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7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Sheet4" sheetId="21" r:id="rId17"/>
    <sheet name="データシート" sheetId="9" state="hidden" r:id="rId18"/>
  </sheets>
  <calcPr calcId="14562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U63" i="12"/>
  <c r="AP6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CO34" i="10"/>
  <c r="AM34" i="10"/>
  <c r="U34" i="10"/>
  <c r="U35" i="10" s="1"/>
  <c r="U36"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alcChain>
</file>

<file path=xl/sharedStrings.xml><?xml version="1.0" encoding="utf-8"?>
<sst xmlns="http://schemas.openxmlformats.org/spreadsheetml/2006/main" count="1153" uniqueCount="614">
  <si>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</si>
  <si>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</si>
  <si>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</si>
  <si>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</si>
  <si>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</si>
  <si>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</si>
  <si>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</si>
  <si>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</si>
  <si>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</si>
  <si>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</si>
  <si>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</si>
  <si>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</si>
  <si>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</si>
  <si>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</si>
  <si>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</si>
  <si>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</si>
  <si>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</si>
  <si>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</si>
  <si>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</si>
  <si>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</si>
  <si>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</si>
  <si>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</si>
  <si>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</si>
  <si>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</si>
  <si>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</si>
  <si>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</si>
  <si>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</si>
  <si>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</si>
  <si>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</si>
  <si>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</si>
  <si>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</si>
  <si>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</si>
  <si>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</si>
  <si>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</si>
  <si>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</si>
  <si>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</si>
  <si>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</si>
  <si>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</si>
  <si>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</si>
  <si>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</si>
  <si>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</si>
  <si>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</si>
  <si>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</si>
  <si>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</si>
  <si>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</si>
  <si>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</si>
  <si>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</si>
  <si>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</si>
  <si>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</si>
  <si>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</si>
  <si>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</si>
  <si>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</si>
  <si>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</si>
  <si>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</si>
  <si>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</si>
  <si>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</si>
  <si>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</si>
  <si>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</si>
  <si>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</si>
  <si>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</si>
  <si>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</si>
  <si>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</si>
  <si>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</si>
  <si>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</si>
  <si>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</si>
  <si>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</si>
  <si>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</si>
  <si>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</si>
  <si>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</si>
  <si>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</si>
  <si>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</si>
  <si>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</si>
  <si>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</si>
  <si>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</si>
  <si>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</si>
  <si>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</si>
  <si>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</si>
  <si>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</si>
  <si>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</si>
  <si>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</si>
  <si>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</si>
  <si>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</si>
  <si>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</si>
  <si>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</si>
  <si>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</si>
  <si>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</si>
  <si>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</si>
  <si>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</si>
  <si>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</si>
  <si>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</si>
  <si>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</si>
  <si>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</si>
  <si>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</si>
  <si>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</si>
  <si>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</si>
  <si>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</si>
  <si>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</si>
  <si>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</si>
  <si>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土佐町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</si>
  <si>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</si>
  <si>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</si>
  <si>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</si>
  <si>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</si>
  <si>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</si>
  <si>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</si>
  <si>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</si>
  <si>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</si>
  <si>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</si>
  <si>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</si>
  <si>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</si>
  <si>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</si>
  <si>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</si>
  <si>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</si>
  <si>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</si>
  <si>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</si>
  <si>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</si>
  <si>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</si>
  <si>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</si>
  <si>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</si>
  <si>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</si>
  <si>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</si>
  <si>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</si>
  <si>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</si>
  <si>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</si>
  <si>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</si>
  <si>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</si>
  <si>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</si>
  <si>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</si>
  <si>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</si>
  <si>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</si>
  <si>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</si>
  <si>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</si>
  <si>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</si>
  <si>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</si>
  <si>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</si>
  <si>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</si>
  <si>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</si>
  <si>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</si>
  <si>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</si>
  <si>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</si>
  <si>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</si>
  <si>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</si>
  <si>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</si>
  <si>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</si>
  <si>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</si>
  <si>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</si>
  <si>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</si>
  <si>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</si>
  <si>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</si>
  <si>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</si>
  <si>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4"/>
  </si>
  <si>
    <t>うち日本人(％)</t>
    <phoneticPr fontId="5"/>
  </si>
  <si>
    <t>-1.9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</si>
  <si>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</si>
  <si>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</si>
  <si>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</si>
  <si>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</si>
  <si>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</si>
  <si>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</si>
  <si>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</si>
  <si>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</si>
  <si>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</si>
  <si>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</si>
  <si>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</si>
  <si>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</si>
  <si>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</si>
  <si>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</si>
  <si>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</si>
  <si>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</si>
  <si>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</si>
  <si>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</si>
  <si>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</si>
  <si>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</si>
  <si>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</si>
  <si>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</si>
  <si>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</si>
  <si>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</si>
  <si>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</si>
  <si>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</si>
  <si>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</si>
  <si>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</si>
  <si>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</si>
  <si>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</si>
  <si>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</si>
  <si>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</si>
  <si>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</si>
  <si>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</si>
  <si>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</si>
  <si>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</si>
  <si>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</si>
  <si>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</si>
  <si>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</si>
  <si>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</si>
  <si>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</si>
  <si>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</si>
  <si>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</si>
  <si>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</si>
  <si>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</si>
  <si>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</si>
  <si>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</si>
  <si>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</si>
  <si>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</si>
  <si>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</si>
  <si>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</si>
  <si>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</si>
  <si>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</si>
  <si>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</si>
  <si>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</si>
  <si>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</si>
  <si>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</si>
  <si>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</si>
  <si>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</si>
  <si>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高知県土佐町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</si>
  <si>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</si>
  <si>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</si>
  <si>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</si>
  <si>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</si>
  <si>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</si>
  <si>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</si>
  <si>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</si>
  <si>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</si>
  <si>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</si>
  <si>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</si>
  <si>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</si>
  <si>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</si>
  <si>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</si>
  <si>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</si>
  <si>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</si>
  <si>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</si>
  <si>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</si>
  <si>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</si>
  <si>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</si>
  <si>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</si>
  <si>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</si>
  <si>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</si>
  <si>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</si>
  <si>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</si>
  <si>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</si>
  <si>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</si>
  <si>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</si>
  <si>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</si>
  <si>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</si>
  <si>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</si>
  <si>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</si>
  <si>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</si>
  <si>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</si>
  <si>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</si>
  <si>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</si>
  <si>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</si>
  <si>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</si>
  <si>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</si>
  <si>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</si>
  <si>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</si>
  <si>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</si>
  <si>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</si>
  <si>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</si>
  <si>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</si>
  <si>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</si>
  <si>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</si>
  <si>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</si>
  <si>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</si>
  <si>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</si>
  <si>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</si>
  <si>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</si>
  <si>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</si>
  <si>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</si>
  <si>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</si>
  <si>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</si>
  <si>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</si>
  <si>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</si>
  <si>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</si>
  <si>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</si>
  <si>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</si>
  <si>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</si>
  <si>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</si>
  <si>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</si>
  <si>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</si>
  <si>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</si>
  <si>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</si>
  <si>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</si>
  <si>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</si>
  <si>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</si>
  <si>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</si>
  <si>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</si>
  <si>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</si>
  <si>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</si>
  <si>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</si>
  <si>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</si>
  <si>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</si>
  <si>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</si>
  <si>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</si>
  <si>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</si>
  <si>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</si>
  <si>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</si>
  <si>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</si>
  <si>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</si>
  <si>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</si>
  <si>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</si>
  <si>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</si>
  <si>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</si>
  <si>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</si>
  <si>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</si>
  <si>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</si>
  <si>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</si>
  <si>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</si>
  <si>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</si>
  <si>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</si>
  <si>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</si>
  <si>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</si>
  <si>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</si>
  <si>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</si>
  <si>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</si>
  <si>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</si>
  <si>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</si>
  <si>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</si>
  <si>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</si>
  <si>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</si>
  <si>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</si>
  <si>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</si>
  <si>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</si>
  <si>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</si>
  <si>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</si>
  <si>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</si>
  <si>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</si>
  <si>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</si>
  <si>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</si>
  <si>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</si>
  <si>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</si>
  <si>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</si>
  <si>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</si>
  <si>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</si>
  <si>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</si>
  <si>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</si>
  <si>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</si>
  <si>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</si>
  <si>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</si>
  <si>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</si>
  <si>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</si>
  <si>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</si>
  <si>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</si>
  <si>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</si>
  <si>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</si>
  <si>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</si>
  <si>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</si>
  <si>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</si>
  <si>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</si>
  <si>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</si>
  <si>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</si>
  <si>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</si>
  <si>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</si>
  <si>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</si>
  <si>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</si>
  <si>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</si>
  <si>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</si>
  <si>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</si>
  <si>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</si>
  <si>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</si>
  <si>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</si>
  <si>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</si>
  <si>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</si>
  <si>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</si>
  <si>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高知県土佐町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</si>
  <si>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</si>
  <si>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</si>
  <si>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</si>
  <si>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</si>
  <si>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</si>
  <si>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</si>
  <si>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</si>
  <si>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</si>
  <si>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</si>
  <si>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</si>
  <si>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</si>
  <si>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</si>
  <si>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</si>
  <si>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</si>
  <si>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</si>
  <si>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</si>
  <si>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</si>
  <si>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</si>
  <si>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</si>
  <si>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</si>
  <si>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</si>
  <si>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</si>
  <si>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</si>
  <si>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</si>
  <si>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</si>
  <si>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</si>
  <si>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</si>
  <si>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</si>
  <si>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</si>
  <si>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</si>
  <si>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</si>
  <si>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</si>
  <si>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</si>
  <si>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</si>
  <si>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</si>
  <si>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</si>
  <si>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後期高齢者医療保険事業特別会計</t>
    <phoneticPr fontId="5"/>
  </si>
  <si>
    <t>簡易水道事業特別会計</t>
    <phoneticPr fontId="5"/>
  </si>
  <si>
    <t>法非適用企業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</si>
  <si>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</si>
  <si>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</si>
  <si>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</si>
  <si>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</si>
  <si>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</si>
  <si>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</si>
  <si>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</si>
  <si>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</si>
  <si>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</si>
  <si>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</si>
  <si>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</si>
  <si>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</si>
  <si>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</si>
  <si>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</si>
  <si>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</si>
  <si>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</si>
  <si>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</si>
  <si>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</si>
  <si>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</si>
  <si>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</si>
  <si>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</si>
  <si>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</si>
  <si>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</si>
  <si>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</si>
  <si>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</si>
  <si>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</si>
  <si>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</si>
  <si>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</si>
  <si>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</si>
  <si>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</si>
  <si>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</si>
  <si>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</si>
  <si>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</si>
  <si>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</si>
  <si>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</si>
  <si>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</si>
  <si>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</si>
  <si>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</si>
  <si>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</si>
  <si>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</si>
  <si>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</si>
  <si>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</si>
  <si>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</si>
  <si>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</si>
  <si>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</si>
  <si>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</si>
  <si>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</si>
  <si>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</si>
  <si>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</si>
  <si>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</si>
  <si>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</si>
  <si>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</si>
  <si>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</si>
  <si>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</si>
  <si>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</si>
  <si>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</si>
  <si>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</si>
  <si>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</si>
  <si>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</si>
  <si>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</si>
  <si>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</si>
  <si>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t>
    <phoneticPr fontId="5"/>
  </si>
  <si>
    <t>-</t>
    <phoneticPr fontId="5"/>
  </si>
  <si>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</si>
  <si>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</si>
  <si>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</si>
  <si>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</si>
  <si>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</si>
  <si>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</si>
  <si>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</si>
  <si>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</si>
  <si>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</si>
  <si>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</si>
  <si>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</si>
  <si>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</si>
  <si>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</si>
  <si>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</si>
  <si>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</si>
  <si>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介護保険事業特別会計</t>
    <phoneticPr fontId="5"/>
  </si>
  <si>
    <t>(Ｆ)</t>
    <phoneticPr fontId="5"/>
  </si>
  <si>
    <t>後期高齢者医療保険事業特別会計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</si>
  <si>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</si>
  <si>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</si>
  <si>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</si>
  <si>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</si>
  <si>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</si>
  <si>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</si>
  <si>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</si>
  <si>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</si>
  <si>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</si>
  <si>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</si>
  <si>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</si>
  <si>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</si>
  <si>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</si>
  <si>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</si>
  <si>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</si>
  <si>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</si>
  <si>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</si>
  <si>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</si>
  <si>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</si>
  <si>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</si>
  <si>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</si>
  <si>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</si>
  <si>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</si>
  <si>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</si>
  <si>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</si>
  <si>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</si>
  <si>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</si>
  <si>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</si>
  <si>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</si>
  <si>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</si>
  <si>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</si>
  <si>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</si>
  <si>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</si>
  <si>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</si>
  <si>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</si>
  <si>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</si>
  <si>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</si>
  <si>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</si>
  <si>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</si>
  <si>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</si>
  <si>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</si>
  <si>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</si>
  <si>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</si>
  <si>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</si>
  <si>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</si>
  <si>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</si>
  <si>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</si>
  <si>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</si>
  <si>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</si>
  <si>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</si>
  <si>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</si>
  <si>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</si>
  <si>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</si>
  <si>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</si>
  <si>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</si>
  <si>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</si>
  <si>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</si>
  <si>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</si>
  <si>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</si>
  <si>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</si>
  <si>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</si>
  <si>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</si>
  <si>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</si>
  <si>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</si>
  <si>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</si>
  <si>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</si>
  <si>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</si>
  <si>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</si>
  <si>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</si>
  <si>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</si>
  <si>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</si>
  <si>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</si>
  <si>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</si>
  <si>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</si>
  <si>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</si>
  <si>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</si>
  <si>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</si>
  <si>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</si>
  <si>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</si>
  <si>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</si>
  <si>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</si>
  <si>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</si>
  <si>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</si>
  <si>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</si>
  <si>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</si>
  <si>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0.19</t>
  </si>
  <si>
    <t>▲ 2.39</t>
  </si>
  <si>
    <t>一般会計</t>
  </si>
  <si>
    <t>介護保険事業特別会計</t>
  </si>
  <si>
    <t>簡易水道事業特別会計</t>
  </si>
  <si>
    <t>下水道事業特別会計</t>
  </si>
  <si>
    <t>後期高齢者医療保険事業特別会計</t>
  </si>
  <si>
    <t>国民健康保険事業特別会計</t>
  </si>
  <si>
    <t>その他会計（赤字）</t>
  </si>
  <si>
    <t>その他会計（黒字）</t>
  </si>
  <si>
    <t>H25末</t>
    <phoneticPr fontId="5"/>
  </si>
  <si>
    <t>H26末</t>
    <phoneticPr fontId="5"/>
  </si>
  <si>
    <t>H27末</t>
    <phoneticPr fontId="5"/>
  </si>
  <si>
    <t>H28末</t>
    <phoneticPr fontId="5"/>
  </si>
  <si>
    <t>H29末</t>
    <phoneticPr fontId="5"/>
  </si>
  <si>
    <t>まちづくり応援基金</t>
    <rPh sb="5" eb="7">
      <t>オウエン</t>
    </rPh>
    <rPh sb="7" eb="9">
      <t>キキン</t>
    </rPh>
    <phoneticPr fontId="18"/>
  </si>
  <si>
    <t>地域福祉基金</t>
    <rPh sb="0" eb="2">
      <t>チイキ</t>
    </rPh>
    <rPh sb="2" eb="4">
      <t>フクシ</t>
    </rPh>
    <rPh sb="4" eb="6">
      <t>キキン</t>
    </rPh>
    <phoneticPr fontId="18"/>
  </si>
  <si>
    <t>公共施設等整備基金</t>
    <rPh sb="0" eb="2">
      <t>コウキョウ</t>
    </rPh>
    <rPh sb="2" eb="4">
      <t>シセツ</t>
    </rPh>
    <rPh sb="4" eb="5">
      <t>トウ</t>
    </rPh>
    <rPh sb="5" eb="7">
      <t>セイビ</t>
    </rPh>
    <rPh sb="7" eb="9">
      <t>キキン</t>
    </rPh>
    <phoneticPr fontId="11"/>
  </si>
  <si>
    <t>さめうら荘建設基金</t>
    <rPh sb="4" eb="5">
      <t>ソウ</t>
    </rPh>
    <rPh sb="5" eb="7">
      <t>ケンセツ</t>
    </rPh>
    <rPh sb="7" eb="9">
      <t>キキン</t>
    </rPh>
    <phoneticPr fontId="11"/>
  </si>
  <si>
    <t>森と水のふるさとづくり基金</t>
    <rPh sb="0" eb="1">
      <t>モリ</t>
    </rPh>
    <rPh sb="2" eb="3">
      <t>ミズ</t>
    </rPh>
    <rPh sb="11" eb="13">
      <t>キキン</t>
    </rPh>
    <phoneticPr fontId="11"/>
  </si>
  <si>
    <t>高知県広域食肉センター事務組合</t>
    <rPh sb="0" eb="3">
      <t>コウチケン</t>
    </rPh>
    <rPh sb="3" eb="5">
      <t>コウイキ</t>
    </rPh>
    <rPh sb="5" eb="7">
      <t>ショクニク</t>
    </rPh>
    <rPh sb="11" eb="13">
      <t>ジム</t>
    </rPh>
    <rPh sb="13" eb="15">
      <t>クミアイ</t>
    </rPh>
    <phoneticPr fontId="2"/>
  </si>
  <si>
    <t>嶺北広域事務組合</t>
    <rPh sb="0" eb="2">
      <t>レイホク</t>
    </rPh>
    <rPh sb="2" eb="4">
      <t>コウイキ</t>
    </rPh>
    <rPh sb="4" eb="6">
      <t>ジム</t>
    </rPh>
    <rPh sb="6" eb="8">
      <t>クミアイ</t>
    </rPh>
    <phoneticPr fontId="2"/>
  </si>
  <si>
    <t>高知人づくり広域連合</t>
    <rPh sb="0" eb="2">
      <t>コウチ</t>
    </rPh>
    <rPh sb="2" eb="3">
      <t>ヒト</t>
    </rPh>
    <rPh sb="6" eb="8">
      <t>コウイキ</t>
    </rPh>
    <rPh sb="8" eb="10">
      <t>レンゴウ</t>
    </rPh>
    <phoneticPr fontId="2"/>
  </si>
  <si>
    <t>高知県市町村総合事務組合</t>
    <rPh sb="0" eb="3">
      <t>コウチケン</t>
    </rPh>
    <rPh sb="3" eb="6">
      <t>シチョウソン</t>
    </rPh>
    <rPh sb="6" eb="8">
      <t>ソウゴウ</t>
    </rPh>
    <rPh sb="8" eb="10">
      <t>ジム</t>
    </rPh>
    <rPh sb="10" eb="12">
      <t>クミアイ</t>
    </rPh>
    <phoneticPr fontId="2"/>
  </si>
  <si>
    <t>高知県後期高齢者医療広域連合</t>
    <rPh sb="0" eb="3">
      <t>コウチケン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</si>
  <si>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</si>
  <si>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介護認定審査事務特別会計</t>
    <rPh sb="0" eb="2">
      <t>カイゴ</t>
    </rPh>
    <rPh sb="2" eb="4">
      <t>ニンテイ</t>
    </rPh>
    <rPh sb="4" eb="6">
      <t>シンサ</t>
    </rPh>
    <rPh sb="6" eb="8">
      <t>ジム</t>
    </rPh>
    <rPh sb="8" eb="10">
      <t>トクベツ</t>
    </rPh>
    <rPh sb="10" eb="12">
      <t>カイケイ</t>
    </rPh>
    <phoneticPr fontId="2"/>
  </si>
  <si>
    <t>交通災害共済事業特別会計</t>
    <rPh sb="0" eb="2">
      <t>コウツウ</t>
    </rPh>
    <rPh sb="2" eb="4">
      <t>サイガイ</t>
    </rPh>
    <rPh sb="4" eb="6">
      <t>キョウサイ</t>
    </rPh>
    <rPh sb="6" eb="8">
      <t>ジギョウ</t>
    </rPh>
    <rPh sb="8" eb="10">
      <t>トクベツ</t>
    </rPh>
    <rPh sb="10" eb="12">
      <t>カイケイ</t>
    </rPh>
    <phoneticPr fontId="2"/>
  </si>
  <si>
    <t>特別会計</t>
    <rPh sb="0" eb="2">
      <t>トクベツ</t>
    </rPh>
    <rPh sb="2" eb="4">
      <t>カイケイ</t>
    </rPh>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</si>
  <si>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</si>
  <si>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</si>
  <si>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</si>
  <si>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</si>
  <si>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</si>
  <si>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</si>
  <si>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</si>
  <si>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</si>
  <si>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</si>
  <si>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</si>
  <si>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</si>
  <si>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</si>
  <si>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</si>
  <si>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</si>
  <si>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</si>
  <si>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や将来負担比率は類似団体と比較して低い水準にあり、平成29年度決算まで低下傾向にあったが、平成30年度決算から上昇傾向となった。その要因は、近年宿泊施設、清掃センター、給食センター等の建設に関する地方債の発行があり、本格的な償還が開始していることから将来負担比率及び実質公債費比率ともに上昇している。今後想定される実施事業の年度間調整等による借入額の調整も含め公債費の適正化に取り組んでいく。</t>
    <rPh sb="73" eb="75">
      <t>ヨウイン</t>
    </rPh>
    <rPh sb="77" eb="79">
      <t>キンネン</t>
    </rPh>
    <rPh sb="97" eb="98">
      <t>トウ</t>
    </rPh>
    <rPh sb="122" eb="124">
      <t>カイシ</t>
    </rPh>
    <phoneticPr fontId="2"/>
  </si>
  <si>
    <t>実質公債費比率</t>
    <phoneticPr fontId="5"/>
  </si>
  <si>
    <t>有形固定資産減価償却率は類似団体と比較して高い水準にある。主な要因としては、昭和55年に建設された保育所の有形固定資産減価償却率が85.4％であること、橋りょうの有形固定資産減価償却率が83.2％であることなどがあげられる。今後は策定予定である個別施設計画に基づき老朽化対策に積極的に取り組んでいく。</t>
    <rPh sb="55" eb="57">
      <t>コテイ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</si>
</sst>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43" xfId="12" applyNumberFormat="1" applyFont="1" applyFill="1" applyBorder="1" applyAlignment="1" applyProtection="1">
      <alignment horizontal="right" vertical="center" shrinkToFit="1"/>
      <protection locked="0"/>
    </xf>
    <xf numFmtId="187" fontId="33" fillId="8" borderId="149" xfId="12" applyNumberFormat="1" applyFont="1" applyFill="1" applyBorder="1" applyAlignment="1" applyProtection="1">
      <alignment horizontal="right" vertical="center" shrinkToFit="1"/>
      <protection locked="0"/>
    </xf>
    <xf numFmtId="187" fontId="33" fillId="8" borderId="133"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333013</c:v>
                </c:pt>
                <c:pt idx="1">
                  <c:v>280458</c:v>
                </c:pt>
                <c:pt idx="2">
                  <c:v>291945</c:v>
                </c:pt>
                <c:pt idx="3">
                  <c:v>291173</c:v>
                </c:pt>
                <c:pt idx="4">
                  <c:v>271581</c:v>
                </c:pt>
              </c:numCache>
            </c:numRef>
          </c:val>
          <c:smooth val="0"/>
          <c:extLst xmlns:c16r2="http://schemas.microsoft.com/office/drawing/2015/06/chart">
            <c:ext xmlns:c16="http://schemas.microsoft.com/office/drawing/2014/chart" uri="{C3380CC4-5D6E-409C-BE32-E72D297353CC}">
              <c16:uniqueId val="{00000000-5947-431E-AC58-FDB156DB445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227651</c:v>
                </c:pt>
                <c:pt idx="1">
                  <c:v>137708</c:v>
                </c:pt>
                <c:pt idx="2">
                  <c:v>84853</c:v>
                </c:pt>
                <c:pt idx="3">
                  <c:v>225559</c:v>
                </c:pt>
                <c:pt idx="4">
                  <c:v>251048</c:v>
                </c:pt>
              </c:numCache>
            </c:numRef>
          </c:val>
          <c:smooth val="0"/>
          <c:extLst xmlns:c16r2="http://schemas.microsoft.com/office/drawing/2015/06/chart">
            <c:ext xmlns:c16="http://schemas.microsoft.com/office/drawing/2014/chart" uri="{C3380CC4-5D6E-409C-BE32-E72D297353CC}">
              <c16:uniqueId val="{00000001-5947-431E-AC58-FDB156DB4452}"/>
            </c:ext>
          </c:extLst>
        </c:ser>
        <c:dLbls>
          <c:showLegendKey val="0"/>
          <c:showVal val="0"/>
          <c:showCatName val="0"/>
          <c:showSerName val="0"/>
          <c:showPercent val="0"/>
          <c:showBubbleSize val="0"/>
        </c:dLbls>
        <c:marker val="1"/>
        <c:smooth val="0"/>
        <c:axId val="205075968"/>
        <c:axId val="205077888"/>
      </c:lineChart>
      <c:catAx>
        <c:axId val="205075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077888"/>
        <c:crosses val="autoZero"/>
        <c:auto val="1"/>
        <c:lblAlgn val="ctr"/>
        <c:lblOffset val="100"/>
        <c:tickLblSkip val="1"/>
        <c:tickMarkSkip val="1"/>
        <c:noMultiLvlLbl val="0"/>
      </c:catAx>
      <c:valAx>
        <c:axId val="205077888"/>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075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1.82</c:v>
                </c:pt>
                <c:pt idx="1">
                  <c:v>1.38</c:v>
                </c:pt>
                <c:pt idx="2">
                  <c:v>1.1100000000000001</c:v>
                </c:pt>
                <c:pt idx="3">
                  <c:v>1.75</c:v>
                </c:pt>
                <c:pt idx="4">
                  <c:v>1.82</c:v>
                </c:pt>
              </c:numCache>
            </c:numRef>
          </c:val>
          <c:extLst xmlns:c16r2="http://schemas.microsoft.com/office/drawing/2015/06/chart">
            <c:ext xmlns:c16="http://schemas.microsoft.com/office/drawing/2014/chart" uri="{C3380CC4-5D6E-409C-BE32-E72D297353CC}">
              <c16:uniqueId val="{00000000-AB83-4F15-97B1-975892E798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42.33</c:v>
                </c:pt>
                <c:pt idx="1">
                  <c:v>47.61</c:v>
                </c:pt>
                <c:pt idx="2">
                  <c:v>49.88</c:v>
                </c:pt>
                <c:pt idx="3">
                  <c:v>52.07</c:v>
                </c:pt>
                <c:pt idx="4">
                  <c:v>48.8</c:v>
                </c:pt>
              </c:numCache>
            </c:numRef>
          </c:val>
          <c:extLst xmlns:c16r2="http://schemas.microsoft.com/office/drawing/2015/06/chart">
            <c:ext xmlns:c16="http://schemas.microsoft.com/office/drawing/2014/chart" uri="{C3380CC4-5D6E-409C-BE32-E72D297353CC}">
              <c16:uniqueId val="{00000001-AB83-4F15-97B1-975892E798AD}"/>
            </c:ext>
          </c:extLst>
        </c:ser>
        <c:dLbls>
          <c:showLegendKey val="0"/>
          <c:showVal val="0"/>
          <c:showCatName val="0"/>
          <c:showSerName val="0"/>
          <c:showPercent val="0"/>
          <c:showBubbleSize val="0"/>
        </c:dLbls>
        <c:gapWidth val="250"/>
        <c:overlap val="100"/>
        <c:axId val="138187136"/>
        <c:axId val="138189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-0.19</c:v>
                </c:pt>
                <c:pt idx="1">
                  <c:v>6.14</c:v>
                </c:pt>
                <c:pt idx="2">
                  <c:v>1.54</c:v>
                </c:pt>
                <c:pt idx="3">
                  <c:v>1.3</c:v>
                </c:pt>
                <c:pt idx="4">
                  <c:v>-2.39</c:v>
                </c:pt>
              </c:numCache>
            </c:numRef>
          </c:val>
          <c:smooth val="0"/>
          <c:extLst xmlns:c16r2="http://schemas.microsoft.com/office/drawing/2015/06/chart">
            <c:ext xmlns:c16="http://schemas.microsoft.com/office/drawing/2014/chart" uri="{C3380CC4-5D6E-409C-BE32-E72D297353CC}">
              <c16:uniqueId val="{00000002-AB83-4F15-97B1-975892E798AD}"/>
            </c:ext>
          </c:extLst>
        </c:ser>
        <c:dLbls>
          <c:showLegendKey val="0"/>
          <c:showVal val="0"/>
          <c:showCatName val="0"/>
          <c:showSerName val="0"/>
          <c:showPercent val="0"/>
          <c:showBubbleSize val="0"/>
        </c:dLbls>
        <c:marker val="1"/>
        <c:smooth val="0"/>
        <c:axId val="138187136"/>
        <c:axId val="138189056"/>
      </c:lineChart>
      <c:catAx>
        <c:axId val="138187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8189056"/>
        <c:crosses val="autoZero"/>
        <c:auto val="1"/>
        <c:lblAlgn val="ctr"/>
        <c:lblOffset val="100"/>
        <c:tickLblSkip val="1"/>
        <c:tickMarkSkip val="1"/>
        <c:noMultiLvlLbl val="0"/>
      </c:catAx>
      <c:valAx>
        <c:axId val="138189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187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B9E-42BC-B9B0-357F36EE40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B9E-42BC-B9B0-357F36EE409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2B9E-42BC-B9B0-357F36EE409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2B9E-42BC-B9B0-357F36EE4094}"/>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0.01</c:v>
                </c:pt>
                <c:pt idx="2">
                  <c:v>#N/A</c:v>
                </c:pt>
                <c:pt idx="3">
                  <c:v>0</c:v>
                </c:pt>
                <c:pt idx="4">
                  <c:v>#N/A</c:v>
                </c:pt>
                <c:pt idx="5">
                  <c:v>0.01</c:v>
                </c:pt>
                <c:pt idx="6">
                  <c:v>#N/A</c:v>
                </c:pt>
                <c:pt idx="7">
                  <c:v>0.02</c:v>
                </c:pt>
                <c:pt idx="8">
                  <c:v>#N/A</c:v>
                </c:pt>
                <c:pt idx="9">
                  <c:v>0.01</c:v>
                </c:pt>
              </c:numCache>
            </c:numRef>
          </c:val>
          <c:extLst xmlns:c16r2="http://schemas.microsoft.com/office/drawing/2015/06/chart">
            <c:ext xmlns:c16="http://schemas.microsoft.com/office/drawing/2014/chart" uri="{C3380CC4-5D6E-409C-BE32-E72D297353CC}">
              <c16:uniqueId val="{00000004-2B9E-42BC-B9B0-357F36EE4094}"/>
            </c:ext>
          </c:extLst>
        </c:ser>
        <c:ser>
          <c:idx val="5"/>
          <c:order val="5"/>
          <c:tx>
            <c:strRef>
              <c:f>データシート!$A$32</c:f>
              <c:strCache>
                <c:ptCount val="1"/>
                <c:pt idx="0">
                  <c:v>後期高齢者医療保険事業特別会計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5-2B9E-42BC-B9B0-357F36EE4094}"/>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0.03</c:v>
                </c:pt>
                <c:pt idx="2">
                  <c:v>#N/A</c:v>
                </c:pt>
                <c:pt idx="3">
                  <c:v>0.02</c:v>
                </c:pt>
                <c:pt idx="4">
                  <c:v>#N/A</c:v>
                </c:pt>
                <c:pt idx="5">
                  <c:v>0.03</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6-2B9E-42BC-B9B0-357F36EE4094}"/>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7-2B9E-42BC-B9B0-357F36EE4094}"/>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0.45</c:v>
                </c:pt>
                <c:pt idx="2">
                  <c:v>#N/A</c:v>
                </c:pt>
                <c:pt idx="3">
                  <c:v>0.01</c:v>
                </c:pt>
                <c:pt idx="4">
                  <c:v>#N/A</c:v>
                </c:pt>
                <c:pt idx="5">
                  <c:v>0.02</c:v>
                </c:pt>
                <c:pt idx="6">
                  <c:v>#N/A</c:v>
                </c:pt>
                <c:pt idx="7">
                  <c:v>0</c:v>
                </c:pt>
                <c:pt idx="8">
                  <c:v>#N/A</c:v>
                </c:pt>
                <c:pt idx="9">
                  <c:v>0.02</c:v>
                </c:pt>
              </c:numCache>
            </c:numRef>
          </c:val>
          <c:extLst xmlns:c16r2="http://schemas.microsoft.com/office/drawing/2015/06/chart">
            <c:ext xmlns:c16="http://schemas.microsoft.com/office/drawing/2014/chart" uri="{C3380CC4-5D6E-409C-BE32-E72D297353CC}">
              <c16:uniqueId val="{00000008-2B9E-42BC-B9B0-357F36EE409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1.82</c:v>
                </c:pt>
                <c:pt idx="2">
                  <c:v>#N/A</c:v>
                </c:pt>
                <c:pt idx="3">
                  <c:v>1.37</c:v>
                </c:pt>
                <c:pt idx="4">
                  <c:v>#N/A</c:v>
                </c:pt>
                <c:pt idx="5">
                  <c:v>1.1100000000000001</c:v>
                </c:pt>
                <c:pt idx="6">
                  <c:v>#N/A</c:v>
                </c:pt>
                <c:pt idx="7">
                  <c:v>1.74</c:v>
                </c:pt>
                <c:pt idx="8">
                  <c:v>#N/A</c:v>
                </c:pt>
                <c:pt idx="9">
                  <c:v>1.81</c:v>
                </c:pt>
              </c:numCache>
            </c:numRef>
          </c:val>
          <c:extLst xmlns:c16r2="http://schemas.microsoft.com/office/drawing/2015/06/chart">
            <c:ext xmlns:c16="http://schemas.microsoft.com/office/drawing/2014/chart" uri="{C3380CC4-5D6E-409C-BE32-E72D297353CC}">
              <c16:uniqueId val="{00000009-2B9E-42BC-B9B0-357F36EE4094}"/>
            </c:ext>
          </c:extLst>
        </c:ser>
        <c:dLbls>
          <c:showLegendKey val="0"/>
          <c:showVal val="0"/>
          <c:showCatName val="0"/>
          <c:showSerName val="0"/>
          <c:showPercent val="0"/>
          <c:showBubbleSize val="0"/>
        </c:dLbls>
        <c:gapWidth val="150"/>
        <c:overlap val="100"/>
        <c:axId val="137972352"/>
        <c:axId val="137978240"/>
      </c:barChart>
      <c:catAx>
        <c:axId val="137972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978240"/>
        <c:crosses val="autoZero"/>
        <c:auto val="1"/>
        <c:lblAlgn val="ctr"/>
        <c:lblOffset val="100"/>
        <c:tickLblSkip val="1"/>
        <c:tickMarkSkip val="1"/>
        <c:noMultiLvlLbl val="0"/>
      </c:catAx>
      <c:valAx>
        <c:axId val="137978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9723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485</c:v>
                </c:pt>
                <c:pt idx="5">
                  <c:v>465</c:v>
                </c:pt>
                <c:pt idx="8">
                  <c:v>435</c:v>
                </c:pt>
                <c:pt idx="11">
                  <c:v>419</c:v>
                </c:pt>
                <c:pt idx="14">
                  <c:v>451</c:v>
                </c:pt>
              </c:numCache>
            </c:numRef>
          </c:val>
          <c:extLst xmlns:c16r2="http://schemas.microsoft.com/office/drawing/2015/06/chart">
            <c:ext xmlns:c16="http://schemas.microsoft.com/office/drawing/2014/chart" uri="{C3380CC4-5D6E-409C-BE32-E72D297353CC}">
              <c16:uniqueId val="{00000000-4F5F-4D21-B3DC-7898A9F690F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4F5F-4D21-B3DC-7898A9F690F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4F5F-4D21-B3DC-7898A9F690F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54</c:v>
                </c:pt>
                <c:pt idx="3">
                  <c:v>30</c:v>
                </c:pt>
                <c:pt idx="6">
                  <c:v>3</c:v>
                </c:pt>
                <c:pt idx="9">
                  <c:v>5</c:v>
                </c:pt>
                <c:pt idx="12">
                  <c:v>6</c:v>
                </c:pt>
              </c:numCache>
            </c:numRef>
          </c:val>
          <c:extLst xmlns:c16r2="http://schemas.microsoft.com/office/drawing/2015/06/chart">
            <c:ext xmlns:c16="http://schemas.microsoft.com/office/drawing/2014/chart" uri="{C3380CC4-5D6E-409C-BE32-E72D297353CC}">
              <c16:uniqueId val="{00000003-4F5F-4D21-B3DC-7898A9F690F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193</c:v>
                </c:pt>
                <c:pt idx="3">
                  <c:v>197</c:v>
                </c:pt>
                <c:pt idx="6">
                  <c:v>216</c:v>
                </c:pt>
                <c:pt idx="9">
                  <c:v>191</c:v>
                </c:pt>
                <c:pt idx="12">
                  <c:v>202</c:v>
                </c:pt>
              </c:numCache>
            </c:numRef>
          </c:val>
          <c:extLst xmlns:c16r2="http://schemas.microsoft.com/office/drawing/2015/06/chart">
            <c:ext xmlns:c16="http://schemas.microsoft.com/office/drawing/2014/chart" uri="{C3380CC4-5D6E-409C-BE32-E72D297353CC}">
              <c16:uniqueId val="{00000004-4F5F-4D21-B3DC-7898A9F690F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4F5F-4D21-B3DC-7898A9F690F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4F5F-4D21-B3DC-7898A9F690F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382</c:v>
                </c:pt>
                <c:pt idx="3">
                  <c:v>355</c:v>
                </c:pt>
                <c:pt idx="6">
                  <c:v>351</c:v>
                </c:pt>
                <c:pt idx="9">
                  <c:v>358</c:v>
                </c:pt>
                <c:pt idx="12">
                  <c:v>397</c:v>
                </c:pt>
              </c:numCache>
            </c:numRef>
          </c:val>
          <c:extLst xmlns:c16r2="http://schemas.microsoft.com/office/drawing/2015/06/chart">
            <c:ext xmlns:c16="http://schemas.microsoft.com/office/drawing/2014/chart" uri="{C3380CC4-5D6E-409C-BE32-E72D297353CC}">
              <c16:uniqueId val="{00000007-4F5F-4D21-B3DC-7898A9F690F8}"/>
            </c:ext>
          </c:extLst>
        </c:ser>
        <c:dLbls>
          <c:showLegendKey val="0"/>
          <c:showVal val="0"/>
          <c:showCatName val="0"/>
          <c:showSerName val="0"/>
          <c:showPercent val="0"/>
          <c:showBubbleSize val="0"/>
        </c:dLbls>
        <c:gapWidth val="100"/>
        <c:overlap val="100"/>
        <c:axId val="205407744"/>
        <c:axId val="205409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144</c:v>
                </c:pt>
                <c:pt idx="2">
                  <c:v>#N/A</c:v>
                </c:pt>
                <c:pt idx="3">
                  <c:v>#N/A</c:v>
                </c:pt>
                <c:pt idx="4">
                  <c:v>117</c:v>
                </c:pt>
                <c:pt idx="5">
                  <c:v>#N/A</c:v>
                </c:pt>
                <c:pt idx="6">
                  <c:v>#N/A</c:v>
                </c:pt>
                <c:pt idx="7">
                  <c:v>135</c:v>
                </c:pt>
                <c:pt idx="8">
                  <c:v>#N/A</c:v>
                </c:pt>
                <c:pt idx="9">
                  <c:v>#N/A</c:v>
                </c:pt>
                <c:pt idx="10">
                  <c:v>135</c:v>
                </c:pt>
                <c:pt idx="11">
                  <c:v>#N/A</c:v>
                </c:pt>
                <c:pt idx="12">
                  <c:v>#N/A</c:v>
                </c:pt>
                <c:pt idx="13">
                  <c:v>154</c:v>
                </c:pt>
                <c:pt idx="14">
                  <c:v>#N/A</c:v>
                </c:pt>
              </c:numCache>
            </c:numRef>
          </c:val>
          <c:smooth val="0"/>
          <c:extLst xmlns:c16r2="http://schemas.microsoft.com/office/drawing/2015/06/chart">
            <c:ext xmlns:c16="http://schemas.microsoft.com/office/drawing/2014/chart" uri="{C3380CC4-5D6E-409C-BE32-E72D297353CC}">
              <c16:uniqueId val="{00000008-4F5F-4D21-B3DC-7898A9F690F8}"/>
            </c:ext>
          </c:extLst>
        </c:ser>
        <c:dLbls>
          <c:showLegendKey val="0"/>
          <c:showVal val="0"/>
          <c:showCatName val="0"/>
          <c:showSerName val="0"/>
          <c:showPercent val="0"/>
          <c:showBubbleSize val="0"/>
        </c:dLbls>
        <c:marker val="1"/>
        <c:smooth val="0"/>
        <c:axId val="205407744"/>
        <c:axId val="205409664"/>
      </c:lineChart>
      <c:catAx>
        <c:axId val="205407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5409664"/>
        <c:crosses val="autoZero"/>
        <c:auto val="1"/>
        <c:lblAlgn val="ctr"/>
        <c:lblOffset val="100"/>
        <c:tickLblSkip val="1"/>
        <c:tickMarkSkip val="1"/>
        <c:noMultiLvlLbl val="0"/>
      </c:catAx>
      <c:valAx>
        <c:axId val="205409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5407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3731</c:v>
                </c:pt>
                <c:pt idx="5">
                  <c:v>3662</c:v>
                </c:pt>
                <c:pt idx="8">
                  <c:v>3542</c:v>
                </c:pt>
                <c:pt idx="11">
                  <c:v>3646</c:v>
                </c:pt>
                <c:pt idx="14">
                  <c:v>3674</c:v>
                </c:pt>
              </c:numCache>
            </c:numRef>
          </c:val>
          <c:extLst xmlns:c16r2="http://schemas.microsoft.com/office/drawing/2015/06/chart">
            <c:ext xmlns:c16="http://schemas.microsoft.com/office/drawing/2014/chart" uri="{C3380CC4-5D6E-409C-BE32-E72D297353CC}">
              <c16:uniqueId val="{00000000-92B2-4DAE-B78F-9B3FF604FB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333</c:v>
                </c:pt>
                <c:pt idx="5">
                  <c:v>355</c:v>
                </c:pt>
                <c:pt idx="8">
                  <c:v>310</c:v>
                </c:pt>
                <c:pt idx="11">
                  <c:v>238</c:v>
                </c:pt>
                <c:pt idx="14">
                  <c:v>234</c:v>
                </c:pt>
              </c:numCache>
            </c:numRef>
          </c:val>
          <c:extLst xmlns:c16r2="http://schemas.microsoft.com/office/drawing/2015/06/chart">
            <c:ext xmlns:c16="http://schemas.microsoft.com/office/drawing/2014/chart" uri="{C3380CC4-5D6E-409C-BE32-E72D297353CC}">
              <c16:uniqueId val="{00000001-92B2-4DAE-B78F-9B3FF604FB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2599</c:v>
                </c:pt>
                <c:pt idx="5">
                  <c:v>2871</c:v>
                </c:pt>
                <c:pt idx="8">
                  <c:v>3040</c:v>
                </c:pt>
                <c:pt idx="11">
                  <c:v>3151</c:v>
                </c:pt>
                <c:pt idx="14">
                  <c:v>2979</c:v>
                </c:pt>
              </c:numCache>
            </c:numRef>
          </c:val>
          <c:extLst xmlns:c16r2="http://schemas.microsoft.com/office/drawing/2015/06/chart">
            <c:ext xmlns:c16="http://schemas.microsoft.com/office/drawing/2014/chart" uri="{C3380CC4-5D6E-409C-BE32-E72D297353CC}">
              <c16:uniqueId val="{00000002-92B2-4DAE-B78F-9B3FF604FB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2B2-4DAE-B78F-9B3FF604FB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2B2-4DAE-B78F-9B3FF604FB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2B2-4DAE-B78F-9B3FF604FB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752</c:v>
                </c:pt>
                <c:pt idx="3">
                  <c:v>713</c:v>
                </c:pt>
                <c:pt idx="6">
                  <c:v>769</c:v>
                </c:pt>
                <c:pt idx="9">
                  <c:v>644</c:v>
                </c:pt>
                <c:pt idx="12">
                  <c:v>621</c:v>
                </c:pt>
              </c:numCache>
            </c:numRef>
          </c:val>
          <c:extLst xmlns:c16r2="http://schemas.microsoft.com/office/drawing/2015/06/chart">
            <c:ext xmlns:c16="http://schemas.microsoft.com/office/drawing/2014/chart" uri="{C3380CC4-5D6E-409C-BE32-E72D297353CC}">
              <c16:uniqueId val="{00000006-92B2-4DAE-B78F-9B3FF604FB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82</c:v>
                </c:pt>
                <c:pt idx="3">
                  <c:v>66</c:v>
                </c:pt>
                <c:pt idx="6">
                  <c:v>86</c:v>
                </c:pt>
                <c:pt idx="9">
                  <c:v>82</c:v>
                </c:pt>
                <c:pt idx="12">
                  <c:v>76</c:v>
                </c:pt>
              </c:numCache>
            </c:numRef>
          </c:val>
          <c:extLst xmlns:c16r2="http://schemas.microsoft.com/office/drawing/2015/06/chart">
            <c:ext xmlns:c16="http://schemas.microsoft.com/office/drawing/2014/chart" uri="{C3380CC4-5D6E-409C-BE32-E72D297353CC}">
              <c16:uniqueId val="{00000007-92B2-4DAE-B78F-9B3FF604FB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2153</c:v>
                </c:pt>
                <c:pt idx="3">
                  <c:v>1885</c:v>
                </c:pt>
                <c:pt idx="6">
                  <c:v>1841</c:v>
                </c:pt>
                <c:pt idx="9">
                  <c:v>1645</c:v>
                </c:pt>
                <c:pt idx="12">
                  <c:v>1353</c:v>
                </c:pt>
              </c:numCache>
            </c:numRef>
          </c:val>
          <c:extLst xmlns:c16r2="http://schemas.microsoft.com/office/drawing/2015/06/chart">
            <c:ext xmlns:c16="http://schemas.microsoft.com/office/drawing/2014/chart" uri="{C3380CC4-5D6E-409C-BE32-E72D297353CC}">
              <c16:uniqueId val="{00000008-92B2-4DAE-B78F-9B3FF604FB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2B2-4DAE-B78F-9B3FF604FB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3610</c:v>
                </c:pt>
                <c:pt idx="3">
                  <c:v>3608</c:v>
                </c:pt>
                <c:pt idx="6">
                  <c:v>3484</c:v>
                </c:pt>
                <c:pt idx="9">
                  <c:v>3926</c:v>
                </c:pt>
                <c:pt idx="12">
                  <c:v>4325</c:v>
                </c:pt>
              </c:numCache>
            </c:numRef>
          </c:val>
          <c:extLst xmlns:c16r2="http://schemas.microsoft.com/office/drawing/2015/06/chart">
            <c:ext xmlns:c16="http://schemas.microsoft.com/office/drawing/2014/chart" uri="{C3380CC4-5D6E-409C-BE32-E72D297353CC}">
              <c16:uniqueId val="{0000000A-92B2-4DAE-B78F-9B3FF604FB26}"/>
            </c:ext>
          </c:extLst>
        </c:ser>
        <c:dLbls>
          <c:showLegendKey val="0"/>
          <c:showVal val="0"/>
          <c:showCatName val="0"/>
          <c:showSerName val="0"/>
          <c:showPercent val="0"/>
          <c:showBubbleSize val="0"/>
        </c:dLbls>
        <c:gapWidth val="100"/>
        <c:overlap val="100"/>
        <c:axId val="138104832"/>
        <c:axId val="138106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92B2-4DAE-B78F-9B3FF604FB26}"/>
            </c:ext>
          </c:extLst>
        </c:ser>
        <c:dLbls>
          <c:showLegendKey val="0"/>
          <c:showVal val="0"/>
          <c:showCatName val="0"/>
          <c:showSerName val="0"/>
          <c:showPercent val="0"/>
          <c:showBubbleSize val="0"/>
        </c:dLbls>
        <c:marker val="1"/>
        <c:smooth val="0"/>
        <c:axId val="138104832"/>
        <c:axId val="138106752"/>
      </c:lineChart>
      <c:catAx>
        <c:axId val="13810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8106752"/>
        <c:crosses val="autoZero"/>
        <c:auto val="1"/>
        <c:lblAlgn val="ctr"/>
        <c:lblOffset val="100"/>
        <c:tickLblSkip val="1"/>
        <c:tickMarkSkip val="1"/>
        <c:noMultiLvlLbl val="0"/>
      </c:catAx>
      <c:valAx>
        <c:axId val="138106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810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1210</c:v>
                </c:pt>
                <c:pt idx="1">
                  <c:v>1226</c:v>
                </c:pt>
                <c:pt idx="2">
                  <c:v>1167</c:v>
                </c:pt>
              </c:numCache>
            </c:numRef>
          </c:val>
          <c:extLst xmlns:c16r2="http://schemas.microsoft.com/office/drawing/2015/06/chart">
            <c:ext xmlns:c16="http://schemas.microsoft.com/office/drawing/2014/chart" uri="{C3380CC4-5D6E-409C-BE32-E72D297353CC}">
              <c16:uniqueId val="{00000000-F6C9-45E2-BEAD-8B0228E174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647</c:v>
                </c:pt>
                <c:pt idx="1">
                  <c:v>648</c:v>
                </c:pt>
                <c:pt idx="2">
                  <c:v>668</c:v>
                </c:pt>
              </c:numCache>
            </c:numRef>
          </c:val>
          <c:extLst xmlns:c16r2="http://schemas.microsoft.com/office/drawing/2015/06/chart">
            <c:ext xmlns:c16="http://schemas.microsoft.com/office/drawing/2014/chart" uri="{C3380CC4-5D6E-409C-BE32-E72D297353CC}">
              <c16:uniqueId val="{00000001-F6C9-45E2-BEAD-8B0228E174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735</c:v>
                </c:pt>
                <c:pt idx="1">
                  <c:v>837</c:v>
                </c:pt>
                <c:pt idx="2">
                  <c:v>835</c:v>
                </c:pt>
              </c:numCache>
            </c:numRef>
          </c:val>
          <c:extLst xmlns:c16r2="http://schemas.microsoft.com/office/drawing/2015/06/chart">
            <c:ext xmlns:c16="http://schemas.microsoft.com/office/drawing/2014/chart" uri="{C3380CC4-5D6E-409C-BE32-E72D297353CC}">
              <c16:uniqueId val="{00000002-F6C9-45E2-BEAD-8B0228E17482}"/>
            </c:ext>
          </c:extLst>
        </c:ser>
        <c:dLbls>
          <c:showLegendKey val="0"/>
          <c:showVal val="0"/>
          <c:showCatName val="0"/>
          <c:showSerName val="0"/>
          <c:showPercent val="0"/>
          <c:showBubbleSize val="0"/>
        </c:dLbls>
        <c:gapWidth val="120"/>
        <c:overlap val="100"/>
        <c:axId val="205358592"/>
        <c:axId val="205360128"/>
      </c:barChart>
      <c:catAx>
        <c:axId val="205358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05360128"/>
        <c:crosses val="autoZero"/>
        <c:auto val="1"/>
        <c:lblAlgn val="ctr"/>
        <c:lblOffset val="100"/>
        <c:tickLblSkip val="1"/>
        <c:tickMarkSkip val="1"/>
        <c:noMultiLvlLbl val="0"/>
      </c:catAx>
      <c:valAx>
        <c:axId val="2053601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05358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{C1393F60-4906-41C7-8C23-2738D7BBD274}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BCF-4CD5-B2AC-C74B6227A9A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{CAA1BD7D-8EAD-44C6-9869-4D4B2818B769}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CF-4CD5-B2AC-C74B6227A9A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{7A45B2B2-0C05-4C94-9704-1B74D4E4B315}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CF-4CD5-B2AC-C74B6227A9A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{A360C009-5742-40B1-B4E2-1CAD673A8830}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CF-4CD5-B2AC-C74B6227A9A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{6FA417A8-1FA9-4BDA-995D-5AAB9DA7A3AA}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CF-4CD5-B2AC-C74B6227A9A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{C37D1A2B-DAB8-4493-AD63-532A6271C5CB}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BCF-4CD5-B2AC-C74B6227A9A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{64980BDB-03AA-4829-9B38-232A2CBC84BB}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BCF-4CD5-B2AC-C74B6227A9A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{DBC37D3A-D622-4F11-A89A-E0DDDB91346C}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BCF-4CD5-B2AC-C74B6227A9A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{55C1BE94-2D88-4411-8AFA-427D13D55B73}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BCF-4CD5-B2AC-C74B6227A9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59.3</c:v>
                </c:pt>
                <c:pt idx="16">
                  <c:v>58.9</c:v>
                </c:pt>
                <c:pt idx="24">
                  <c:v>62.1</c:v>
                </c:pt>
                <c:pt idx="32">
                  <c:v>62.4</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CBCF-4CD5-B2AC-C74B6227A9A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{C75AE952-021F-4790-9112-9FA5D07E4E4C}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BCF-4CD5-B2AC-C74B6227A9A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{3425357F-A805-47AD-97E5-66E1DFBC7311}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CF-4CD5-B2AC-C74B6227A9A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{4289ED91-91CE-479B-8ED1-1631B34AF049}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CF-4CD5-B2AC-C74B6227A9A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{58D14FF6-EDA7-47DF-A66B-070ED0A14722}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CF-4CD5-B2AC-C74B6227A9A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{B6589DA9-B6CE-400C-8E95-8359B259F286}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CF-4CD5-B2AC-C74B6227A9A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{AB807ADF-C346-4320-87C9-7E66C4FDBE64}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BCF-4CD5-B2AC-C74B6227A9A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{D435C1F7-6FED-40EF-B823-4CEFC522BB10}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BCF-4CD5-B2AC-C74B6227A9A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{8C4A408B-48E1-4E78-A5D1-37E687DA37D1}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BCF-4CD5-B2AC-C74B6227A9A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{390CE669-8263-4E16-92BF-144BCFBEC630}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BCF-4CD5-B2AC-C74B6227A9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54.2</c:v>
                </c:pt>
                <c:pt idx="16">
                  <c:v>56.3</c:v>
                </c:pt>
                <c:pt idx="24">
                  <c:v>57.6</c:v>
                </c:pt>
                <c:pt idx="32">
                  <c:v>58.7</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CBCF-4CD5-B2AC-C74B6227A9A0}"/>
            </c:ext>
          </c:extLst>
        </c:ser>
        <c:dLbls>
          <c:showLegendKey val="0"/>
          <c:showVal val="1"/>
          <c:showCatName val="0"/>
          <c:showSerName val="0"/>
          <c:showPercent val="0"/>
          <c:showBubbleSize val="0"/>
        </c:dLbls>
        <c:axId val="205251328"/>
        <c:axId val="205253248"/>
      </c:scatterChart>
      <c:valAx>
        <c:axId val="205251328"/>
        <c:scaling>
          <c:orientation val="minMax"/>
          <c:max val="59.1"/>
          <c:min val="53.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05253248"/>
        <c:crosses val="autoZero"/>
        <c:crossBetween val="midCat"/>
      </c:valAx>
      <c:valAx>
        <c:axId val="20525324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052513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{C575CB0F-7E0E-4C69-B732-5A000CA430F0}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4E9-4AB6-807E-909338A8F18F}"/>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{D8EB550D-D95D-4D88-8AB0-DDB5C5D12BEF}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E9-4AB6-807E-909338A8F18F}"/>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{2D8AF93F-B5BB-494E-8D65-D2435FEC7359}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E9-4AB6-807E-909338A8F18F}"/>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{02323D69-C655-4622-A686-2BDF59BFB863}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E9-4AB6-807E-909338A8F18F}"/>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{ADF21C1D-1BB7-4524-8DD8-66D5E1312372}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E9-4AB6-807E-909338A8F18F}"/>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{AD0DF074-389B-4D17-9AE6-08198C46AD7A}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4E9-4AB6-807E-909338A8F18F}"/>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{B688AB97-0AE3-4A50-8B1A-A9B8F05BC393}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4E9-4AB6-807E-909338A8F18F}"/>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{C2A5FD97-0023-41F8-A93B-025C0D6BF4D4}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4E9-4AB6-807E-909338A8F18F}"/>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{572CF563-02CC-4640-9F3E-D424EA5DB478}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4E9-4AB6-807E-909338A8F18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7</c:v>
                </c:pt>
                <c:pt idx="16">
                  <c:v>6.7</c:v>
                </c:pt>
                <c:pt idx="24">
                  <c:v>6.4</c:v>
                </c:pt>
                <c:pt idx="32">
                  <c:v>7.1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04E9-4AB6-807E-909338A8F18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{016D6AD9-72E7-4FD0-AEBE-4D22DDB17B1B}</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4E9-4AB6-807E-909338A8F18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{390C7361-2A7B-46A8-9A3C-6D841F29ADBC}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E9-4AB6-807E-909338A8F18F}"/>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{98F19B52-063E-430C-97E2-184F78A72270}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E9-4AB6-807E-909338A8F18F}"/>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{4AD8F717-2978-4A22-B34A-BC5B4FC4F155}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E9-4AB6-807E-909338A8F18F}"/>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{CE296461-F509-4C46-A113-0F3362FE6C50}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E9-4AB6-807E-909338A8F18F}"/>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{AA8ACEBB-B65A-40DD-9F98-9547B133353C}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4E9-4AB6-807E-909338A8F18F}"/>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{5FE401B7-0FD5-4B0E-8151-83CF125550DA}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4E9-4AB6-807E-909338A8F18F}"/>
                </c:ext>
              </c:extLst>
            </c:dLbl>
            <c:dLbl>
              <c:idx val="24"/>
              <c:layout>
                <c:manualLayout>
                  <c:x val="-4.51603551539712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{F0F6BC9A-65B3-4E56-8E7F-C46515B0E894}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4E9-4AB6-807E-909338A8F18F}"/>
                </c:ext>
              </c:extLst>
            </c:dLbl>
            <c:dLbl>
              <c:idx val="32"/>
              <c:layout>
                <c:manualLayout>
                  <c:x val="-1.8235628084250027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{8D8A7348-FA07-49AA-B257-6DF2EB86F23E}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4E9-4AB6-807E-909338A8F18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7.8</c:v>
                </c:pt>
                <c:pt idx="16">
                  <c:v>7.4</c:v>
                </c:pt>
                <c:pt idx="24">
                  <c:v>7.1</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xmlns:c16r2="http://schemas.microsoft.com/office/drawing/2015/06/chart">
            <c:ext xmlns:c16="http://schemas.microsoft.com/office/drawing/2014/chart" uri="{C3380CC4-5D6E-409C-BE32-E72D297353CC}">
              <c16:uniqueId val="{00000013-04E9-4AB6-807E-909338A8F18F}"/>
            </c:ext>
          </c:extLst>
        </c:ser>
        <c:dLbls>
          <c:showLegendKey val="0"/>
          <c:showVal val="1"/>
          <c:showCatName val="0"/>
          <c:showSerName val="0"/>
          <c:showPercent val="0"/>
          <c:showBubbleSize val="0"/>
        </c:dLbls>
        <c:axId val="223361664"/>
        <c:axId val="223363840"/>
      </c:scatterChart>
      <c:valAx>
        <c:axId val="223361664"/>
        <c:scaling>
          <c:orientation val="minMax"/>
          <c:max val="8.299999999999998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23363840"/>
        <c:crosses val="autoZero"/>
        <c:crossBetween val="midCat"/>
      </c:valAx>
      <c:valAx>
        <c:axId val="2233638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233616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800">
              <a:solidFill>
                <a:schemeClr val="dk1"/>
              </a:solidFill>
              <a:effectLst/>
              <a:latin typeface="+mn-lt"/>
              <a:ea typeface="+mn-ea"/>
              <a:cs typeface="+mn-cs"/>
            </a:rPr>
            <a:t>一般会計における元利償還金は前年度と比較すると</a:t>
          </a:r>
          <a:r>
            <a:rPr lang="en-US" altLang="ja-JP" sz="800">
              <a:solidFill>
                <a:schemeClr val="dk1"/>
              </a:solidFill>
              <a:effectLst/>
              <a:latin typeface="+mn-lt"/>
              <a:ea typeface="+mn-ea"/>
              <a:cs typeface="+mn-cs"/>
            </a:rPr>
            <a:t>39</a:t>
          </a:r>
          <a:r>
            <a:rPr lang="ja-JP" altLang="ja-JP" sz="800">
              <a:solidFill>
                <a:schemeClr val="dk1"/>
              </a:solidFill>
              <a:effectLst/>
              <a:latin typeface="+mn-lt"/>
              <a:ea typeface="+mn-ea"/>
              <a:cs typeface="+mn-cs"/>
            </a:rPr>
            <a:t>百万円の増加となり、</a:t>
          </a:r>
          <a:r>
            <a:rPr lang="ja-JP" altLang="en-US" sz="800">
              <a:solidFill>
                <a:schemeClr val="dk1"/>
              </a:solidFill>
              <a:effectLst/>
              <a:latin typeface="+mn-lt"/>
              <a:ea typeface="+mn-ea"/>
              <a:cs typeface="+mn-cs"/>
            </a:rPr>
            <a:t>過疎対策</a:t>
          </a:r>
          <a:r>
            <a:rPr lang="ja-JP" altLang="ja-JP" sz="800">
              <a:solidFill>
                <a:schemeClr val="dk1"/>
              </a:solidFill>
              <a:effectLst/>
              <a:latin typeface="+mn-lt"/>
              <a:ea typeface="+mn-ea"/>
              <a:cs typeface="+mn-cs"/>
            </a:rPr>
            <a:t>事業債</a:t>
          </a:r>
          <a:r>
            <a:rPr lang="ja-JP" altLang="en-US" sz="800">
              <a:solidFill>
                <a:schemeClr val="dk1"/>
              </a:solidFill>
              <a:effectLst/>
              <a:latin typeface="+mn-lt"/>
              <a:ea typeface="+mn-ea"/>
              <a:cs typeface="+mn-cs"/>
            </a:rPr>
            <a:t>（あかうし畜産基地整備）</a:t>
          </a:r>
          <a:r>
            <a:rPr lang="ja-JP" altLang="ja-JP" sz="800">
              <a:solidFill>
                <a:schemeClr val="dk1"/>
              </a:solidFill>
              <a:effectLst/>
              <a:latin typeface="+mn-lt"/>
              <a:ea typeface="+mn-ea"/>
              <a:cs typeface="+mn-cs"/>
            </a:rPr>
            <a:t>の増加が影響したものである。また公営企業債の元利償還金に対する繰入金</a:t>
          </a:r>
          <a:r>
            <a:rPr lang="ja-JP" altLang="ja-JP" sz="800">
              <a:solidFill>
                <a:sysClr val="windowText" lastClr="000000"/>
              </a:solidFill>
              <a:effectLst/>
              <a:latin typeface="+mn-lt"/>
              <a:ea typeface="+mn-ea"/>
              <a:cs typeface="+mn-cs"/>
            </a:rPr>
            <a:t>も水道</a:t>
          </a:r>
          <a:r>
            <a:rPr lang="ja-JP" altLang="en-US" sz="800">
              <a:solidFill>
                <a:sysClr val="windowText" lastClr="000000"/>
              </a:solidFill>
              <a:effectLst/>
              <a:latin typeface="+mn-lt"/>
              <a:ea typeface="+mn-ea"/>
              <a:cs typeface="+mn-cs"/>
            </a:rPr>
            <a:t>事業で</a:t>
          </a:r>
          <a:r>
            <a:rPr lang="ja-JP" altLang="ja-JP" sz="800">
              <a:solidFill>
                <a:schemeClr val="dk1"/>
              </a:solidFill>
              <a:effectLst/>
              <a:latin typeface="+mn-lt"/>
              <a:ea typeface="+mn-ea"/>
              <a:cs typeface="+mn-cs"/>
            </a:rPr>
            <a:t>借り入れた起債償還額の増加に伴い増加傾向にあるが、</a:t>
          </a:r>
          <a:r>
            <a:rPr lang="ja-JP" altLang="en-US" sz="800">
              <a:solidFill>
                <a:schemeClr val="dk1"/>
              </a:solidFill>
              <a:effectLst/>
              <a:latin typeface="+mn-lt"/>
              <a:ea typeface="+mn-ea"/>
              <a:cs typeface="+mn-cs"/>
            </a:rPr>
            <a:t>今後においても公営企業会計移行業務等により</a:t>
          </a:r>
          <a:r>
            <a:rPr lang="ja-JP" altLang="ja-JP" sz="800">
              <a:solidFill>
                <a:schemeClr val="dk1"/>
              </a:solidFill>
              <a:effectLst/>
              <a:latin typeface="+mn-lt"/>
              <a:ea typeface="+mn-ea"/>
              <a:cs typeface="+mn-cs"/>
            </a:rPr>
            <a:t>一定増加することが想定されているため、一般会計も含めて起債借入額の調整等が必要となっている。一部事務組合（嶺北広域行政事務組合）が起こした地方債の元利償還金に対する負担金については起債の完済等により減少傾向となっているが、今後は清掃センター・給食センター整備にかかる償還が開始すること、また老朽化に伴い施設整備も必要となることから、それによる起債の借入に伴う数値の増加も懸念される。さらに臨時財政対策債の償還額が年々増加しており併せて懸念される。債務負担行為に基づく支出額について平成</a:t>
          </a:r>
          <a:r>
            <a:rPr lang="en-US" altLang="ja-JP" sz="800">
              <a:solidFill>
                <a:schemeClr val="dk1"/>
              </a:solidFill>
              <a:effectLst/>
              <a:latin typeface="+mn-lt"/>
              <a:ea typeface="+mn-ea"/>
              <a:cs typeface="+mn-cs"/>
            </a:rPr>
            <a:t>22</a:t>
          </a:r>
          <a:r>
            <a:rPr lang="ja-JP" altLang="ja-JP" sz="800">
              <a:solidFill>
                <a:schemeClr val="dk1"/>
              </a:solidFill>
              <a:effectLst/>
              <a:latin typeface="+mn-lt"/>
              <a:ea typeface="+mn-ea"/>
              <a:cs typeface="+mn-cs"/>
            </a:rPr>
            <a:t>年度は、教員住宅建設に係る償還金を全て前倒しで償還したことにより一時的に数値が上昇したが、平成</a:t>
          </a:r>
          <a:r>
            <a:rPr lang="en-US" altLang="ja-JP" sz="800">
              <a:solidFill>
                <a:schemeClr val="dk1"/>
              </a:solidFill>
              <a:effectLst/>
              <a:latin typeface="+mn-lt"/>
              <a:ea typeface="+mn-ea"/>
              <a:cs typeface="+mn-cs"/>
            </a:rPr>
            <a:t>23</a:t>
          </a:r>
          <a:r>
            <a:rPr lang="ja-JP" altLang="ja-JP" sz="800">
              <a:solidFill>
                <a:schemeClr val="dk1"/>
              </a:solidFill>
              <a:effectLst/>
              <a:latin typeface="+mn-lt"/>
              <a:ea typeface="+mn-ea"/>
              <a:cs typeface="+mn-cs"/>
            </a:rPr>
            <a:t>年度以降は支出していない。算入公債費等については地方交付税への算入がほとんどであり起債の償還金</a:t>
          </a:r>
          <a:r>
            <a:rPr lang="ja-JP" altLang="en-US" sz="800">
              <a:solidFill>
                <a:schemeClr val="dk1"/>
              </a:solidFill>
              <a:effectLst/>
              <a:latin typeface="+mn-lt"/>
              <a:ea typeface="+mn-ea"/>
              <a:cs typeface="+mn-cs"/>
            </a:rPr>
            <a:t>は</a:t>
          </a:r>
          <a:r>
            <a:rPr lang="ja-JP" altLang="ja-JP" sz="800">
              <a:solidFill>
                <a:schemeClr val="dk1"/>
              </a:solidFill>
              <a:effectLst/>
              <a:latin typeface="+mn-lt"/>
              <a:ea typeface="+mn-ea"/>
              <a:cs typeface="+mn-cs"/>
            </a:rPr>
            <a:t>減少しているが、近年過疎対策事業債、臨時財政対策債、災害復旧事業債等の交付税への算入率が高い起債を中心として借入を行っているため、</a:t>
          </a:r>
          <a:r>
            <a:rPr lang="ja-JP" altLang="en-US" sz="800">
              <a:solidFill>
                <a:schemeClr val="dk1"/>
              </a:solidFill>
              <a:effectLst/>
              <a:latin typeface="+mn-lt"/>
              <a:ea typeface="+mn-ea"/>
              <a:cs typeface="+mn-cs"/>
            </a:rPr>
            <a:t>大幅に減少していない</a:t>
          </a:r>
          <a:r>
            <a:rPr lang="ja-JP" altLang="ja-JP" sz="800">
              <a:solidFill>
                <a:schemeClr val="dk1"/>
              </a:solidFill>
              <a:effectLst/>
              <a:latin typeface="+mn-lt"/>
              <a:ea typeface="+mn-ea"/>
              <a:cs typeface="+mn-cs"/>
            </a:rPr>
            <a:t>。</a:t>
          </a:r>
          <a:endParaRPr lang="ja-JP" altLang="ja-JP" sz="10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実質公債費比率の算定に用いる満期一括償還地方債の償還財源目的とした減債基金の積み立ては行っていないが、今後は検討していきたい。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mn-lt"/>
              <a:ea typeface="+mn-ea"/>
              <a:cs typeface="+mn-cs"/>
            </a:rPr>
            <a:t>一般会計等に係る地方債現在高は、大規模な普通建設事業の実施に影響を受けており、近年実施した</a:t>
          </a:r>
          <a:r>
            <a:rPr lang="ja-JP" altLang="en-US" sz="900">
              <a:solidFill>
                <a:schemeClr val="dk1"/>
              </a:solidFill>
              <a:effectLst/>
              <a:latin typeface="+mn-lt"/>
              <a:ea typeface="+mn-ea"/>
              <a:cs typeface="+mn-cs"/>
            </a:rPr>
            <a:t>観光宿泊施設整備・</a:t>
          </a:r>
          <a:r>
            <a:rPr lang="ja-JP" altLang="ja-JP" sz="900">
              <a:solidFill>
                <a:schemeClr val="dk1"/>
              </a:solidFill>
              <a:effectLst/>
              <a:latin typeface="+mn-lt"/>
              <a:ea typeface="+mn-ea"/>
              <a:cs typeface="+mn-cs"/>
            </a:rPr>
            <a:t>住宅整備・畜産基地整備・橋梁整備の実施</a:t>
          </a:r>
          <a:r>
            <a:rPr lang="ja-JP" altLang="en-US" sz="900">
              <a:solidFill>
                <a:schemeClr val="dk1"/>
              </a:solidFill>
              <a:effectLst/>
              <a:latin typeface="+mn-lt"/>
              <a:ea typeface="+mn-ea"/>
              <a:cs typeface="+mn-cs"/>
            </a:rPr>
            <a:t>等</a:t>
          </a:r>
          <a:r>
            <a:rPr lang="ja-JP" altLang="ja-JP" sz="900">
              <a:solidFill>
                <a:schemeClr val="dk1"/>
              </a:solidFill>
              <a:effectLst/>
              <a:latin typeface="+mn-lt"/>
              <a:ea typeface="+mn-ea"/>
              <a:cs typeface="+mn-cs"/>
            </a:rPr>
            <a:t>に伴い地方債現在高が年々増加してい</a:t>
          </a:r>
          <a:r>
            <a:rPr lang="ja-JP" altLang="en-US" sz="900">
              <a:solidFill>
                <a:schemeClr val="dk1"/>
              </a:solidFill>
              <a:effectLst/>
              <a:latin typeface="+mn-lt"/>
              <a:ea typeface="+mn-ea"/>
              <a:cs typeface="+mn-cs"/>
            </a:rPr>
            <a:t>る</a:t>
          </a:r>
          <a:r>
            <a:rPr lang="ja-JP" altLang="ja-JP" sz="900">
              <a:solidFill>
                <a:schemeClr val="dk1"/>
              </a:solidFill>
              <a:effectLst/>
              <a:latin typeface="+mn-lt"/>
              <a:ea typeface="+mn-ea"/>
              <a:cs typeface="+mn-cs"/>
            </a:rPr>
            <a:t>。加えて住宅整備に伴い、やむを得ず公営住宅建設事業債の発行で対応していることから、使用料の充当はあるものの後年度の基準財政需要額に算入されない。公営企業債等繰入見込額</a:t>
          </a:r>
          <a:r>
            <a:rPr lang="ja-JP" altLang="en-US" sz="900">
              <a:solidFill>
                <a:schemeClr val="dk1"/>
              </a:solidFill>
              <a:effectLst/>
              <a:latin typeface="+mn-lt"/>
              <a:ea typeface="+mn-ea"/>
              <a:cs typeface="+mn-cs"/>
            </a:rPr>
            <a:t>の減少要因は大規模上</a:t>
          </a:r>
          <a:r>
            <a:rPr lang="ja-JP" altLang="ja-JP" sz="900">
              <a:solidFill>
                <a:schemeClr val="dk1"/>
              </a:solidFill>
              <a:effectLst/>
              <a:latin typeface="+mn-lt"/>
              <a:ea typeface="+mn-ea"/>
              <a:cs typeface="+mn-cs"/>
            </a:rPr>
            <a:t>下水道</a:t>
          </a:r>
          <a:r>
            <a:rPr lang="ja-JP" altLang="en-US" sz="900">
              <a:solidFill>
                <a:schemeClr val="dk1"/>
              </a:solidFill>
              <a:effectLst/>
              <a:latin typeface="+mn-lt"/>
              <a:ea typeface="+mn-ea"/>
              <a:cs typeface="+mn-cs"/>
            </a:rPr>
            <a:t>整備の終了に伴う地方債残高の減少であるが</a:t>
          </a:r>
          <a:r>
            <a:rPr lang="ja-JP" altLang="ja-JP" sz="900">
              <a:solidFill>
                <a:schemeClr val="dk1"/>
              </a:solidFill>
              <a:effectLst/>
              <a:latin typeface="+mn-lt"/>
              <a:ea typeface="+mn-ea"/>
              <a:cs typeface="+mn-cs"/>
            </a:rPr>
            <a:t>、平成</a:t>
          </a:r>
          <a:r>
            <a:rPr lang="en-US" altLang="ja-JP" sz="900">
              <a:solidFill>
                <a:schemeClr val="dk1"/>
              </a:solidFill>
              <a:effectLst/>
              <a:latin typeface="+mn-lt"/>
              <a:ea typeface="+mn-ea"/>
              <a:cs typeface="+mn-cs"/>
            </a:rPr>
            <a:t>30</a:t>
          </a:r>
          <a:r>
            <a:rPr lang="ja-JP" altLang="ja-JP" sz="900">
              <a:solidFill>
                <a:schemeClr val="dk1"/>
              </a:solidFill>
              <a:effectLst/>
              <a:latin typeface="+mn-lt"/>
              <a:ea typeface="+mn-ea"/>
              <a:cs typeface="+mn-cs"/>
            </a:rPr>
            <a:t>年度以降</a:t>
          </a:r>
          <a:r>
            <a:rPr lang="ja-JP" altLang="en-US" sz="900">
              <a:solidFill>
                <a:schemeClr val="dk1"/>
              </a:solidFill>
              <a:effectLst/>
              <a:latin typeface="+mn-lt"/>
              <a:ea typeface="+mn-ea"/>
              <a:cs typeface="+mn-cs"/>
            </a:rPr>
            <a:t>は公営企業会計移行業務等で</a:t>
          </a:r>
          <a:r>
            <a:rPr lang="ja-JP" altLang="ja-JP" sz="900">
              <a:solidFill>
                <a:schemeClr val="dk1"/>
              </a:solidFill>
              <a:effectLst/>
              <a:latin typeface="+mn-lt"/>
              <a:ea typeface="+mn-ea"/>
              <a:cs typeface="+mn-cs"/>
            </a:rPr>
            <a:t>地方債借入を予定しており、今後しばらくの間は増加していく。退職手当負担見込額については退職者数の影響で減少傾向にあるが、負担額自体は職員の平均年齢が高いため比較的多額であると考えている。今後退職者が増加していくことを考えると数値自体は数年後には大きく減少する見込みである。充当可能基金については平成</a:t>
          </a:r>
          <a:r>
            <a:rPr lang="en-US" altLang="ja-JP" sz="900">
              <a:solidFill>
                <a:schemeClr val="dk1"/>
              </a:solidFill>
              <a:effectLst/>
              <a:latin typeface="+mn-lt"/>
              <a:ea typeface="+mn-ea"/>
              <a:cs typeface="+mn-cs"/>
            </a:rPr>
            <a:t>26</a:t>
          </a:r>
          <a:r>
            <a:rPr lang="ja-JP" altLang="ja-JP" sz="900">
              <a:solidFill>
                <a:schemeClr val="dk1"/>
              </a:solidFill>
              <a:effectLst/>
              <a:latin typeface="+mn-lt"/>
              <a:ea typeface="+mn-ea"/>
              <a:cs typeface="+mn-cs"/>
            </a:rPr>
            <a:t>年度から財政調整基金の積み増しにより増加</a:t>
          </a:r>
          <a:r>
            <a:rPr lang="ja-JP" altLang="en-US" sz="900">
              <a:solidFill>
                <a:schemeClr val="dk1"/>
              </a:solidFill>
              <a:effectLst/>
              <a:latin typeface="+mn-lt"/>
              <a:ea typeface="+mn-ea"/>
              <a:cs typeface="+mn-cs"/>
            </a:rPr>
            <a:t>傾向であったが、平成</a:t>
          </a:r>
          <a:r>
            <a:rPr lang="en-US" altLang="ja-JP" sz="900">
              <a:solidFill>
                <a:schemeClr val="dk1"/>
              </a:solidFill>
              <a:effectLst/>
              <a:latin typeface="+mn-lt"/>
              <a:ea typeface="+mn-ea"/>
              <a:cs typeface="+mn-cs"/>
            </a:rPr>
            <a:t>30</a:t>
          </a:r>
          <a:r>
            <a:rPr lang="ja-JP" altLang="en-US" sz="900">
              <a:solidFill>
                <a:schemeClr val="dk1"/>
              </a:solidFill>
              <a:effectLst/>
              <a:latin typeface="+mn-lt"/>
              <a:ea typeface="+mn-ea"/>
              <a:cs typeface="+mn-cs"/>
            </a:rPr>
            <a:t>年度は財政調整基金の取崩しを行ったことや、肉用牛基金を牛導入事業で貸し付けているため、減少した</a:t>
          </a:r>
          <a:r>
            <a:rPr lang="ja-JP" altLang="ja-JP" sz="900">
              <a:solidFill>
                <a:schemeClr val="dk1"/>
              </a:solidFill>
              <a:effectLst/>
              <a:latin typeface="+mn-lt"/>
              <a:ea typeface="+mn-ea"/>
              <a:cs typeface="+mn-cs"/>
            </a:rPr>
            <a:t>。充当可能特定歳入</a:t>
          </a:r>
          <a:r>
            <a:rPr lang="ja-JP" altLang="en-US" sz="900">
              <a:solidFill>
                <a:schemeClr val="dk1"/>
              </a:solidFill>
              <a:effectLst/>
              <a:latin typeface="+mn-lt"/>
              <a:ea typeface="+mn-ea"/>
              <a:cs typeface="+mn-cs"/>
            </a:rPr>
            <a:t>は、</a:t>
          </a:r>
          <a:r>
            <a:rPr lang="ja-JP" altLang="ja-JP" sz="900">
              <a:solidFill>
                <a:schemeClr val="dk1"/>
              </a:solidFill>
              <a:effectLst/>
              <a:latin typeface="+mn-lt"/>
              <a:ea typeface="+mn-ea"/>
              <a:cs typeface="+mn-cs"/>
            </a:rPr>
            <a:t>公営住宅使用料</a:t>
          </a:r>
          <a:r>
            <a:rPr lang="ja-JP" altLang="en-US" sz="900">
              <a:solidFill>
                <a:schemeClr val="dk1"/>
              </a:solidFill>
              <a:effectLst/>
              <a:latin typeface="+mn-lt"/>
              <a:ea typeface="+mn-ea"/>
              <a:cs typeface="+mn-cs"/>
            </a:rPr>
            <a:t>が大半を占めており</a:t>
          </a:r>
          <a:r>
            <a:rPr lang="ja-JP"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平成</a:t>
          </a:r>
          <a:r>
            <a:rPr lang="en-US" altLang="ja-JP" sz="900">
              <a:solidFill>
                <a:schemeClr val="dk1"/>
              </a:solidFill>
              <a:effectLst/>
              <a:latin typeface="+mn-lt"/>
              <a:ea typeface="+mn-ea"/>
              <a:cs typeface="+mn-cs"/>
            </a:rPr>
            <a:t>29</a:t>
          </a:r>
          <a:r>
            <a:rPr lang="ja-JP" altLang="en-US" sz="900">
              <a:solidFill>
                <a:schemeClr val="dk1"/>
              </a:solidFill>
              <a:effectLst/>
              <a:latin typeface="+mn-lt"/>
              <a:ea typeface="+mn-ea"/>
              <a:cs typeface="+mn-cs"/>
            </a:rPr>
            <a:t>年度に</a:t>
          </a:r>
          <a:r>
            <a:rPr lang="ja-JP" altLang="ja-JP" sz="900">
              <a:solidFill>
                <a:schemeClr val="dk1"/>
              </a:solidFill>
              <a:effectLst/>
              <a:latin typeface="+mn-lt"/>
              <a:ea typeface="+mn-ea"/>
              <a:cs typeface="+mn-cs"/>
            </a:rPr>
            <a:t>整備した城ノ台団地において使用料収入</a:t>
          </a:r>
          <a:r>
            <a:rPr lang="ja-JP" altLang="en-US" sz="900">
              <a:solidFill>
                <a:schemeClr val="dk1"/>
              </a:solidFill>
              <a:effectLst/>
              <a:latin typeface="+mn-lt"/>
              <a:ea typeface="+mn-ea"/>
              <a:cs typeface="+mn-cs"/>
            </a:rPr>
            <a:t>は</a:t>
          </a:r>
          <a:r>
            <a:rPr lang="ja-JP" altLang="ja-JP" sz="900">
              <a:solidFill>
                <a:schemeClr val="dk1"/>
              </a:solidFill>
              <a:effectLst/>
              <a:latin typeface="+mn-lt"/>
              <a:ea typeface="+mn-ea"/>
              <a:cs typeface="+mn-cs"/>
            </a:rPr>
            <a:t>増加</a:t>
          </a:r>
          <a:r>
            <a:rPr lang="ja-JP" altLang="en-US" sz="900">
              <a:solidFill>
                <a:schemeClr val="dk1"/>
              </a:solidFill>
              <a:effectLst/>
              <a:latin typeface="+mn-lt"/>
              <a:ea typeface="+mn-ea"/>
              <a:cs typeface="+mn-cs"/>
            </a:rPr>
            <a:t>したが、地方総合整備資金償還金の減少が要因となり、平成</a:t>
          </a:r>
          <a:r>
            <a:rPr lang="en-US" altLang="ja-JP" sz="900">
              <a:solidFill>
                <a:schemeClr val="dk1"/>
              </a:solidFill>
              <a:effectLst/>
              <a:latin typeface="+mn-lt"/>
              <a:ea typeface="+mn-ea"/>
              <a:cs typeface="+mn-cs"/>
            </a:rPr>
            <a:t>29</a:t>
          </a:r>
          <a:r>
            <a:rPr lang="ja-JP" altLang="en-US" sz="900">
              <a:solidFill>
                <a:schemeClr val="dk1"/>
              </a:solidFill>
              <a:effectLst/>
              <a:latin typeface="+mn-lt"/>
              <a:ea typeface="+mn-ea"/>
              <a:cs typeface="+mn-cs"/>
            </a:rPr>
            <a:t>年度と比較し減少している</a:t>
          </a:r>
          <a:r>
            <a:rPr lang="ja-JP" altLang="ja-JP" sz="900">
              <a:solidFill>
                <a:schemeClr val="dk1"/>
              </a:solidFill>
              <a:effectLst/>
              <a:latin typeface="+mn-lt"/>
              <a:ea typeface="+mn-ea"/>
              <a:cs typeface="+mn-cs"/>
            </a:rPr>
            <a:t>。基準財政需要額算入見込額については起債の完済等に伴い算入額が減少している部分もあるが、臨時財政対策債の増加や大規模事業実施時における過疎対策事業債の借入等により増加している。基本的には交付税算入率が高い起債を中心として借入を行っているため、地方債現在高と基準財政需要額算入見込額の増減についてはほぼ同じ動きに</a:t>
          </a:r>
          <a:r>
            <a:rPr lang="ja-JP" altLang="ja-JP" sz="800">
              <a:solidFill>
                <a:schemeClr val="dk1"/>
              </a:solidFill>
              <a:effectLst/>
              <a:latin typeface="+mn-lt"/>
              <a:ea typeface="+mn-ea"/>
              <a:cs typeface="+mn-cs"/>
            </a:rPr>
            <a:t>なって</a:t>
          </a:r>
          <a:r>
            <a:rPr lang="ja-JP" altLang="ja-JP" sz="900">
              <a:solidFill>
                <a:schemeClr val="dk1"/>
              </a:solidFill>
              <a:effectLst/>
              <a:latin typeface="+mn-lt"/>
              <a:ea typeface="+mn-ea"/>
              <a:cs typeface="+mn-cs"/>
            </a:rPr>
            <a:t>いる。</a:t>
          </a:r>
          <a:endParaRPr lang="ja-JP" altLang="ja-JP" sz="10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高知県土佐町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百万円取崩し、観光交流宿泊施設整備事業で借入れた起債の今後の償還額を減債基金へ積み立てた。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さめうら荘建設基金・人材育成基金・同和小口貸付基金については本年度一部取り崩して充当したが、次年度に廃止を予定している。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地方交付税に大きく依存している財政基盤の弱い本町としては、今後の地方交付税の行方が不透明である現状において、一定基金を確保しておくことも必要であると考えるが、基金の使途の明確化を図るために、財政調整基金を取り崩して個々の特定目的基金に積み立てていくことも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・まちづくり応援基金：土佐町のまちづくりを応援する人々による寄附金を財源として、寄附者の社会的投資を具体化することにより、多様な人びとの参加による個性豊かな町づくりに資するための基金。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・地域福祉基金：地域のすべての人々が健康で生きがいをもち、心豊かに過ごせるような明るく活力のある長寿、福祉社会づくりを推進するための基金。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・公共施設等整備基金：町の公共施設等の計画的な保全及び更新に必要な経費の財源に充てるための基金。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・さめうら荘建設基金：さめうら荘の建設資金に充てるための基金。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・森と水のふるさとづくり基金：産業、経済、教育文化、福祉等町の進展と活性化をはかる財源とするための基金。</a:t>
          </a: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・まちづくり応援基金：産業振興・地域活性化・子育て支援等に対し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30,441</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千円を充当した一方で、ふるさと納税収入</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48,586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千円を積立てたことにより増加。</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・地域福祉基金：社会協議会委託料に対し</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千円を充当したことにより減少。</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・公共施設等整備基金：利子収入</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千円の積立により増額。</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・さめうら荘建設基金：観光交流宿泊施設さめうら荘の整備事業の財源として</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124,598</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千円を充当したことにより減少。</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・森と水のふるさとづくり基金：寄附金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4,936</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千円の積立により増加。</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・まちづくり応援基金：引き続きふるさと納税収入を積立てるとともに、産業振興・地域活性化・子育て支援等に対する財源として繰り入れ予定。</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・地域福祉基金：心豊かに過ごせるような明るく活力のある長寿、福祉社会づくりを推進するための臨時的経費の財源として繰り入れ予定。</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・公共施設等整備基金：施設老朽化対策のため、毎年</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30,000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千円程度を積立て予定。</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・さめうら荘建設基金：整備終了に伴い次年度廃止予定。</a:t>
          </a: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・森と水のふるさとづくり基金：産業、経済、教育文化、福祉等町の進展と活性化をはかる財源とするための事業に積極的に活用していく。</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黒字の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百万円のみを積立て、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災害への備え等のため、各会計年度において歳入歳出の決算に生じた剰余金のうち２分の１の額を積立てることとしている。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今後発生する観光交流宿泊施設整備事業で借入れた起債償還額を減債基金へ積み立てたことにより増加。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地方債現在高の状況及び公債費負担の今後の見通しに応じて計画的に積立てるとともに、必要に応じて地方債の償還の財源に充当予定。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922D2FA8-04BA-48DC-BA2D-BE9FF5CAC6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28A6ABCA-10FD-48AF-B402-8EF12162A2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a:extLst>
            <a:ext uri="{FF2B5EF4-FFF2-40B4-BE49-F238E27FC236}">
              <a16:creationId xmlns:a16="http://schemas.microsoft.com/office/drawing/2014/main" xmlns="" id="{E64898F7-8E2F-4234-80E5-6E4D21B7FE92}"/>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a:extLst>
            <a:ext uri="{FF2B5EF4-FFF2-40B4-BE49-F238E27FC236}">
              <a16:creationId xmlns:a16="http://schemas.microsoft.com/office/drawing/2014/main" xmlns="" id="{F9656C4C-CCB8-462B-9331-B4C1F58F0184}"/>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a:extLst>
            <a:ext uri="{FF2B5EF4-FFF2-40B4-BE49-F238E27FC236}">
              <a16:creationId xmlns:a16="http://schemas.microsoft.com/office/drawing/2014/main" xmlns="" id="{07E1DC7D-3E96-46DB-8AA4-01387A60A5FB}"/>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a:extLst>
            <a:ext uri="{FF2B5EF4-FFF2-40B4-BE49-F238E27FC236}">
              <a16:creationId xmlns:a16="http://schemas.microsoft.com/office/drawing/2014/main" xmlns="" id="{66C08F88-836B-4FB6-91B2-7D8DBF069912}"/>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a:extLst>
            <a:ext uri="{FF2B5EF4-FFF2-40B4-BE49-F238E27FC236}">
              <a16:creationId xmlns:a16="http://schemas.microsoft.com/office/drawing/2014/main" xmlns="" id="{F06E5771-E694-4055-BFFF-0EFA9C9E591D}"/>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a:extLst>
            <a:ext uri="{FF2B5EF4-FFF2-40B4-BE49-F238E27FC236}">
              <a16:creationId xmlns:a16="http://schemas.microsoft.com/office/drawing/2014/main" xmlns="" id="{71D3C4BC-54AF-4443-923E-500034707B25}"/>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a:extLst>
            <a:ext uri="{FF2B5EF4-FFF2-40B4-BE49-F238E27FC236}">
              <a16:creationId xmlns:a16="http://schemas.microsoft.com/office/drawing/2014/main" xmlns="" id="{9CAA5ACC-CEA1-408D-8506-7F7B68D74F08}"/>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a:extLst>
            <a:ext uri="{FF2B5EF4-FFF2-40B4-BE49-F238E27FC236}">
              <a16:creationId xmlns:a16="http://schemas.microsoft.com/office/drawing/2014/main" xmlns="" id="{32C96C7E-D634-4A13-AB14-E67100DEE5E5}"/>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a:extLst>
            <a:ext uri="{FF2B5EF4-FFF2-40B4-BE49-F238E27FC236}">
              <a16:creationId xmlns:a16="http://schemas.microsoft.com/office/drawing/2014/main" xmlns="" id="{05B8A39E-042C-46FF-A495-0A1A3FBEAF6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a:extLst>
            <a:ext uri="{FF2B5EF4-FFF2-40B4-BE49-F238E27FC236}">
              <a16:creationId xmlns:a16="http://schemas.microsoft.com/office/drawing/2014/main" xmlns="" id="{34BBF5E7-1A1C-4D20-88A1-24E046B3759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a:extLst>
            <a:ext uri="{FF2B5EF4-FFF2-40B4-BE49-F238E27FC236}">
              <a16:creationId xmlns:a16="http://schemas.microsoft.com/office/drawing/2014/main" xmlns="" id="{DF572BE3-7FD7-4F4A-B23E-947F8FB062C2}"/>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a:extLst>
            <a:ext uri="{FF2B5EF4-FFF2-40B4-BE49-F238E27FC236}">
              <a16:creationId xmlns:a16="http://schemas.microsoft.com/office/drawing/2014/main" xmlns="" id="{6C4B17C8-E85E-4307-8E2B-813B18D5D18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a:extLst>
            <a:ext uri="{FF2B5EF4-FFF2-40B4-BE49-F238E27FC236}">
              <a16:creationId xmlns:a16="http://schemas.microsoft.com/office/drawing/2014/main" xmlns="" id="{4E9CCB78-A2DF-4129-A93F-55DE0E22463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a:extLst>
            <a:ext uri="{FF2B5EF4-FFF2-40B4-BE49-F238E27FC236}">
              <a16:creationId xmlns:a16="http://schemas.microsoft.com/office/drawing/2014/main" xmlns="" id="{19CEE5C9-2E49-44E0-A7FB-B992E9210DA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a:extLst>
            <a:ext uri="{FF2B5EF4-FFF2-40B4-BE49-F238E27FC236}">
              <a16:creationId xmlns:a16="http://schemas.microsoft.com/office/drawing/2014/main" xmlns="" id="{98C620C2-B454-4740-9FAC-2682073CFE48}"/>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a:extLst>
            <a:ext uri="{FF2B5EF4-FFF2-40B4-BE49-F238E27FC236}">
              <a16:creationId xmlns:a16="http://schemas.microsoft.com/office/drawing/2014/main" xmlns="" id="{A3339E9A-7C15-4390-874D-718FC538B4C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a:extLst>
            <a:ext uri="{FF2B5EF4-FFF2-40B4-BE49-F238E27FC236}">
              <a16:creationId xmlns:a16="http://schemas.microsoft.com/office/drawing/2014/main" xmlns="" id="{479C0A2A-41E5-4272-BB52-B3F4719B84FB}"/>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a:extLst>
            <a:ext uri="{FF2B5EF4-FFF2-40B4-BE49-F238E27FC236}">
              <a16:creationId xmlns:a16="http://schemas.microsoft.com/office/drawing/2014/main" xmlns="" id="{2EB72A27-A06C-4E53-921A-43AD6A631A8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a:extLst>
            <a:ext uri="{FF2B5EF4-FFF2-40B4-BE49-F238E27FC236}">
              <a16:creationId xmlns:a16="http://schemas.microsoft.com/office/drawing/2014/main" xmlns="" id="{27D7010E-C80C-44F1-AB92-5225FD6F10B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3,899
3,870
212.13
4,622,310
4,511,044
43,482
2,391,575
4,324,812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a:extLst>
            <a:ext uri="{FF2B5EF4-FFF2-40B4-BE49-F238E27FC236}">
              <a16:creationId xmlns:a16="http://schemas.microsoft.com/office/drawing/2014/main" xmlns="" id="{5461883E-A38F-4E37-8B62-C29CC4FAF9D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a:extLst>
            <a:ext uri="{FF2B5EF4-FFF2-40B4-BE49-F238E27FC236}">
              <a16:creationId xmlns:a16="http://schemas.microsoft.com/office/drawing/2014/main" xmlns="" id="{7C7E0DB9-FF56-44EC-9B0F-7628DC5BC0C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a:extLst>
            <a:ext uri="{FF2B5EF4-FFF2-40B4-BE49-F238E27FC236}">
              <a16:creationId xmlns:a16="http://schemas.microsoft.com/office/drawing/2014/main" xmlns="" id="{34A2D81D-4025-42FE-A074-868E06B973D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a:extLst>
            <a:ext uri="{FF2B5EF4-FFF2-40B4-BE49-F238E27FC236}">
              <a16:creationId xmlns:a16="http://schemas.microsoft.com/office/drawing/2014/main" xmlns="" id="{15D05281-F687-411B-9EFD-3E277CC3FF72}"/>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a:extLst>
            <a:ext uri="{FF2B5EF4-FFF2-40B4-BE49-F238E27FC236}">
              <a16:creationId xmlns:a16="http://schemas.microsoft.com/office/drawing/2014/main" xmlns="" id="{DCE705A7-6840-492F-BCF0-3677A77FD366}"/>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a:extLst>
            <a:ext uri="{FF2B5EF4-FFF2-40B4-BE49-F238E27FC236}">
              <a16:creationId xmlns:a16="http://schemas.microsoft.com/office/drawing/2014/main" xmlns="" id="{5184723D-FE77-4368-B07A-0A37959CD9B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a:extLst>
            <a:ext uri="{FF2B5EF4-FFF2-40B4-BE49-F238E27FC236}">
              <a16:creationId xmlns:a16="http://schemas.microsoft.com/office/drawing/2014/main" xmlns="" id="{2B37F83D-8E02-4D3C-BF83-966DD0B7338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a:extLst>
            <a:ext uri="{FF2B5EF4-FFF2-40B4-BE49-F238E27FC236}">
              <a16:creationId xmlns:a16="http://schemas.microsoft.com/office/drawing/2014/main" xmlns="" id="{9E5964AF-CC4B-4EC5-A287-6D4BCC2FAB0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a:extLst>
            <a:ext uri="{FF2B5EF4-FFF2-40B4-BE49-F238E27FC236}">
              <a16:creationId xmlns:a16="http://schemas.microsoft.com/office/drawing/2014/main" xmlns="" id="{398EB125-B6DC-46E7-AE01-AB2E2EE4D0CC}"/>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a:extLst>
            <a:ext uri="{FF2B5EF4-FFF2-40B4-BE49-F238E27FC236}">
              <a16:creationId xmlns:a16="http://schemas.microsoft.com/office/drawing/2014/main" xmlns="" id="{BB8A2C2E-3FD6-4CC8-8DB0-41A1AA5D8778}"/>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a:extLst>
            <a:ext uri="{FF2B5EF4-FFF2-40B4-BE49-F238E27FC236}">
              <a16:creationId xmlns:a16="http://schemas.microsoft.com/office/drawing/2014/main" xmlns="" id="{283EA913-C7EB-4240-8CCB-37B21B1C869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a:extLst>
            <a:ext uri="{FF2B5EF4-FFF2-40B4-BE49-F238E27FC236}">
              <a16:creationId xmlns:a16="http://schemas.microsoft.com/office/drawing/2014/main" xmlns="" id="{0552D76B-D14C-4890-89CB-C9E37A56F8B9}"/>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a:extLst>
            <a:ext uri="{FF2B5EF4-FFF2-40B4-BE49-F238E27FC236}">
              <a16:creationId xmlns:a16="http://schemas.microsoft.com/office/drawing/2014/main" xmlns="" id="{1524A42F-4551-43D2-B2E8-4E28E1040E34}"/>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a:extLst>
            <a:ext uri="{FF2B5EF4-FFF2-40B4-BE49-F238E27FC236}">
              <a16:creationId xmlns:a16="http://schemas.microsoft.com/office/drawing/2014/main" xmlns="" id="{A57A98DC-2AA4-499F-9A51-4B428F3B5533}"/>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a:extLst>
            <a:ext uri="{FF2B5EF4-FFF2-40B4-BE49-F238E27FC236}">
              <a16:creationId xmlns:a16="http://schemas.microsoft.com/office/drawing/2014/main" xmlns="" id="{CB5FF8B0-8A13-4AAC-9486-3E6CDEC2E77D}"/>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a:extLst>
            <a:ext uri="{FF2B5EF4-FFF2-40B4-BE49-F238E27FC236}">
              <a16:creationId xmlns:a16="http://schemas.microsoft.com/office/drawing/2014/main" xmlns="" id="{F193DE33-C06B-4CB6-A467-BA5A11E14137}"/>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a:extLst>
            <a:ext uri="{FF2B5EF4-FFF2-40B4-BE49-F238E27FC236}">
              <a16:creationId xmlns:a16="http://schemas.microsoft.com/office/drawing/2014/main" xmlns="" id="{F42DEBF5-8B4C-4C61-8C94-E836685C3306}"/>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a:extLst>
            <a:ext uri="{FF2B5EF4-FFF2-40B4-BE49-F238E27FC236}">
              <a16:creationId xmlns:a16="http://schemas.microsoft.com/office/drawing/2014/main" xmlns="" id="{949267F9-66B8-484E-9ACB-FB8A6EEA7BE6}"/>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a:extLst>
            <a:ext uri="{FF2B5EF4-FFF2-40B4-BE49-F238E27FC236}">
              <a16:creationId xmlns:a16="http://schemas.microsoft.com/office/drawing/2014/main" xmlns="" id="{B3C88AC7-FA56-4E4C-87D4-5E08F5DE560C}"/>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a:extLst>
            <a:ext uri="{FF2B5EF4-FFF2-40B4-BE49-F238E27FC236}">
              <a16:creationId xmlns:a16="http://schemas.microsoft.com/office/drawing/2014/main" xmlns="" id="{7718D641-20AF-4D06-B013-DDF9D51FD656}"/>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a:extLst>
            <a:ext uri="{FF2B5EF4-FFF2-40B4-BE49-F238E27FC236}">
              <a16:creationId xmlns:a16="http://schemas.microsoft.com/office/drawing/2014/main" xmlns="" id="{F646DB20-4C99-48D9-8C93-08EE2770FC05}"/>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a:extLst>
            <a:ext uri="{FF2B5EF4-FFF2-40B4-BE49-F238E27FC236}">
              <a16:creationId xmlns:a16="http://schemas.microsoft.com/office/drawing/2014/main" xmlns="" id="{DEE209EA-B9D7-47D8-B48F-978F93E30B3D}"/>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a:extLst>
            <a:ext uri="{FF2B5EF4-FFF2-40B4-BE49-F238E27FC236}">
              <a16:creationId xmlns:a16="http://schemas.microsoft.com/office/drawing/2014/main" xmlns="" id="{1E0B1769-E7C9-417F-96B5-57BBE5C072F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a:extLst>
            <a:ext uri="{FF2B5EF4-FFF2-40B4-BE49-F238E27FC236}">
              <a16:creationId xmlns:a16="http://schemas.microsoft.com/office/drawing/2014/main" xmlns="" id="{2561FD65-9483-49AE-8B5C-EB33CB71D699}"/>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a:extLst>
            <a:ext uri="{FF2B5EF4-FFF2-40B4-BE49-F238E27FC236}">
              <a16:creationId xmlns:a16="http://schemas.microsoft.com/office/drawing/2014/main" xmlns="" id="{97CC0A4E-7CE4-4485-8345-FF4D09812E1C}"/>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a:extLst>
            <a:ext uri="{FF2B5EF4-FFF2-40B4-BE49-F238E27FC236}">
              <a16:creationId xmlns:a16="http://schemas.microsoft.com/office/drawing/2014/main" xmlns="" id="{10CEC9A0-4375-4305-A1C5-CEC403A2C86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a:extLst>
            <a:ext uri="{FF2B5EF4-FFF2-40B4-BE49-F238E27FC236}">
              <a16:creationId xmlns:a16="http://schemas.microsoft.com/office/drawing/2014/main" xmlns="" id="{304AA934-E4F4-43B3-9C0D-E1D9FC6A6AE1}"/>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a:extLst>
            <a:ext uri="{FF2B5EF4-FFF2-40B4-BE49-F238E27FC236}">
              <a16:creationId xmlns:a16="http://schemas.microsoft.com/office/drawing/2014/main" xmlns="" id="{9DC75E1B-8FF4-47E8-9BF3-DC01688C36D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a:extLst>
            <a:ext uri="{FF2B5EF4-FFF2-40B4-BE49-F238E27FC236}">
              <a16:creationId xmlns:a16="http://schemas.microsoft.com/office/drawing/2014/main" xmlns="" id="{ECF9D77C-0939-4A96-AB81-670BE075A282}"/>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a:extLst>
            <a:ext uri="{FF2B5EF4-FFF2-40B4-BE49-F238E27FC236}">
              <a16:creationId xmlns:a16="http://schemas.microsoft.com/office/drawing/2014/main" xmlns="" id="{A5BDC2B6-131C-41D5-9F2C-5B81DDDA777B}"/>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a:extLst>
            <a:ext uri="{FF2B5EF4-FFF2-40B4-BE49-F238E27FC236}">
              <a16:creationId xmlns:a16="http://schemas.microsoft.com/office/drawing/2014/main" xmlns="" id="{AF8A3B2A-30E9-41AC-ACCB-360F83BD840F}"/>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a:extLst>
            <a:ext uri="{FF2B5EF4-FFF2-40B4-BE49-F238E27FC236}">
              <a16:creationId xmlns:a16="http://schemas.microsoft.com/office/drawing/2014/main" xmlns="" id="{97470762-E924-4248-A9B7-4AAC2AFE3FB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a:extLst>
            <a:ext uri="{FF2B5EF4-FFF2-40B4-BE49-F238E27FC236}">
              <a16:creationId xmlns:a16="http://schemas.microsoft.com/office/drawing/2014/main" xmlns="" id="{94C5D534-A4B7-455C-B6A0-931928F9BCAE}"/>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a:extLst>
            <a:ext uri="{FF2B5EF4-FFF2-40B4-BE49-F238E27FC236}">
              <a16:creationId xmlns:a16="http://schemas.microsoft.com/office/drawing/2014/main" xmlns="" id="{14D00E66-07B2-438F-BCDC-8D93F78508FA}"/>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有形固定資産減価償却率は類似団体より高い水準にあるが、それぞれの公共施設等について個別施設計画を策定予定であり、今後当該計画に基づいた施設の維持管理を適切に進めていく。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7" name="テキスト ボックス 56">
          <a:extLst>
            <a:ext uri="{FF2B5EF4-FFF2-40B4-BE49-F238E27FC236}">
              <a16:creationId xmlns:a16="http://schemas.microsoft.com/office/drawing/2014/main" xmlns="" id="{2B06D2F3-04C0-46D4-9445-002E64A2CD4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a:extLst>
            <a:ext uri="{FF2B5EF4-FFF2-40B4-BE49-F238E27FC236}">
              <a16:creationId xmlns:a16="http://schemas.microsoft.com/office/drawing/2014/main" xmlns="" id="{93666184-C837-4C2B-9216-63214904847F}"/>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a:extLst>
            <a:ext uri="{FF2B5EF4-FFF2-40B4-BE49-F238E27FC236}">
              <a16:creationId xmlns:a16="http://schemas.microsoft.com/office/drawing/2014/main" xmlns="" id="{D731D942-E58D-41C8-A406-E9A686BAE6D1}"/>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a:extLst>
            <a:ext uri="{FF2B5EF4-FFF2-40B4-BE49-F238E27FC236}">
              <a16:creationId xmlns:a16="http://schemas.microsoft.com/office/drawing/2014/main" xmlns="" id="{88F1AB35-2764-4891-819D-9B9472248B89}"/>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a:extLst>
            <a:ext uri="{FF2B5EF4-FFF2-40B4-BE49-F238E27FC236}">
              <a16:creationId xmlns:a16="http://schemas.microsoft.com/office/drawing/2014/main" xmlns="" id="{219B08C3-E39C-40DB-8596-7D1944F07033}"/>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a:extLst>
            <a:ext uri="{FF2B5EF4-FFF2-40B4-BE49-F238E27FC236}">
              <a16:creationId xmlns:a16="http://schemas.microsoft.com/office/drawing/2014/main" xmlns="" id="{37A1C266-E0E0-467E-ACA1-B1B4398526EB}"/>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a:extLst>
            <a:ext uri="{FF2B5EF4-FFF2-40B4-BE49-F238E27FC236}">
              <a16:creationId xmlns:a16="http://schemas.microsoft.com/office/drawing/2014/main" xmlns="" id="{2BE0209D-10ED-4B7F-A27A-7D15B990817D}"/>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a:extLst>
            <a:ext uri="{FF2B5EF4-FFF2-40B4-BE49-F238E27FC236}">
              <a16:creationId xmlns:a16="http://schemas.microsoft.com/office/drawing/2014/main" xmlns="" id="{09B298D4-A976-4076-A524-874B20386F7F}"/>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a:extLst>
            <a:ext uri="{FF2B5EF4-FFF2-40B4-BE49-F238E27FC236}">
              <a16:creationId xmlns:a16="http://schemas.microsoft.com/office/drawing/2014/main" xmlns="" id="{D4577888-1918-4170-9F96-C232FBCA9FC2}"/>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a:extLst>
            <a:ext uri="{FF2B5EF4-FFF2-40B4-BE49-F238E27FC236}">
              <a16:creationId xmlns:a16="http://schemas.microsoft.com/office/drawing/2014/main" xmlns="" id="{2A8150E9-1592-4281-BA80-1C139BF1D3CA}"/>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a:extLst>
            <a:ext uri="{FF2B5EF4-FFF2-40B4-BE49-F238E27FC236}">
              <a16:creationId xmlns:a16="http://schemas.microsoft.com/office/drawing/2014/main" xmlns="" id="{401E593D-FC3D-4DA7-B7D3-C690C73F088F}"/>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a:extLst>
            <a:ext uri="{FF2B5EF4-FFF2-40B4-BE49-F238E27FC236}">
              <a16:creationId xmlns:a16="http://schemas.microsoft.com/office/drawing/2014/main" xmlns="" id="{FDF7D3D6-D193-4AC9-A7F9-FED176A58333}"/>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a:extLst>
            <a:ext uri="{FF2B5EF4-FFF2-40B4-BE49-F238E27FC236}">
              <a16:creationId xmlns:a16="http://schemas.microsoft.com/office/drawing/2014/main" xmlns="" id="{6463D6CF-9463-4AF7-8E00-EEBFC487F8B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a:extLst>
            <a:ext uri="{FF2B5EF4-FFF2-40B4-BE49-F238E27FC236}">
              <a16:creationId xmlns:a16="http://schemas.microsoft.com/office/drawing/2014/main" xmlns="" id="{3B70A915-4420-45CE-987C-015C732CA9D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a:extLst>
            <a:ext uri="{FF2B5EF4-FFF2-40B4-BE49-F238E27FC236}">
              <a16:creationId xmlns:a16="http://schemas.microsoft.com/office/drawing/2014/main" xmlns="" id="{B28D8937-7864-41C0-AA4C-817B359927AE}"/>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a:extLst>
            <a:ext uri="{FF2B5EF4-FFF2-40B4-BE49-F238E27FC236}">
              <a16:creationId xmlns:a16="http://schemas.microsoft.com/office/drawing/2014/main" xmlns="" id="{78F46B8E-B994-41BA-B693-3465FCC126E9}"/>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a:extLst>
            <a:ext uri="{FF2B5EF4-FFF2-40B4-BE49-F238E27FC236}">
              <a16:creationId xmlns:a16="http://schemas.microsoft.com/office/drawing/2014/main" xmlns="" id="{CE746F00-BD6A-42F7-93F2-AC406719AB14}"/>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a:extLst>
            <a:ext uri="{FF2B5EF4-FFF2-40B4-BE49-F238E27FC236}">
              <a16:creationId xmlns:a16="http://schemas.microsoft.com/office/drawing/2014/main" xmlns="" id="{7EE9EB7E-32BC-4D73-ACE9-90B68EAA48D1}"/>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24221</xdr:rowOff>
    </xdr:from>
    <xdr:to>
      <xdr:col>23</xdr:col>
      <xdr:colOff>85090</xdr:colOff>
      <xdr:row>35</xdr:row>
      <xdr:rowOff>28212</xdr:rowOff>
    </xdr:to>
    <xdr:cxnSp macro="">
      <xdr:nvCxnSpPr>
        <xdr:cNvPr id="75" name="直線コネクタ 74">
          <a:extLst>
            <a:ext uri="{FF2B5EF4-FFF2-40B4-BE49-F238E27FC236}">
              <a16:creationId xmlns:a16="http://schemas.microsoft.com/office/drawing/2014/main" xmlns="" id="{589152E7-81F2-4A83-86A6-41D9E42C0606}"/>
            </a:ext>
          </a:extLst>
        </xdr:cNvPr>
        <xdr:cNvCxnSpPr/>
      </xdr:nvCxnSpPr>
      <xdr:spPr>
        <a:xfrm flipV="1">
          <a:off x="4760595" y="5424896"/>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6" name="有形固定資産減価償却率最小値テキスト">
          <a:extLst>
            <a:ext uri="{FF2B5EF4-FFF2-40B4-BE49-F238E27FC236}">
              <a16:creationId xmlns:a16="http://schemas.microsoft.com/office/drawing/2014/main" xmlns="" id="{9DB57C94-CBFA-452F-BE71-3690B7D2A3FC}"/>
            </a:ext>
          </a:extLst>
        </xdr:cNvPr>
        <xdr:cNvSpPr txBox="1"/>
      </xdr:nvSpPr>
      <xdr:spPr>
        <a:xfrm>
          <a:off x="4813300" y="6804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7" name="直線コネクタ 76">
          <a:extLst>
            <a:ext uri="{FF2B5EF4-FFF2-40B4-BE49-F238E27FC236}">
              <a16:creationId xmlns:a16="http://schemas.microsoft.com/office/drawing/2014/main" xmlns="" id="{13FCED30-891B-442A-8AA7-0AB850BA8D51}"/>
            </a:ext>
          </a:extLst>
        </xdr:cNvPr>
        <xdr:cNvCxnSpPr/>
      </xdr:nvCxnSpPr>
      <xdr:spPr>
        <a:xfrm>
          <a:off x="4673600" y="680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142348</xdr:rowOff>
    </xdr:from>
    <xdr:ext cx="405111" cy="259045"/>
    <xdr:sp macro="" textlink="">
      <xdr:nvSpPr>
        <xdr:cNvPr id="78" name="有形固定資産減価償却率最大値テキスト">
          <a:extLst>
            <a:ext uri="{FF2B5EF4-FFF2-40B4-BE49-F238E27FC236}">
              <a16:creationId xmlns:a16="http://schemas.microsoft.com/office/drawing/2014/main" xmlns="" id="{9FD1FC28-D394-445F-9641-AA0EF39D297B}"/>
            </a:ext>
          </a:extLst>
        </xdr:cNvPr>
        <xdr:cNvSpPr txBox="1"/>
      </xdr:nvSpPr>
      <xdr:spPr>
        <a:xfrm>
          <a:off x="4813300" y="5200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24221</xdr:rowOff>
    </xdr:from>
    <xdr:to>
      <xdr:col>23</xdr:col>
      <xdr:colOff>174625</xdr:colOff>
      <xdr:row>27</xdr:row>
      <xdr:rowOff>24221</xdr:rowOff>
    </xdr:to>
    <xdr:cxnSp macro="">
      <xdr:nvCxnSpPr>
        <xdr:cNvPr id="79" name="直線コネクタ 78">
          <a:extLst>
            <a:ext uri="{FF2B5EF4-FFF2-40B4-BE49-F238E27FC236}">
              <a16:creationId xmlns:a16="http://schemas.microsoft.com/office/drawing/2014/main" xmlns="" id="{5ABD2AE2-D4CD-40E1-80C5-29B6E643E7FA}"/>
            </a:ext>
          </a:extLst>
        </xdr:cNvPr>
        <xdr:cNvCxnSpPr/>
      </xdr:nvCxnSpPr>
      <xdr:spPr>
        <a:xfrm>
          <a:off x="4673600" y="5424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102433</xdr:rowOff>
    </xdr:from>
    <xdr:ext cx="405111" cy="259045"/>
    <xdr:sp macro="" textlink="">
      <xdr:nvSpPr>
        <xdr:cNvPr id="80" name="有形固定資産減価償却率平均値テキスト">
          <a:extLst>
            <a:ext uri="{FF2B5EF4-FFF2-40B4-BE49-F238E27FC236}">
              <a16:creationId xmlns:a16="http://schemas.microsoft.com/office/drawing/2014/main" xmlns="" id="{8B40E030-6E32-41E7-8A2F-3BE319A0B0BA}"/>
            </a:ext>
          </a:extLst>
        </xdr:cNvPr>
        <xdr:cNvSpPr txBox="1"/>
      </xdr:nvSpPr>
      <xdr:spPr>
        <a:xfrm>
          <a:off x="4813300" y="58460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124006</xdr:rowOff>
    </xdr:from>
    <xdr:to>
      <xdr:col>23</xdr:col>
      <xdr:colOff>136525</xdr:colOff>
      <xdr:row>30</xdr:row>
      <xdr:rowOff>54156</xdr:rowOff>
    </xdr:to>
    <xdr:sp macro="" textlink="">
      <xdr:nvSpPr>
        <xdr:cNvPr id="81" name="フローチャート: 判断 80">
          <a:extLst>
            <a:ext uri="{FF2B5EF4-FFF2-40B4-BE49-F238E27FC236}">
              <a16:creationId xmlns:a16="http://schemas.microsoft.com/office/drawing/2014/main" xmlns="" id="{3B8B80B8-58A7-4BD5-A84A-D9F9C60F3F51}"/>
            </a:ext>
          </a:extLst>
        </xdr:cNvPr>
        <xdr:cNvSpPr/>
      </xdr:nvSpPr>
      <xdr:spPr>
        <a:xfrm>
          <a:off x="47117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157933</xdr:rowOff>
    </xdr:from>
    <xdr:to>
      <xdr:col>19</xdr:col>
      <xdr:colOff>187325</xdr:colOff>
      <xdr:row>30</xdr:row>
      <xdr:rowOff>88083</xdr:rowOff>
    </xdr:to>
    <xdr:sp macro="" textlink="">
      <xdr:nvSpPr>
        <xdr:cNvPr id="82" name="フローチャート: 判断 81">
          <a:extLst>
            <a:ext uri="{FF2B5EF4-FFF2-40B4-BE49-F238E27FC236}">
              <a16:creationId xmlns:a16="http://schemas.microsoft.com/office/drawing/2014/main" xmlns="" id="{A4544546-A3D7-4FCA-9204-B75BB16602D3}"/>
            </a:ext>
          </a:extLst>
        </xdr:cNvPr>
        <xdr:cNvSpPr/>
      </xdr:nvSpPr>
      <xdr:spPr>
        <a:xfrm>
          <a:off x="4000500" y="590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26579</xdr:rowOff>
    </xdr:from>
    <xdr:to>
      <xdr:col>15</xdr:col>
      <xdr:colOff>187325</xdr:colOff>
      <xdr:row>30</xdr:row>
      <xdr:rowOff>128179</xdr:rowOff>
    </xdr:to>
    <xdr:sp macro="" textlink="">
      <xdr:nvSpPr>
        <xdr:cNvPr id="83" name="フローチャート: 判断 82">
          <a:extLst>
            <a:ext uri="{FF2B5EF4-FFF2-40B4-BE49-F238E27FC236}">
              <a16:creationId xmlns:a16="http://schemas.microsoft.com/office/drawing/2014/main" xmlns="" id="{1CAD761E-7240-409A-8EEE-1BC872E6EB1A}"/>
            </a:ext>
          </a:extLst>
        </xdr:cNvPr>
        <xdr:cNvSpPr/>
      </xdr:nvSpPr>
      <xdr:spPr>
        <a:xfrm>
          <a:off x="3238500" y="5941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91349</xdr:rowOff>
    </xdr:from>
    <xdr:to>
      <xdr:col>11</xdr:col>
      <xdr:colOff>187325</xdr:colOff>
      <xdr:row>31</xdr:row>
      <xdr:rowOff>21499</xdr:rowOff>
    </xdr:to>
    <xdr:sp macro="" textlink="">
      <xdr:nvSpPr>
        <xdr:cNvPr id="84" name="フローチャート: 判断 83">
          <a:extLst>
            <a:ext uri="{FF2B5EF4-FFF2-40B4-BE49-F238E27FC236}">
              <a16:creationId xmlns:a16="http://schemas.microsoft.com/office/drawing/2014/main" xmlns="" id="{2D08BF63-C60E-43F3-A284-324CCEFEC5E4}"/>
            </a:ext>
          </a:extLst>
        </xdr:cNvPr>
        <xdr:cNvSpPr/>
      </xdr:nvSpPr>
      <xdr:spPr>
        <a:xfrm>
          <a:off x="2476500" y="600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8F744676-92D3-4543-974D-2C741618640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xmlns="" id="{65B6A8F0-5790-4F54-ADD9-A06DB867EF8C}"/>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7" name="テキスト ボックス 86">
          <a:extLst>
            <a:ext uri="{FF2B5EF4-FFF2-40B4-BE49-F238E27FC236}">
              <a16:creationId xmlns:a16="http://schemas.microsoft.com/office/drawing/2014/main" xmlns="" id="{0728D0C4-613C-4BD2-AF21-8043E2B8596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8" name="テキスト ボックス 87">
          <a:extLst>
            <a:ext uri="{FF2B5EF4-FFF2-40B4-BE49-F238E27FC236}">
              <a16:creationId xmlns:a16="http://schemas.microsoft.com/office/drawing/2014/main" xmlns="" id="{73BD971E-3EED-48CB-AAE9-A40601D37A1A}"/>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xmlns="" id="{B6F78B3E-609C-4A88-AF27-49A5CA8CDBE5}"/>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9888</xdr:rowOff>
    </xdr:from>
    <xdr:to>
      <xdr:col>23</xdr:col>
      <xdr:colOff>136525</xdr:colOff>
      <xdr:row>29</xdr:row>
      <xdr:rowOff>111488</xdr:rowOff>
    </xdr:to>
    <xdr:sp macro="" textlink="">
      <xdr:nvSpPr>
        <xdr:cNvPr id="90" name="楕円 89">
          <a:extLst>
            <a:ext uri="{FF2B5EF4-FFF2-40B4-BE49-F238E27FC236}">
              <a16:creationId xmlns:a16="http://schemas.microsoft.com/office/drawing/2014/main" xmlns="" id="{084E5B8D-E666-47A1-A271-F1F9C8F3F024}"/>
            </a:ext>
          </a:extLst>
        </xdr:cNvPr>
        <xdr:cNvSpPr/>
      </xdr:nvSpPr>
      <xdr:spPr>
        <a:xfrm>
          <a:off x="4711700" y="575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32765</xdr:rowOff>
    </xdr:from>
    <xdr:ext cx="405111" cy="259045"/>
    <xdr:sp macro="" textlink="">
      <xdr:nvSpPr>
        <xdr:cNvPr id="91" name="有形固定資産減価償却率該当値テキスト">
          <a:extLst>
            <a:ext uri="{FF2B5EF4-FFF2-40B4-BE49-F238E27FC236}">
              <a16:creationId xmlns:a16="http://schemas.microsoft.com/office/drawing/2014/main" xmlns="" id="{1247DBFE-A402-429A-AEB1-D516B2513EE3}"/>
            </a:ext>
          </a:extLst>
        </xdr:cNvPr>
        <xdr:cNvSpPr txBox="1"/>
      </xdr:nvSpPr>
      <xdr:spPr>
        <a:xfrm>
          <a:off x="4813300" y="56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19141</xdr:rowOff>
    </xdr:from>
    <xdr:to>
      <xdr:col>19</xdr:col>
      <xdr:colOff>187325</xdr:colOff>
      <xdr:row>29</xdr:row>
      <xdr:rowOff>120741</xdr:rowOff>
    </xdr:to>
    <xdr:sp macro="" textlink="">
      <xdr:nvSpPr>
        <xdr:cNvPr id="92" name="楕円 91">
          <a:extLst>
            <a:ext uri="{FF2B5EF4-FFF2-40B4-BE49-F238E27FC236}">
              <a16:creationId xmlns:a16="http://schemas.microsoft.com/office/drawing/2014/main" xmlns="" id="{4C6F1E39-5816-43F4-8072-D5291471663E}"/>
            </a:ext>
          </a:extLst>
        </xdr:cNvPr>
        <xdr:cNvSpPr/>
      </xdr:nvSpPr>
      <xdr:spPr>
        <a:xfrm>
          <a:off x="4000500" y="57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60688</xdr:rowOff>
    </xdr:from>
    <xdr:to>
      <xdr:col>23</xdr:col>
      <xdr:colOff>85725</xdr:colOff>
      <xdr:row>29</xdr:row>
      <xdr:rowOff>69941</xdr:rowOff>
    </xdr:to>
    <xdr:cxnSp macro="">
      <xdr:nvCxnSpPr>
        <xdr:cNvPr id="93" name="直線コネクタ 92">
          <a:extLst>
            <a:ext uri="{FF2B5EF4-FFF2-40B4-BE49-F238E27FC236}">
              <a16:creationId xmlns:a16="http://schemas.microsoft.com/office/drawing/2014/main" xmlns="" id="{6567895E-8728-4B18-B6B6-262C1ADE7EDB}"/>
            </a:ext>
          </a:extLst>
        </xdr:cNvPr>
        <xdr:cNvCxnSpPr/>
      </xdr:nvCxnSpPr>
      <xdr:spPr>
        <a:xfrm flipV="1">
          <a:off x="4051300" y="5804263"/>
          <a:ext cx="7112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117838</xdr:rowOff>
    </xdr:from>
    <xdr:to>
      <xdr:col>15</xdr:col>
      <xdr:colOff>187325</xdr:colOff>
      <xdr:row>30</xdr:row>
      <xdr:rowOff>47988</xdr:rowOff>
    </xdr:to>
    <xdr:sp macro="" textlink="">
      <xdr:nvSpPr>
        <xdr:cNvPr id="94" name="楕円 93">
          <a:extLst>
            <a:ext uri="{FF2B5EF4-FFF2-40B4-BE49-F238E27FC236}">
              <a16:creationId xmlns:a16="http://schemas.microsoft.com/office/drawing/2014/main" xmlns="" id="{E48314DC-E9C9-41FF-BD6F-C9F065BD75DE}"/>
            </a:ext>
          </a:extLst>
        </xdr:cNvPr>
        <xdr:cNvSpPr/>
      </xdr:nvSpPr>
      <xdr:spPr>
        <a:xfrm>
          <a:off x="3238500" y="5861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69941</xdr:rowOff>
    </xdr:from>
    <xdr:to>
      <xdr:col>19</xdr:col>
      <xdr:colOff>136525</xdr:colOff>
      <xdr:row>29</xdr:row>
      <xdr:rowOff>168638</xdr:rowOff>
    </xdr:to>
    <xdr:cxnSp macro="">
      <xdr:nvCxnSpPr>
        <xdr:cNvPr id="95" name="直線コネクタ 94">
          <a:extLst>
            <a:ext uri="{FF2B5EF4-FFF2-40B4-BE49-F238E27FC236}">
              <a16:creationId xmlns:a16="http://schemas.microsoft.com/office/drawing/2014/main" xmlns="" id="{6F53E87A-492F-45E6-86AA-2C8E107DEB4A}"/>
            </a:ext>
          </a:extLst>
        </xdr:cNvPr>
        <xdr:cNvCxnSpPr/>
      </xdr:nvCxnSpPr>
      <xdr:spPr>
        <a:xfrm flipV="1">
          <a:off x="3289300" y="5813516"/>
          <a:ext cx="762000" cy="9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105501</xdr:rowOff>
    </xdr:from>
    <xdr:to>
      <xdr:col>11</xdr:col>
      <xdr:colOff>187325</xdr:colOff>
      <xdr:row>30</xdr:row>
      <xdr:rowOff>35651</xdr:rowOff>
    </xdr:to>
    <xdr:sp macro="" textlink="">
      <xdr:nvSpPr>
        <xdr:cNvPr id="96" name="楕円 95">
          <a:extLst>
            <a:ext uri="{FF2B5EF4-FFF2-40B4-BE49-F238E27FC236}">
              <a16:creationId xmlns:a16="http://schemas.microsoft.com/office/drawing/2014/main" xmlns="" id="{067696C9-A968-4FE9-80AA-520611F3D10B}"/>
            </a:ext>
          </a:extLst>
        </xdr:cNvPr>
        <xdr:cNvSpPr/>
      </xdr:nvSpPr>
      <xdr:spPr>
        <a:xfrm>
          <a:off x="2476500" y="5849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156301</xdr:rowOff>
    </xdr:from>
    <xdr:to>
      <xdr:col>15</xdr:col>
      <xdr:colOff>136525</xdr:colOff>
      <xdr:row>29</xdr:row>
      <xdr:rowOff>168638</xdr:rowOff>
    </xdr:to>
    <xdr:cxnSp macro="">
      <xdr:nvCxnSpPr>
        <xdr:cNvPr id="97" name="直線コネクタ 96">
          <a:extLst>
            <a:ext uri="{FF2B5EF4-FFF2-40B4-BE49-F238E27FC236}">
              <a16:creationId xmlns:a16="http://schemas.microsoft.com/office/drawing/2014/main" xmlns="" id="{D46A7994-3694-483C-8FF1-97B8A7A66F75}"/>
            </a:ext>
          </a:extLst>
        </xdr:cNvPr>
        <xdr:cNvCxnSpPr/>
      </xdr:nvCxnSpPr>
      <xdr:spPr>
        <a:xfrm>
          <a:off x="2527300" y="5899876"/>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79210</xdr:rowOff>
    </xdr:from>
    <xdr:ext cx="405111" cy="259045"/>
    <xdr:sp macro="" textlink="">
      <xdr:nvSpPr>
        <xdr:cNvPr id="98" name="n_1aveValue有形固定資産減価償却率">
          <a:extLst>
            <a:ext uri="{FF2B5EF4-FFF2-40B4-BE49-F238E27FC236}">
              <a16:creationId xmlns:a16="http://schemas.microsoft.com/office/drawing/2014/main" xmlns="" id="{9335BC5A-2898-403D-99D2-275B92BC7194}"/>
            </a:ext>
          </a:extLst>
        </xdr:cNvPr>
        <xdr:cNvSpPr txBox="1"/>
      </xdr:nvSpPr>
      <xdr:spPr>
        <a:xfrm>
          <a:off x="3836044" y="5994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119306</xdr:rowOff>
    </xdr:from>
    <xdr:ext cx="405111" cy="259045"/>
    <xdr:sp macro="" textlink="">
      <xdr:nvSpPr>
        <xdr:cNvPr id="99" name="n_2aveValue有形固定資産減価償却率">
          <a:extLst>
            <a:ext uri="{FF2B5EF4-FFF2-40B4-BE49-F238E27FC236}">
              <a16:creationId xmlns:a16="http://schemas.microsoft.com/office/drawing/2014/main" xmlns="" id="{13C00E9D-1BAC-43D7-A5F1-40FE07301950}"/>
            </a:ext>
          </a:extLst>
        </xdr:cNvPr>
        <xdr:cNvSpPr txBox="1"/>
      </xdr:nvSpPr>
      <xdr:spPr>
        <a:xfrm>
          <a:off x="3086744" y="603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12626</xdr:rowOff>
    </xdr:from>
    <xdr:ext cx="405111" cy="259045"/>
    <xdr:sp macro="" textlink="">
      <xdr:nvSpPr>
        <xdr:cNvPr id="100" name="n_3aveValue有形固定資産減価償却率">
          <a:extLst>
            <a:ext uri="{FF2B5EF4-FFF2-40B4-BE49-F238E27FC236}">
              <a16:creationId xmlns:a16="http://schemas.microsoft.com/office/drawing/2014/main" xmlns="" id="{2B0839A1-62ED-4BA0-B393-B18A377E0200}"/>
            </a:ext>
          </a:extLst>
        </xdr:cNvPr>
        <xdr:cNvSpPr txBox="1"/>
      </xdr:nvSpPr>
      <xdr:spPr>
        <a:xfrm>
          <a:off x="2324744" y="60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137268</xdr:rowOff>
    </xdr:from>
    <xdr:ext cx="405111" cy="259045"/>
    <xdr:sp macro="" textlink="">
      <xdr:nvSpPr>
        <xdr:cNvPr id="101" name="n_1mainValue有形固定資産減価償却率">
          <a:extLst>
            <a:ext uri="{FF2B5EF4-FFF2-40B4-BE49-F238E27FC236}">
              <a16:creationId xmlns:a16="http://schemas.microsoft.com/office/drawing/2014/main" xmlns="" id="{D664F5FF-8B3D-4721-ACBF-87CD39146C7B}"/>
            </a:ext>
          </a:extLst>
        </xdr:cNvPr>
        <xdr:cNvSpPr txBox="1"/>
      </xdr:nvSpPr>
      <xdr:spPr>
        <a:xfrm>
          <a:off x="38360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64515</xdr:rowOff>
    </xdr:from>
    <xdr:ext cx="405111" cy="259045"/>
    <xdr:sp macro="" textlink="">
      <xdr:nvSpPr>
        <xdr:cNvPr id="102" name="n_2mainValue有形固定資産減価償却率">
          <a:extLst>
            <a:ext uri="{FF2B5EF4-FFF2-40B4-BE49-F238E27FC236}">
              <a16:creationId xmlns:a16="http://schemas.microsoft.com/office/drawing/2014/main" xmlns="" id="{CB1ECB5A-4C34-4C0C-9118-EFEF0DBCF683}"/>
            </a:ext>
          </a:extLst>
        </xdr:cNvPr>
        <xdr:cNvSpPr txBox="1"/>
      </xdr:nvSpPr>
      <xdr:spPr>
        <a:xfrm>
          <a:off x="3086744"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52178</xdr:rowOff>
    </xdr:from>
    <xdr:ext cx="405111" cy="259045"/>
    <xdr:sp macro="" textlink="">
      <xdr:nvSpPr>
        <xdr:cNvPr id="103" name="n_3mainValue有形固定資産減価償却率">
          <a:extLst>
            <a:ext uri="{FF2B5EF4-FFF2-40B4-BE49-F238E27FC236}">
              <a16:creationId xmlns:a16="http://schemas.microsoft.com/office/drawing/2014/main" xmlns="" id="{1C459C0D-BBF8-4EEB-AAF6-63F6C10428A1}"/>
            </a:ext>
          </a:extLst>
        </xdr:cNvPr>
        <xdr:cNvSpPr txBox="1"/>
      </xdr:nvSpPr>
      <xdr:spPr>
        <a:xfrm>
          <a:off x="23247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4" name="正方形/長方形 103">
          <a:extLst>
            <a:ext uri="{FF2B5EF4-FFF2-40B4-BE49-F238E27FC236}">
              <a16:creationId xmlns:a16="http://schemas.microsoft.com/office/drawing/2014/main" xmlns="" id="{CF380911-86AE-4614-8448-399C3C8836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5" name="正方形/長方形 104">
          <a:extLst>
            <a:ext uri="{FF2B5EF4-FFF2-40B4-BE49-F238E27FC236}">
              <a16:creationId xmlns:a16="http://schemas.microsoft.com/office/drawing/2014/main" xmlns="" id="{8328E89A-EB8C-4D8B-BCB3-6D7D8A7B628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6" name="正方形/長方形 105">
          <a:extLst>
            <a:ext uri="{FF2B5EF4-FFF2-40B4-BE49-F238E27FC236}">
              <a16:creationId xmlns:a16="http://schemas.microsoft.com/office/drawing/2014/main" xmlns="" id="{C0617AC0-ADDC-46FE-B42F-FE04A66CC0C1}"/>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[ 386.3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7" name="正方形/長方形 106">
          <a:extLst>
            <a:ext uri="{FF2B5EF4-FFF2-40B4-BE49-F238E27FC236}">
              <a16:creationId xmlns:a16="http://schemas.microsoft.com/office/drawing/2014/main" xmlns="" id="{DDBA3864-49C5-45C3-822B-5B6E36E03CE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8" name="正方形/長方形 107">
          <a:extLst>
            <a:ext uri="{FF2B5EF4-FFF2-40B4-BE49-F238E27FC236}">
              <a16:creationId xmlns:a16="http://schemas.microsoft.com/office/drawing/2014/main" xmlns="" id="{CC4F677D-A202-460D-B139-201340CC27C2}"/>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9" name="正方形/長方形 108">
          <a:extLst>
            <a:ext uri="{FF2B5EF4-FFF2-40B4-BE49-F238E27FC236}">
              <a16:creationId xmlns:a16="http://schemas.microsoft.com/office/drawing/2014/main" xmlns="" id="{E23D7B05-29F5-4A52-A9DF-500037CB9F74}"/>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0" name="正方形/長方形 109">
          <a:extLst>
            <a:ext uri="{FF2B5EF4-FFF2-40B4-BE49-F238E27FC236}">
              <a16:creationId xmlns:a16="http://schemas.microsoft.com/office/drawing/2014/main" xmlns="" id="{F0F15BDF-8F5C-4D9B-AC21-C9C486CA9AD6}"/>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1" name="正方形/長方形 110">
          <a:extLst>
            <a:ext uri="{FF2B5EF4-FFF2-40B4-BE49-F238E27FC236}">
              <a16:creationId xmlns:a16="http://schemas.microsoft.com/office/drawing/2014/main" xmlns="" id="{4EE16B16-1364-4B91-B35B-B6813BA7C14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2" name="正方形/長方形 111">
          <a:extLst>
            <a:ext uri="{FF2B5EF4-FFF2-40B4-BE49-F238E27FC236}">
              <a16:creationId xmlns:a16="http://schemas.microsoft.com/office/drawing/2014/main" xmlns="" id="{D8D08563-2F41-4B48-A950-7214554831B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3" name="正方形/長方形 112">
          <a:extLst>
            <a:ext uri="{FF2B5EF4-FFF2-40B4-BE49-F238E27FC236}">
              <a16:creationId xmlns:a16="http://schemas.microsoft.com/office/drawing/2014/main" xmlns="" id="{5FF10445-54ED-4D77-AD87-96D40F8EA20E}"/>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4" name="正方形/長方形 113">
          <a:extLst>
            <a:ext uri="{FF2B5EF4-FFF2-40B4-BE49-F238E27FC236}">
              <a16:creationId xmlns:a16="http://schemas.microsoft.com/office/drawing/2014/main" xmlns="" id="{4EFD846A-2798-4A88-B20D-D4210EDEFC3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5" name="正方形/長方形 114">
          <a:extLst>
            <a:ext uri="{FF2B5EF4-FFF2-40B4-BE49-F238E27FC236}">
              <a16:creationId xmlns:a16="http://schemas.microsoft.com/office/drawing/2014/main" xmlns="" id="{31922F49-337E-4906-BA25-CBEFA270980B}"/>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6" name="テキスト ボックス 115">
          <a:extLst>
            <a:ext uri="{FF2B5EF4-FFF2-40B4-BE49-F238E27FC236}">
              <a16:creationId xmlns:a16="http://schemas.microsoft.com/office/drawing/2014/main" xmlns="" id="{6760B597-E89C-4DBE-B14A-D207542530A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上回っており、主な原因については、積極的な下水道整備を行ったことによる、公営企業債務が大きいことが考えられる。しかし、下水道整備は完了し、維持管理に移行したため、今後増加することはないと想定し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今後は、加入率の増加や料金改定の検討等により、前年度を上回らないように、取り組んでいく。</a:t>
          </a:r>
        </a:p>
      </xdr:txBody>
    </xdr:sp>
    <xdr:clientData/>
  </xdr:twoCellAnchor>
  <xdr:oneCellAnchor>
    <xdr:from>
      <xdr:col>57</xdr:col>
      <xdr:colOff>111125</xdr:colOff>
      <xdr:row>23</xdr:row>
      <xdr:rowOff>47625</xdr:rowOff>
    </xdr:from>
    <xdr:ext cx="349839" cy="225703"/>
    <xdr:sp macro="" textlink="">
      <xdr:nvSpPr>
        <xdr:cNvPr id="117" name="テキスト ボックス 116">
          <a:extLst>
            <a:ext uri="{FF2B5EF4-FFF2-40B4-BE49-F238E27FC236}">
              <a16:creationId xmlns:a16="http://schemas.microsoft.com/office/drawing/2014/main" xmlns="" id="{82C7C833-2F3A-4692-A375-49D79985C9D4}"/>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8" name="直線コネクタ 117">
          <a:extLst>
            <a:ext uri="{FF2B5EF4-FFF2-40B4-BE49-F238E27FC236}">
              <a16:creationId xmlns:a16="http://schemas.microsoft.com/office/drawing/2014/main" xmlns="" id="{344F56B7-0297-487E-82E3-00730E2F079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a:extLst>
            <a:ext uri="{FF2B5EF4-FFF2-40B4-BE49-F238E27FC236}">
              <a16:creationId xmlns:a16="http://schemas.microsoft.com/office/drawing/2014/main" xmlns="" id="{5642D8EE-F471-41F5-8168-9FEA3A57C39A}"/>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20" name="テキスト ボックス 119">
          <a:extLst>
            <a:ext uri="{FF2B5EF4-FFF2-40B4-BE49-F238E27FC236}">
              <a16:creationId xmlns:a16="http://schemas.microsoft.com/office/drawing/2014/main" xmlns="" id="{A136B3FE-508C-45AC-857F-B0AB57D8520E}"/>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a:extLst>
            <a:ext uri="{FF2B5EF4-FFF2-40B4-BE49-F238E27FC236}">
              <a16:creationId xmlns:a16="http://schemas.microsoft.com/office/drawing/2014/main" xmlns="" id="{13D8CEA3-C332-4EFB-8C95-0C72F654A4A1}"/>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a:extLst>
            <a:ext uri="{FF2B5EF4-FFF2-40B4-BE49-F238E27FC236}">
              <a16:creationId xmlns:a16="http://schemas.microsoft.com/office/drawing/2014/main" xmlns="" id="{A97F51F3-5D89-4907-B1C0-AB36357181E9}"/>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xmlns="" id="{575E378E-1479-429D-B9B9-9547B3B12C7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xmlns="" id="{27900878-8D27-431C-B4FC-6ED27774DB98}"/>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a:extLst>
            <a:ext uri="{FF2B5EF4-FFF2-40B4-BE49-F238E27FC236}">
              <a16:creationId xmlns:a16="http://schemas.microsoft.com/office/drawing/2014/main" xmlns="" id="{298C853D-5F69-4D5A-9342-8DFDF5F90984}"/>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a:extLst>
            <a:ext uri="{FF2B5EF4-FFF2-40B4-BE49-F238E27FC236}">
              <a16:creationId xmlns:a16="http://schemas.microsoft.com/office/drawing/2014/main" xmlns="" id="{45EDBB8E-D50A-42B9-95E5-04DBDF6AE8B6}"/>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a:extLst>
            <a:ext uri="{FF2B5EF4-FFF2-40B4-BE49-F238E27FC236}">
              <a16:creationId xmlns:a16="http://schemas.microsoft.com/office/drawing/2014/main" xmlns="" id="{644BBDF4-7EAD-4DAC-B9E4-F7B44CD5DE1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8" name="テキスト ボックス 127">
          <a:extLst>
            <a:ext uri="{FF2B5EF4-FFF2-40B4-BE49-F238E27FC236}">
              <a16:creationId xmlns:a16="http://schemas.microsoft.com/office/drawing/2014/main" xmlns="" id="{795288EB-FA55-4B7F-A9E8-7BB667A16852}"/>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a:extLst>
            <a:ext uri="{FF2B5EF4-FFF2-40B4-BE49-F238E27FC236}">
              <a16:creationId xmlns:a16="http://schemas.microsoft.com/office/drawing/2014/main" xmlns="" id="{F2B3788D-0860-42ED-9426-DE44345B4712}"/>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30" name="テキスト ボックス 129">
          <a:extLst>
            <a:ext uri="{FF2B5EF4-FFF2-40B4-BE49-F238E27FC236}">
              <a16:creationId xmlns:a16="http://schemas.microsoft.com/office/drawing/2014/main" xmlns="" id="{F1404CB7-ABF3-4D6C-8CFA-1321DBB711AF}"/>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1" name="債務償還比率グラフ枠">
          <a:extLst>
            <a:ext uri="{FF2B5EF4-FFF2-40B4-BE49-F238E27FC236}">
              <a16:creationId xmlns:a16="http://schemas.microsoft.com/office/drawing/2014/main" xmlns="" id="{DFAC177D-F7B5-472E-8472-CB405394D21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114025</xdr:rowOff>
    </xdr:from>
    <xdr:to>
      <xdr:col>76</xdr:col>
      <xdr:colOff>21589</xdr:colOff>
      <xdr:row>34</xdr:row>
      <xdr:rowOff>151342</xdr:rowOff>
    </xdr:to>
    <xdr:cxnSp macro="">
      <xdr:nvCxnSpPr>
        <xdr:cNvPr id="132" name="直線コネクタ 131">
          <a:extLst>
            <a:ext uri="{FF2B5EF4-FFF2-40B4-BE49-F238E27FC236}">
              <a16:creationId xmlns:a16="http://schemas.microsoft.com/office/drawing/2014/main" xmlns="" id="{844BE15F-D34C-4FF8-8B15-65D89475E9A3}"/>
            </a:ext>
          </a:extLst>
        </xdr:cNvPr>
        <xdr:cNvCxnSpPr/>
      </xdr:nvCxnSpPr>
      <xdr:spPr>
        <a:xfrm flipV="1">
          <a:off x="14793595" y="5514700"/>
          <a:ext cx="1269" cy="123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3" name="債務償還比率最小値テキスト">
          <a:extLst>
            <a:ext uri="{FF2B5EF4-FFF2-40B4-BE49-F238E27FC236}">
              <a16:creationId xmlns:a16="http://schemas.microsoft.com/office/drawing/2014/main" xmlns="" id="{4054D8AD-7456-4919-B000-607FE3278002}"/>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4" name="直線コネクタ 133">
          <a:extLst>
            <a:ext uri="{FF2B5EF4-FFF2-40B4-BE49-F238E27FC236}">
              <a16:creationId xmlns:a16="http://schemas.microsoft.com/office/drawing/2014/main" xmlns="" id="{6616E7A1-44F1-4A25-9C8C-9003F4997745}"/>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60702</xdr:rowOff>
    </xdr:from>
    <xdr:ext cx="560923" cy="259045"/>
    <xdr:sp macro="" textlink="">
      <xdr:nvSpPr>
        <xdr:cNvPr id="135" name="債務償還比率最大値テキスト">
          <a:extLst>
            <a:ext uri="{FF2B5EF4-FFF2-40B4-BE49-F238E27FC236}">
              <a16:creationId xmlns:a16="http://schemas.microsoft.com/office/drawing/2014/main" xmlns="" id="{8F19242C-9253-4C40-8885-73DE89E67561}"/>
            </a:ext>
          </a:extLst>
        </xdr:cNvPr>
        <xdr:cNvSpPr txBox="1"/>
      </xdr:nvSpPr>
      <xdr:spPr>
        <a:xfrm>
          <a:off x="14846300" y="52899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114025</xdr:rowOff>
    </xdr:from>
    <xdr:to>
      <xdr:col>76</xdr:col>
      <xdr:colOff>111125</xdr:colOff>
      <xdr:row>27</xdr:row>
      <xdr:rowOff>114025</xdr:rowOff>
    </xdr:to>
    <xdr:cxnSp macro="">
      <xdr:nvCxnSpPr>
        <xdr:cNvPr id="136" name="直線コネクタ 135">
          <a:extLst>
            <a:ext uri="{FF2B5EF4-FFF2-40B4-BE49-F238E27FC236}">
              <a16:creationId xmlns:a16="http://schemas.microsoft.com/office/drawing/2014/main" xmlns="" id="{73DF0F22-07B8-4174-94C5-349B6FD0B225}"/>
            </a:ext>
          </a:extLst>
        </xdr:cNvPr>
        <xdr:cNvCxnSpPr/>
      </xdr:nvCxnSpPr>
      <xdr:spPr>
        <a:xfrm>
          <a:off x="14706600" y="551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90702</xdr:rowOff>
    </xdr:from>
    <xdr:ext cx="469744" cy="259045"/>
    <xdr:sp macro="" textlink="">
      <xdr:nvSpPr>
        <xdr:cNvPr id="137" name="債務償還比率平均値テキスト">
          <a:extLst>
            <a:ext uri="{FF2B5EF4-FFF2-40B4-BE49-F238E27FC236}">
              <a16:creationId xmlns:a16="http://schemas.microsoft.com/office/drawing/2014/main" xmlns="" id="{DA25C188-F158-4619-A8CD-41A06CD6E4BC}"/>
            </a:ext>
          </a:extLst>
        </xdr:cNvPr>
        <xdr:cNvSpPr txBox="1"/>
      </xdr:nvSpPr>
      <xdr:spPr>
        <a:xfrm>
          <a:off x="14846300" y="634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112275</xdr:rowOff>
    </xdr:from>
    <xdr:to>
      <xdr:col>76</xdr:col>
      <xdr:colOff>73025</xdr:colOff>
      <xdr:row>33</xdr:row>
      <xdr:rowOff>42425</xdr:rowOff>
    </xdr:to>
    <xdr:sp macro="" textlink="">
      <xdr:nvSpPr>
        <xdr:cNvPr id="138" name="フローチャート: 判断 137">
          <a:extLst>
            <a:ext uri="{FF2B5EF4-FFF2-40B4-BE49-F238E27FC236}">
              <a16:creationId xmlns:a16="http://schemas.microsoft.com/office/drawing/2014/main" xmlns="" id="{9EAFAEF8-153A-4876-B311-D69527C0BE55}"/>
            </a:ext>
          </a:extLst>
        </xdr:cNvPr>
        <xdr:cNvSpPr/>
      </xdr:nvSpPr>
      <xdr:spPr>
        <a:xfrm>
          <a:off x="14744700" y="63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145500</xdr:rowOff>
    </xdr:from>
    <xdr:to>
      <xdr:col>72</xdr:col>
      <xdr:colOff>123825</xdr:colOff>
      <xdr:row>33</xdr:row>
      <xdr:rowOff>75650</xdr:rowOff>
    </xdr:to>
    <xdr:sp macro="" textlink="">
      <xdr:nvSpPr>
        <xdr:cNvPr id="139" name="フローチャート: 判断 138">
          <a:extLst>
            <a:ext uri="{FF2B5EF4-FFF2-40B4-BE49-F238E27FC236}">
              <a16:creationId xmlns:a16="http://schemas.microsoft.com/office/drawing/2014/main" xmlns="" id="{2744B89C-36A7-473A-8980-CAD41CDA7E19}"/>
            </a:ext>
          </a:extLst>
        </xdr:cNvPr>
        <xdr:cNvSpPr/>
      </xdr:nvSpPr>
      <xdr:spPr>
        <a:xfrm>
          <a:off x="14033500" y="640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xmlns="" id="{61BB8256-9AB3-4E7E-8EB0-D4508550347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xmlns="" id="{41629F1F-00C2-4B4B-855A-A1225186D7EE}"/>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xmlns="" id="{A1E5B4E0-6BF1-43DA-9DEB-C0B68C069915}"/>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xmlns="" id="{A393C643-7709-4E83-B5E9-363BCCA85DB2}"/>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xmlns="" id="{17D2E630-17A8-4476-84B6-4386385DA05A}"/>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151546</xdr:rowOff>
    </xdr:from>
    <xdr:to>
      <xdr:col>76</xdr:col>
      <xdr:colOff>73025</xdr:colOff>
      <xdr:row>32</xdr:row>
      <xdr:rowOff>81696</xdr:rowOff>
    </xdr:to>
    <xdr:sp macro="" textlink="">
      <xdr:nvSpPr>
        <xdr:cNvPr id="145" name="楕円 144">
          <a:extLst>
            <a:ext uri="{FF2B5EF4-FFF2-40B4-BE49-F238E27FC236}">
              <a16:creationId xmlns:a16="http://schemas.microsoft.com/office/drawing/2014/main" xmlns="" id="{636ABBEC-BDE7-4F40-8F23-21683DB6314F}"/>
            </a:ext>
          </a:extLst>
        </xdr:cNvPr>
        <xdr:cNvSpPr/>
      </xdr:nvSpPr>
      <xdr:spPr>
        <a:xfrm>
          <a:off x="14744700" y="623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2973</xdr:rowOff>
    </xdr:from>
    <xdr:ext cx="469744" cy="259045"/>
    <xdr:sp macro="" textlink="">
      <xdr:nvSpPr>
        <xdr:cNvPr id="146" name="債務償還比率該当値テキスト">
          <a:extLst>
            <a:ext uri="{FF2B5EF4-FFF2-40B4-BE49-F238E27FC236}">
              <a16:creationId xmlns:a16="http://schemas.microsoft.com/office/drawing/2014/main" xmlns="" id="{38069C3E-41B2-4FEC-A3A6-0A02E37DEE19}"/>
            </a:ext>
          </a:extLst>
        </xdr:cNvPr>
        <xdr:cNvSpPr txBox="1"/>
      </xdr:nvSpPr>
      <xdr:spPr>
        <a:xfrm>
          <a:off x="14846300" y="6089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26515</xdr:rowOff>
    </xdr:from>
    <xdr:to>
      <xdr:col>72</xdr:col>
      <xdr:colOff>123825</xdr:colOff>
      <xdr:row>32</xdr:row>
      <xdr:rowOff>128115</xdr:rowOff>
    </xdr:to>
    <xdr:sp macro="" textlink="">
      <xdr:nvSpPr>
        <xdr:cNvPr id="147" name="楕円 146">
          <a:extLst>
            <a:ext uri="{FF2B5EF4-FFF2-40B4-BE49-F238E27FC236}">
              <a16:creationId xmlns:a16="http://schemas.microsoft.com/office/drawing/2014/main" xmlns="" id="{815D694D-24E1-432D-AADF-37A79FA0F1A4}"/>
            </a:ext>
          </a:extLst>
        </xdr:cNvPr>
        <xdr:cNvSpPr/>
      </xdr:nvSpPr>
      <xdr:spPr>
        <a:xfrm>
          <a:off x="14033500" y="628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30896</xdr:rowOff>
    </xdr:from>
    <xdr:to>
      <xdr:col>76</xdr:col>
      <xdr:colOff>22225</xdr:colOff>
      <xdr:row>32</xdr:row>
      <xdr:rowOff>77315</xdr:rowOff>
    </xdr:to>
    <xdr:cxnSp macro="">
      <xdr:nvCxnSpPr>
        <xdr:cNvPr id="148" name="直線コネクタ 147">
          <a:extLst>
            <a:ext uri="{FF2B5EF4-FFF2-40B4-BE49-F238E27FC236}">
              <a16:creationId xmlns:a16="http://schemas.microsoft.com/office/drawing/2014/main" xmlns="" id="{3BC350E0-9CF7-48AC-ADC5-FB03E1FF7625}"/>
            </a:ext>
          </a:extLst>
        </xdr:cNvPr>
        <xdr:cNvCxnSpPr/>
      </xdr:nvCxnSpPr>
      <xdr:spPr>
        <a:xfrm flipV="1">
          <a:off x="14084300" y="6288821"/>
          <a:ext cx="711200" cy="4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33</xdr:row>
      <xdr:rowOff>66777</xdr:rowOff>
    </xdr:from>
    <xdr:ext cx="469744" cy="259045"/>
    <xdr:sp macro="" textlink="">
      <xdr:nvSpPr>
        <xdr:cNvPr id="149" name="n_1aveValue債務償還比率">
          <a:extLst>
            <a:ext uri="{FF2B5EF4-FFF2-40B4-BE49-F238E27FC236}">
              <a16:creationId xmlns:a16="http://schemas.microsoft.com/office/drawing/2014/main" xmlns="" id="{AEFEE200-5F8E-427C-85E7-45DBD5080888}"/>
            </a:ext>
          </a:extLst>
        </xdr:cNvPr>
        <xdr:cNvSpPr txBox="1"/>
      </xdr:nvSpPr>
      <xdr:spPr>
        <a:xfrm>
          <a:off x="13836727" y="6496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144642</xdr:rowOff>
    </xdr:from>
    <xdr:ext cx="469744" cy="259045"/>
    <xdr:sp macro="" textlink="">
      <xdr:nvSpPr>
        <xdr:cNvPr id="150" name="n_1mainValue債務償還比率">
          <a:extLst>
            <a:ext uri="{FF2B5EF4-FFF2-40B4-BE49-F238E27FC236}">
              <a16:creationId xmlns:a16="http://schemas.microsoft.com/office/drawing/2014/main" xmlns="" id="{2A1148E3-F99B-4C63-A71D-ACBD3A6F4BC3}"/>
            </a:ext>
          </a:extLst>
        </xdr:cNvPr>
        <xdr:cNvSpPr txBox="1"/>
      </xdr:nvSpPr>
      <xdr:spPr>
        <a:xfrm>
          <a:off x="13836727" y="6059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a:extLst>
            <a:ext uri="{FF2B5EF4-FFF2-40B4-BE49-F238E27FC236}">
              <a16:creationId xmlns:a16="http://schemas.microsoft.com/office/drawing/2014/main" xmlns="" id="{200616B6-4F24-40F9-AD20-11D639E1D30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a:extLst>
            <a:ext uri="{FF2B5EF4-FFF2-40B4-BE49-F238E27FC236}">
              <a16:creationId xmlns:a16="http://schemas.microsoft.com/office/drawing/2014/main" xmlns="" id="{B4B8DCDF-7EC4-4767-A7E3-911D09CDBA1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a:extLst>
            <a:ext uri="{FF2B5EF4-FFF2-40B4-BE49-F238E27FC236}">
              <a16:creationId xmlns:a16="http://schemas.microsoft.com/office/drawing/2014/main" xmlns="" id="{82B62747-A24A-491F-A509-0D4FD6F4F003}"/>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a:extLst>
            <a:ext uri="{FF2B5EF4-FFF2-40B4-BE49-F238E27FC236}">
              <a16:creationId xmlns:a16="http://schemas.microsoft.com/office/drawing/2014/main" xmlns="" id="{2D90A2F0-6A62-4E8A-B09E-25D05E697DA4}"/>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a:extLst>
            <a:ext uri="{FF2B5EF4-FFF2-40B4-BE49-F238E27FC236}">
              <a16:creationId xmlns:a16="http://schemas.microsoft.com/office/drawing/2014/main" xmlns="" id="{E00BB0FA-B51A-4AE2-8DE5-AD4B79C8ABC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a:extLst>
            <a:ext uri="{FF2B5EF4-FFF2-40B4-BE49-F238E27FC236}">
              <a16:creationId xmlns:a16="http://schemas.microsoft.com/office/drawing/2014/main" xmlns="" id="{CB970E83-2932-4525-8600-D6C9D3EB6FC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EADF0517-22BA-42DE-A876-BA27FD219FED}"/>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F6E86103-CE4B-4865-8ACE-F62F70885AD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6E64FB4-DE7B-4AF6-A626-A5CFBBC1F54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830B1483-F276-4A8E-9800-DBD7654E8F0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1CF2C871-F168-4B1C-A080-F8168EA50F2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A13E2F37-7685-4F98-A6EF-061EF383991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9D59B517-9ED4-4B4D-BA4C-20F3E98B9A47}"/>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35CBD2AE-6DE3-4ADD-8227-796B324FB39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D0F81EE2-6D41-4469-AB80-C7AA714324C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26B59799-A524-42F5-9BBD-DC6CA03B8664}"/>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3,899
3,870
212.13
4,622,310
4,511,044
43,482
2,391,575
4,324,812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A24E47E4-0C9B-4A2F-9DFF-7BA2F19AE4E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43830418-1FED-478C-AFD8-2CACE2579C3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587ED19B-1591-4E7E-B010-59A92C462CDA}"/>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C2C6BD94-C5FC-4978-99AD-08A3320C1CD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2E062FE6-C92E-4F64-BE11-7084253ABCF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1D15EE60-A5EF-46B6-A567-2C7509F106DF}"/>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6422FDB9-E83E-40B5-8D9B-FC6538F16A7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2E599F40-FC31-4EBE-B6FA-03D2239BB4AB}"/>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7DDDD727-1307-4EBB-83B0-CA49F0C9F09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FA819727-B2BA-4AC6-A475-56DAA8B1BE2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D679D3B6-CACF-466F-B4B9-C9516B5A33C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2EA089BB-A264-45E5-856F-37674A86CFA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E53B6532-43B7-4F18-9CB4-3310BA2D8CD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BF13753C-2339-4E8F-B3C9-55C05F87ADE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18A0E9B1-45F4-404E-AD15-CAA23478132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19CC1401-22C8-4FC8-8AF5-36FB92D888D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C69ADA9A-5BBF-42F3-B168-065CE2DB5C2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8BC1BC3C-F7DF-492D-938F-6C535DE474A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562A692D-BD02-452D-BBA5-78FA3AA9934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182C6671-FCDC-4480-9A53-8EDE2BB88EFD}"/>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A58C0904-16E2-4421-BB42-C81537FF588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85C0123A-4129-4E47-B349-CBA438D85CF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C075CB6E-F472-4EA9-8279-07DC87AB7C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1321BBC5-61E9-4781-9DF3-5441B1A1C35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187475D5-99F7-4993-B43D-FCC2B0387E4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B5BC3D03-9410-4C3A-9ADA-7A908A1EDE9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A55E81E2-1296-4D09-95A4-CE8E6F02306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7A637F4-C1C1-42E1-8629-A2E5CDA5C80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D3E53B19-B679-4D17-8F40-226A95CAF6A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12836A6D-4D3E-4438-A128-0489A6F1DAF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D1EF2293-F637-43E2-8FD0-DD0C8446AA1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A57B7FF4-799D-4EEA-B7E7-E948937D0B76}"/>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50BCDD7D-EA0C-4D0D-AB82-B8D1DDAF67C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9BDBED57-BD3E-4BE4-8227-B2E4FC3553B5}"/>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12484859-F8B6-469C-9F68-81910FCA20C7}"/>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1720A651-3457-450A-8008-3694A427FFC8}"/>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A787098C-08E7-47E0-B5CF-B3752B5D2B3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BDD448C9-BD1B-49FF-B7DC-B317B3B02D6D}"/>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BD4E70BD-FCEA-418D-BEB0-78E365560083}"/>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FEA4F53F-126F-4B4E-AD83-DCD99F7689E5}"/>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AEE12A2C-7297-4502-8220-FE55BD7707E7}"/>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1D5E71E5-DBF2-4322-AA71-7879EC58936B}"/>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E9A0BF8A-BFB1-4185-8B27-E9E2CEF95B4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ACC833E3-C3E9-47E3-AC4F-5E91B073C526}"/>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D5D38D56-4C05-4F5C-8CF2-E0B2960A92A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28847</xdr:rowOff>
    </xdr:from>
    <xdr:to>
      <xdr:col>24</xdr:col>
      <xdr:colOff>62865</xdr:colOff>
      <xdr:row>41</xdr:row>
      <xdr:rowOff>161109</xdr:rowOff>
    </xdr:to>
    <xdr:cxnSp macro="">
      <xdr:nvCxnSpPr>
        <xdr:cNvPr id="57" name="直線コネクタ 56">
          <a:extLst>
            <a:ext uri="{FF2B5EF4-FFF2-40B4-BE49-F238E27FC236}">
              <a16:creationId xmlns:a16="http://schemas.microsoft.com/office/drawing/2014/main" xmlns="" id="{F2E776E5-A929-4E94-A895-92E9B8590BB7}"/>
            </a:ext>
          </a:extLst>
        </xdr:cNvPr>
        <xdr:cNvCxnSpPr/>
      </xdr:nvCxnSpPr>
      <xdr:spPr>
        <a:xfrm flipV="1">
          <a:off x="4634865" y="5686697"/>
          <a:ext cx="0" cy="1503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164936</xdr:rowOff>
    </xdr:from>
    <xdr:ext cx="340478" cy="259045"/>
    <xdr:sp macro="" textlink="">
      <xdr:nvSpPr>
        <xdr:cNvPr id="58" name="【道路】&#10;有形固定資産減価償却率最小値テキスト">
          <a:extLst>
            <a:ext uri="{FF2B5EF4-FFF2-40B4-BE49-F238E27FC236}">
              <a16:creationId xmlns:a16="http://schemas.microsoft.com/office/drawing/2014/main" xmlns="" id="{C578859D-BAF7-4926-8BDB-77F7D4682451}"/>
            </a:ext>
          </a:extLst>
        </xdr:cNvPr>
        <xdr:cNvSpPr txBox="1"/>
      </xdr:nvSpPr>
      <xdr:spPr>
        <a:xfrm>
          <a:off x="4673600" y="719438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161109</xdr:rowOff>
    </xdr:from>
    <xdr:to>
      <xdr:col>24</xdr:col>
      <xdr:colOff>152400</xdr:colOff>
      <xdr:row>41</xdr:row>
      <xdr:rowOff>161109</xdr:rowOff>
    </xdr:to>
    <xdr:cxnSp macro="">
      <xdr:nvCxnSpPr>
        <xdr:cNvPr id="59" name="直線コネクタ 58">
          <a:extLst>
            <a:ext uri="{FF2B5EF4-FFF2-40B4-BE49-F238E27FC236}">
              <a16:creationId xmlns:a16="http://schemas.microsoft.com/office/drawing/2014/main" xmlns="" id="{AC7B4E4D-09E7-45C6-9DF1-758D817BE478}"/>
            </a:ext>
          </a:extLst>
        </xdr:cNvPr>
        <xdr:cNvCxnSpPr/>
      </xdr:nvCxnSpPr>
      <xdr:spPr>
        <a:xfrm>
          <a:off x="4546600" y="719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146974</xdr:rowOff>
    </xdr:from>
    <xdr:ext cx="405111" cy="259045"/>
    <xdr:sp macro="" textlink="">
      <xdr:nvSpPr>
        <xdr:cNvPr id="60" name="【道路】&#10;有形固定資産減価償却率最大値テキスト">
          <a:extLst>
            <a:ext uri="{FF2B5EF4-FFF2-40B4-BE49-F238E27FC236}">
              <a16:creationId xmlns:a16="http://schemas.microsoft.com/office/drawing/2014/main" xmlns="" id="{2A479311-F40D-409C-BD4E-4D3037418054}"/>
            </a:ext>
          </a:extLst>
        </xdr:cNvPr>
        <xdr:cNvSpPr txBox="1"/>
      </xdr:nvSpPr>
      <xdr:spPr>
        <a:xfrm>
          <a:off x="4673600" y="5461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28847</xdr:rowOff>
    </xdr:from>
    <xdr:to>
      <xdr:col>24</xdr:col>
      <xdr:colOff>152400</xdr:colOff>
      <xdr:row>33</xdr:row>
      <xdr:rowOff>28847</xdr:rowOff>
    </xdr:to>
    <xdr:cxnSp macro="">
      <xdr:nvCxnSpPr>
        <xdr:cNvPr id="61" name="直線コネクタ 60">
          <a:extLst>
            <a:ext uri="{FF2B5EF4-FFF2-40B4-BE49-F238E27FC236}">
              <a16:creationId xmlns:a16="http://schemas.microsoft.com/office/drawing/2014/main" xmlns="" id="{37B8BE6A-989E-4C77-BA0B-22E87CE376DC}"/>
            </a:ext>
          </a:extLst>
        </xdr:cNvPr>
        <xdr:cNvCxnSpPr/>
      </xdr:nvCxnSpPr>
      <xdr:spPr>
        <a:xfrm>
          <a:off x="4546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57711</xdr:rowOff>
    </xdr:from>
    <xdr:ext cx="405111" cy="259045"/>
    <xdr:sp macro="" textlink="">
      <xdr:nvSpPr>
        <xdr:cNvPr id="62" name="【道路】&#10;有形固定資産減価償却率平均値テキスト">
          <a:extLst>
            <a:ext uri="{FF2B5EF4-FFF2-40B4-BE49-F238E27FC236}">
              <a16:creationId xmlns:a16="http://schemas.microsoft.com/office/drawing/2014/main" xmlns="" id="{279F258A-2B24-4785-AC73-1EF2A86242A7}"/>
            </a:ext>
          </a:extLst>
        </xdr:cNvPr>
        <xdr:cNvSpPr txBox="1"/>
      </xdr:nvSpPr>
      <xdr:spPr>
        <a:xfrm>
          <a:off x="4673600" y="6229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79284</xdr:rowOff>
    </xdr:from>
    <xdr:to>
      <xdr:col>24</xdr:col>
      <xdr:colOff>114300</xdr:colOff>
      <xdr:row>37</xdr:row>
      <xdr:rowOff>9434</xdr:rowOff>
    </xdr:to>
    <xdr:sp macro="" textlink="">
      <xdr:nvSpPr>
        <xdr:cNvPr id="63" name="フローチャート: 判断 62">
          <a:extLst>
            <a:ext uri="{FF2B5EF4-FFF2-40B4-BE49-F238E27FC236}">
              <a16:creationId xmlns:a16="http://schemas.microsoft.com/office/drawing/2014/main" xmlns="" id="{4BFB6F3D-2DA3-4C37-875B-6D0798077D8A}"/>
            </a:ext>
          </a:extLst>
        </xdr:cNvPr>
        <xdr:cNvSpPr/>
      </xdr:nvSpPr>
      <xdr:spPr>
        <a:xfrm>
          <a:off x="45847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110308</xdr:rowOff>
    </xdr:from>
    <xdr:to>
      <xdr:col>20</xdr:col>
      <xdr:colOff>38100</xdr:colOff>
      <xdr:row>37</xdr:row>
      <xdr:rowOff>40458</xdr:rowOff>
    </xdr:to>
    <xdr:sp macro="" textlink="">
      <xdr:nvSpPr>
        <xdr:cNvPr id="64" name="フローチャート: 判断 63">
          <a:extLst>
            <a:ext uri="{FF2B5EF4-FFF2-40B4-BE49-F238E27FC236}">
              <a16:creationId xmlns:a16="http://schemas.microsoft.com/office/drawing/2014/main" xmlns="" id="{5C3D60D7-7B9C-476B-8B26-0C535E91CAC4}"/>
            </a:ext>
          </a:extLst>
        </xdr:cNvPr>
        <xdr:cNvSpPr/>
      </xdr:nvSpPr>
      <xdr:spPr>
        <a:xfrm>
          <a:off x="37465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5" name="フローチャート: 判断 64">
          <a:extLst>
            <a:ext uri="{FF2B5EF4-FFF2-40B4-BE49-F238E27FC236}">
              <a16:creationId xmlns:a16="http://schemas.microsoft.com/office/drawing/2014/main" xmlns="" id="{719A6D59-1FDA-422F-AA88-1A2764CB3831}"/>
            </a:ext>
          </a:extLst>
        </xdr:cNvPr>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167458</xdr:rowOff>
    </xdr:from>
    <xdr:to>
      <xdr:col>10</xdr:col>
      <xdr:colOff>165100</xdr:colOff>
      <xdr:row>37</xdr:row>
      <xdr:rowOff>97608</xdr:rowOff>
    </xdr:to>
    <xdr:sp macro="" textlink="">
      <xdr:nvSpPr>
        <xdr:cNvPr id="66" name="フローチャート: 判断 65">
          <a:extLst>
            <a:ext uri="{FF2B5EF4-FFF2-40B4-BE49-F238E27FC236}">
              <a16:creationId xmlns:a16="http://schemas.microsoft.com/office/drawing/2014/main" xmlns="" id="{149F461C-8241-4856-BE65-546D7EDFB164}"/>
            </a:ext>
          </a:extLst>
        </xdr:cNvPr>
        <xdr:cNvSpPr/>
      </xdr:nvSpPr>
      <xdr:spPr>
        <a:xfrm>
          <a:off x="19685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6EBB9B21-0CE5-4D03-A863-4FBF4F7D8AFD}"/>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63637B37-D5FE-47C4-B94D-B9EBBDFE3FDE}"/>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B41399A0-284F-46F5-8140-6F06535BF782}"/>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1E813AA6-CA41-47DA-8873-C77A9995249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B8ED8157-32C2-4362-9A75-99D01D342D2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129903</xdr:rowOff>
    </xdr:from>
    <xdr:to>
      <xdr:col>24</xdr:col>
      <xdr:colOff>114300</xdr:colOff>
      <xdr:row>36</xdr:row>
      <xdr:rowOff>60053</xdr:rowOff>
    </xdr:to>
    <xdr:sp macro="" textlink="">
      <xdr:nvSpPr>
        <xdr:cNvPr id="72" name="楕円 71">
          <a:extLst>
            <a:ext uri="{FF2B5EF4-FFF2-40B4-BE49-F238E27FC236}">
              <a16:creationId xmlns:a16="http://schemas.microsoft.com/office/drawing/2014/main" xmlns="" id="{27091327-C6B8-4D4A-9A71-76C03B231E86}"/>
            </a:ext>
          </a:extLst>
        </xdr:cNvPr>
        <xdr:cNvSpPr/>
      </xdr:nvSpPr>
      <xdr:spPr>
        <a:xfrm>
          <a:off x="45847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152780</xdr:rowOff>
    </xdr:from>
    <xdr:ext cx="405111" cy="259045"/>
    <xdr:sp macro="" textlink="">
      <xdr:nvSpPr>
        <xdr:cNvPr id="73" name="【道路】&#10;有形固定資産減価償却率該当値テキスト">
          <a:extLst>
            <a:ext uri="{FF2B5EF4-FFF2-40B4-BE49-F238E27FC236}">
              <a16:creationId xmlns:a16="http://schemas.microsoft.com/office/drawing/2014/main" xmlns="" id="{E040FEDA-126D-42CD-BB35-4585CDBF2762}"/>
            </a:ext>
          </a:extLst>
        </xdr:cNvPr>
        <xdr:cNvSpPr txBox="1"/>
      </xdr:nvSpPr>
      <xdr:spPr>
        <a:xfrm>
          <a:off x="4673600" y="5982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154396</xdr:rowOff>
    </xdr:from>
    <xdr:to>
      <xdr:col>20</xdr:col>
      <xdr:colOff>38100</xdr:colOff>
      <xdr:row>36</xdr:row>
      <xdr:rowOff>84546</xdr:rowOff>
    </xdr:to>
    <xdr:sp macro="" textlink="">
      <xdr:nvSpPr>
        <xdr:cNvPr id="74" name="楕円 73">
          <a:extLst>
            <a:ext uri="{FF2B5EF4-FFF2-40B4-BE49-F238E27FC236}">
              <a16:creationId xmlns:a16="http://schemas.microsoft.com/office/drawing/2014/main" xmlns="" id="{D4F2E459-F756-4FC3-A299-655F9A0B9A71}"/>
            </a:ext>
          </a:extLst>
        </xdr:cNvPr>
        <xdr:cNvSpPr/>
      </xdr:nvSpPr>
      <xdr:spPr>
        <a:xfrm>
          <a:off x="37465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9253</xdr:rowOff>
    </xdr:from>
    <xdr:to>
      <xdr:col>24</xdr:col>
      <xdr:colOff>63500</xdr:colOff>
      <xdr:row>36</xdr:row>
      <xdr:rowOff>33746</xdr:rowOff>
    </xdr:to>
    <xdr:cxnSp macro="">
      <xdr:nvCxnSpPr>
        <xdr:cNvPr id="75" name="直線コネクタ 74">
          <a:extLst>
            <a:ext uri="{FF2B5EF4-FFF2-40B4-BE49-F238E27FC236}">
              <a16:creationId xmlns:a16="http://schemas.microsoft.com/office/drawing/2014/main" xmlns="" id="{89CAA882-AA28-4F6A-BD6A-9DE78AD6AE16}"/>
            </a:ext>
          </a:extLst>
        </xdr:cNvPr>
        <xdr:cNvCxnSpPr/>
      </xdr:nvCxnSpPr>
      <xdr:spPr>
        <a:xfrm flipV="1">
          <a:off x="3797300" y="6181453"/>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23767</xdr:rowOff>
    </xdr:from>
    <xdr:to>
      <xdr:col>15</xdr:col>
      <xdr:colOff>101600</xdr:colOff>
      <xdr:row>36</xdr:row>
      <xdr:rowOff>125367</xdr:rowOff>
    </xdr:to>
    <xdr:sp macro="" textlink="">
      <xdr:nvSpPr>
        <xdr:cNvPr id="76" name="楕円 75">
          <a:extLst>
            <a:ext uri="{FF2B5EF4-FFF2-40B4-BE49-F238E27FC236}">
              <a16:creationId xmlns:a16="http://schemas.microsoft.com/office/drawing/2014/main" xmlns="" id="{6D6908D4-B9CF-478A-AACA-283A103D89AF}"/>
            </a:ext>
          </a:extLst>
        </xdr:cNvPr>
        <xdr:cNvSpPr/>
      </xdr:nvSpPr>
      <xdr:spPr>
        <a:xfrm>
          <a:off x="2857500" y="6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33746</xdr:rowOff>
    </xdr:from>
    <xdr:to>
      <xdr:col>19</xdr:col>
      <xdr:colOff>177800</xdr:colOff>
      <xdr:row>36</xdr:row>
      <xdr:rowOff>74567</xdr:rowOff>
    </xdr:to>
    <xdr:cxnSp macro="">
      <xdr:nvCxnSpPr>
        <xdr:cNvPr id="77" name="直線コネクタ 76">
          <a:extLst>
            <a:ext uri="{FF2B5EF4-FFF2-40B4-BE49-F238E27FC236}">
              <a16:creationId xmlns:a16="http://schemas.microsoft.com/office/drawing/2014/main" xmlns="" id="{B1A49B94-54A3-41C8-A1AF-841C59547E4B}"/>
            </a:ext>
          </a:extLst>
        </xdr:cNvPr>
        <xdr:cNvCxnSpPr/>
      </xdr:nvCxnSpPr>
      <xdr:spPr>
        <a:xfrm flipV="1">
          <a:off x="2908300" y="620594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56424</xdr:rowOff>
    </xdr:from>
    <xdr:to>
      <xdr:col>10</xdr:col>
      <xdr:colOff>165100</xdr:colOff>
      <xdr:row>36</xdr:row>
      <xdr:rowOff>158024</xdr:rowOff>
    </xdr:to>
    <xdr:sp macro="" textlink="">
      <xdr:nvSpPr>
        <xdr:cNvPr id="78" name="楕円 77">
          <a:extLst>
            <a:ext uri="{FF2B5EF4-FFF2-40B4-BE49-F238E27FC236}">
              <a16:creationId xmlns:a16="http://schemas.microsoft.com/office/drawing/2014/main" xmlns="" id="{759ABB35-5585-4E93-B6AB-80743B8F86F4}"/>
            </a:ext>
          </a:extLst>
        </xdr:cNvPr>
        <xdr:cNvSpPr/>
      </xdr:nvSpPr>
      <xdr:spPr>
        <a:xfrm>
          <a:off x="1968500" y="622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74567</xdr:rowOff>
    </xdr:from>
    <xdr:to>
      <xdr:col>15</xdr:col>
      <xdr:colOff>50800</xdr:colOff>
      <xdr:row>36</xdr:row>
      <xdr:rowOff>107224</xdr:rowOff>
    </xdr:to>
    <xdr:cxnSp macro="">
      <xdr:nvCxnSpPr>
        <xdr:cNvPr id="79" name="直線コネクタ 78">
          <a:extLst>
            <a:ext uri="{FF2B5EF4-FFF2-40B4-BE49-F238E27FC236}">
              <a16:creationId xmlns:a16="http://schemas.microsoft.com/office/drawing/2014/main" xmlns="" id="{37E10A92-36DF-4618-8367-E725361F90AE}"/>
            </a:ext>
          </a:extLst>
        </xdr:cNvPr>
        <xdr:cNvCxnSpPr/>
      </xdr:nvCxnSpPr>
      <xdr:spPr>
        <a:xfrm flipV="1">
          <a:off x="2019300" y="62467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31585</xdr:rowOff>
    </xdr:from>
    <xdr:ext cx="405111" cy="259045"/>
    <xdr:sp macro="" textlink="">
      <xdr:nvSpPr>
        <xdr:cNvPr id="80" name="n_1aveValue【道路】&#10;有形固定資産減価償却率">
          <a:extLst>
            <a:ext uri="{FF2B5EF4-FFF2-40B4-BE49-F238E27FC236}">
              <a16:creationId xmlns:a16="http://schemas.microsoft.com/office/drawing/2014/main" xmlns="" id="{236CE625-885D-448F-9438-6D4E1F408F48}"/>
            </a:ext>
          </a:extLst>
        </xdr:cNvPr>
        <xdr:cNvSpPr txBox="1"/>
      </xdr:nvSpPr>
      <xdr:spPr>
        <a:xfrm>
          <a:off x="3582044" y="637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54446</xdr:rowOff>
    </xdr:from>
    <xdr:ext cx="405111" cy="259045"/>
    <xdr:sp macro="" textlink="">
      <xdr:nvSpPr>
        <xdr:cNvPr id="81" name="n_2aveValue【道路】&#10;有形固定資産減価償却率">
          <a:extLst>
            <a:ext uri="{FF2B5EF4-FFF2-40B4-BE49-F238E27FC236}">
              <a16:creationId xmlns:a16="http://schemas.microsoft.com/office/drawing/2014/main" xmlns="" id="{99DE9F02-EA10-413E-A4ED-6E31C4DA527C}"/>
            </a:ext>
          </a:extLst>
        </xdr:cNvPr>
        <xdr:cNvSpPr txBox="1"/>
      </xdr:nvSpPr>
      <xdr:spPr>
        <a:xfrm>
          <a:off x="27057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88735</xdr:rowOff>
    </xdr:from>
    <xdr:ext cx="405111" cy="259045"/>
    <xdr:sp macro="" textlink="">
      <xdr:nvSpPr>
        <xdr:cNvPr id="82" name="n_3aveValue【道路】&#10;有形固定資産減価償却率">
          <a:extLst>
            <a:ext uri="{FF2B5EF4-FFF2-40B4-BE49-F238E27FC236}">
              <a16:creationId xmlns:a16="http://schemas.microsoft.com/office/drawing/2014/main" xmlns="" id="{1793C410-7DE7-4A31-B4CF-8B386D1CD811}"/>
            </a:ext>
          </a:extLst>
        </xdr:cNvPr>
        <xdr:cNvSpPr txBox="1"/>
      </xdr:nvSpPr>
      <xdr:spPr>
        <a:xfrm>
          <a:off x="1816744"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101073</xdr:rowOff>
    </xdr:from>
    <xdr:ext cx="405111" cy="259045"/>
    <xdr:sp macro="" textlink="">
      <xdr:nvSpPr>
        <xdr:cNvPr id="83" name="n_1mainValue【道路】&#10;有形固定資産減価償却率">
          <a:extLst>
            <a:ext uri="{FF2B5EF4-FFF2-40B4-BE49-F238E27FC236}">
              <a16:creationId xmlns:a16="http://schemas.microsoft.com/office/drawing/2014/main" xmlns="" id="{D519091B-E3CC-469E-8E49-8E5C148AA903}"/>
            </a:ext>
          </a:extLst>
        </xdr:cNvPr>
        <xdr:cNvSpPr txBox="1"/>
      </xdr:nvSpPr>
      <xdr:spPr>
        <a:xfrm>
          <a:off x="3582044" y="5930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141894</xdr:rowOff>
    </xdr:from>
    <xdr:ext cx="405111" cy="259045"/>
    <xdr:sp macro="" textlink="">
      <xdr:nvSpPr>
        <xdr:cNvPr id="84" name="n_2mainValue【道路】&#10;有形固定資産減価償却率">
          <a:extLst>
            <a:ext uri="{FF2B5EF4-FFF2-40B4-BE49-F238E27FC236}">
              <a16:creationId xmlns:a16="http://schemas.microsoft.com/office/drawing/2014/main" xmlns="" id="{905CFB27-56DD-4857-9E53-BD89138AD8DC}"/>
            </a:ext>
          </a:extLst>
        </xdr:cNvPr>
        <xdr:cNvSpPr txBox="1"/>
      </xdr:nvSpPr>
      <xdr:spPr>
        <a:xfrm>
          <a:off x="2705744" y="597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3101</xdr:rowOff>
    </xdr:from>
    <xdr:ext cx="405111" cy="259045"/>
    <xdr:sp macro="" textlink="">
      <xdr:nvSpPr>
        <xdr:cNvPr id="85" name="n_3mainValue【道路】&#10;有形固定資産減価償却率">
          <a:extLst>
            <a:ext uri="{FF2B5EF4-FFF2-40B4-BE49-F238E27FC236}">
              <a16:creationId xmlns:a16="http://schemas.microsoft.com/office/drawing/2014/main" xmlns="" id="{A8F933F5-3333-4E46-BF8A-6FB086F56306}"/>
            </a:ext>
          </a:extLst>
        </xdr:cNvPr>
        <xdr:cNvSpPr txBox="1"/>
      </xdr:nvSpPr>
      <xdr:spPr>
        <a:xfrm>
          <a:off x="1816744" y="600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xmlns="" id="{BAE9B43B-FF44-4CB9-A349-E77A33322BD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xmlns="" id="{44B58CE4-7127-48AE-820B-CF718F98028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xmlns="" id="{C875ED32-19D8-4039-AE52-5DE67BFCCBE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xmlns="" id="{63746B7F-4BA5-4C9A-8440-740DEB9138B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xmlns="" id="{3712A844-B21E-4E6B-9CA0-E7709A9CCBD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xmlns="" id="{7D6B2FAC-E9B4-4411-8237-9E4804866F4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xmlns="" id="{3C603F92-9A1F-4193-B498-DEA70C9196D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xmlns="" id="{8A726759-1FCD-436C-A55B-4FBDF87C366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xmlns="" id="{A52D3217-BE4C-4D46-A76D-E9D8EE22C75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xmlns="" id="{999EF431-2994-45FD-A9CC-EE7A3368BFA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xmlns="" id="{C43D339C-727A-475D-BE5D-3D1DD27706B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xmlns="" id="{5DC2BE90-B8BC-4A68-B394-F7D657D81913}"/>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xmlns="" id="{A465ACB7-9FBB-4DEB-BD64-AF1EA4F986A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9" name="テキスト ボックス 98">
          <a:extLst>
            <a:ext uri="{FF2B5EF4-FFF2-40B4-BE49-F238E27FC236}">
              <a16:creationId xmlns:a16="http://schemas.microsoft.com/office/drawing/2014/main" xmlns="" id="{7F5B7D1E-D623-498A-9DE2-A8A8B7225802}"/>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xmlns="" id="{93FC5CA9-A5EB-4F64-894F-225508888891}"/>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1" name="テキスト ボックス 100">
          <a:extLst>
            <a:ext uri="{FF2B5EF4-FFF2-40B4-BE49-F238E27FC236}">
              <a16:creationId xmlns:a16="http://schemas.microsoft.com/office/drawing/2014/main" xmlns="" id="{38E73C98-3F8F-4875-9B46-0C7C367785E3}"/>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xmlns="" id="{41BDFE85-F3F7-4332-BC8C-FB6BBB50FBDA}"/>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3" name="テキスト ボックス 102">
          <a:extLst>
            <a:ext uri="{FF2B5EF4-FFF2-40B4-BE49-F238E27FC236}">
              <a16:creationId xmlns:a16="http://schemas.microsoft.com/office/drawing/2014/main" xmlns="" id="{48AD555D-F150-4409-A668-D4A1873FBDA4}"/>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xmlns="" id="{B7E1DE24-B218-4BE1-B577-323D1388E0F3}"/>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xmlns="" id="{63DFC32D-EB41-4D04-B92F-43690CC57BA3}"/>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xmlns="" id="{1995D7F1-E415-4764-9070-0789AF9B3A59}"/>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7" name="テキスト ボックス 106">
          <a:extLst>
            <a:ext uri="{FF2B5EF4-FFF2-40B4-BE49-F238E27FC236}">
              <a16:creationId xmlns:a16="http://schemas.microsoft.com/office/drawing/2014/main" xmlns="" id="{63CAF0A2-0AE2-4E04-B786-B0C95B44734C}"/>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xmlns="" id="{95545566-A726-4C1F-ACC1-9E6651915334}"/>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110839</xdr:rowOff>
    </xdr:from>
    <xdr:to>
      <xdr:col>54</xdr:col>
      <xdr:colOff>189865</xdr:colOff>
      <xdr:row>42</xdr:row>
      <xdr:rowOff>37117</xdr:rowOff>
    </xdr:to>
    <xdr:cxnSp macro="">
      <xdr:nvCxnSpPr>
        <xdr:cNvPr id="109" name="直線コネクタ 108">
          <a:extLst>
            <a:ext uri="{FF2B5EF4-FFF2-40B4-BE49-F238E27FC236}">
              <a16:creationId xmlns:a16="http://schemas.microsoft.com/office/drawing/2014/main" xmlns="" id="{98B97155-FA78-4C76-BDDC-7AD9A084FB61}"/>
            </a:ext>
          </a:extLst>
        </xdr:cNvPr>
        <xdr:cNvCxnSpPr/>
      </xdr:nvCxnSpPr>
      <xdr:spPr>
        <a:xfrm flipV="1">
          <a:off x="10476865" y="5768689"/>
          <a:ext cx="0" cy="146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40944</xdr:rowOff>
    </xdr:from>
    <xdr:ext cx="469744" cy="259045"/>
    <xdr:sp macro="" textlink="">
      <xdr:nvSpPr>
        <xdr:cNvPr id="110" name="【道路】&#10;一人当たり延長最小値テキスト">
          <a:extLst>
            <a:ext uri="{FF2B5EF4-FFF2-40B4-BE49-F238E27FC236}">
              <a16:creationId xmlns:a16="http://schemas.microsoft.com/office/drawing/2014/main" xmlns="" id="{2759722E-AEF0-4EC2-896D-B3AAB6072389}"/>
            </a:ext>
          </a:extLst>
        </xdr:cNvPr>
        <xdr:cNvSpPr txBox="1"/>
      </xdr:nvSpPr>
      <xdr:spPr>
        <a:xfrm>
          <a:off x="10515600" y="7241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37117</xdr:rowOff>
    </xdr:from>
    <xdr:to>
      <xdr:col>55</xdr:col>
      <xdr:colOff>88900</xdr:colOff>
      <xdr:row>42</xdr:row>
      <xdr:rowOff>37117</xdr:rowOff>
    </xdr:to>
    <xdr:cxnSp macro="">
      <xdr:nvCxnSpPr>
        <xdr:cNvPr id="111" name="直線コネクタ 110">
          <a:extLst>
            <a:ext uri="{FF2B5EF4-FFF2-40B4-BE49-F238E27FC236}">
              <a16:creationId xmlns:a16="http://schemas.microsoft.com/office/drawing/2014/main" xmlns="" id="{CC00D816-5DA3-49C3-BD9D-5D56AFF11A15}"/>
            </a:ext>
          </a:extLst>
        </xdr:cNvPr>
        <xdr:cNvCxnSpPr/>
      </xdr:nvCxnSpPr>
      <xdr:spPr>
        <a:xfrm>
          <a:off x="10388600" y="723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57516</xdr:rowOff>
    </xdr:from>
    <xdr:ext cx="599010" cy="259045"/>
    <xdr:sp macro="" textlink="">
      <xdr:nvSpPr>
        <xdr:cNvPr id="112" name="【道路】&#10;一人当たり延長最大値テキスト">
          <a:extLst>
            <a:ext uri="{FF2B5EF4-FFF2-40B4-BE49-F238E27FC236}">
              <a16:creationId xmlns:a16="http://schemas.microsoft.com/office/drawing/2014/main" xmlns="" id="{DB132950-F15B-4FD8-BFFC-64905704CA57}"/>
            </a:ext>
          </a:extLst>
        </xdr:cNvPr>
        <xdr:cNvSpPr txBox="1"/>
      </xdr:nvSpPr>
      <xdr:spPr>
        <a:xfrm>
          <a:off x="10515600" y="5543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110839</xdr:rowOff>
    </xdr:from>
    <xdr:to>
      <xdr:col>55</xdr:col>
      <xdr:colOff>88900</xdr:colOff>
      <xdr:row>33</xdr:row>
      <xdr:rowOff>110839</xdr:rowOff>
    </xdr:to>
    <xdr:cxnSp macro="">
      <xdr:nvCxnSpPr>
        <xdr:cNvPr id="113" name="直線コネクタ 112">
          <a:extLst>
            <a:ext uri="{FF2B5EF4-FFF2-40B4-BE49-F238E27FC236}">
              <a16:creationId xmlns:a16="http://schemas.microsoft.com/office/drawing/2014/main" xmlns="" id="{F45A24A9-4522-42C7-BB99-220B86705D18}"/>
            </a:ext>
          </a:extLst>
        </xdr:cNvPr>
        <xdr:cNvCxnSpPr/>
      </xdr:nvCxnSpPr>
      <xdr:spPr>
        <a:xfrm>
          <a:off x="10388600" y="5768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22251</xdr:rowOff>
    </xdr:from>
    <xdr:ext cx="534377" cy="259045"/>
    <xdr:sp macro="" textlink="">
      <xdr:nvSpPr>
        <xdr:cNvPr id="114" name="【道路】&#10;一人当たり延長平均値テキスト">
          <a:extLst>
            <a:ext uri="{FF2B5EF4-FFF2-40B4-BE49-F238E27FC236}">
              <a16:creationId xmlns:a16="http://schemas.microsoft.com/office/drawing/2014/main" xmlns="" id="{32A3B031-DEA0-42B5-A670-0E0FFB29EC48}"/>
            </a:ext>
          </a:extLst>
        </xdr:cNvPr>
        <xdr:cNvSpPr txBox="1"/>
      </xdr:nvSpPr>
      <xdr:spPr>
        <a:xfrm>
          <a:off x="10515600" y="688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170824</xdr:rowOff>
    </xdr:from>
    <xdr:to>
      <xdr:col>55</xdr:col>
      <xdr:colOff>50800</xdr:colOff>
      <xdr:row>41</xdr:row>
      <xdr:rowOff>100974</xdr:rowOff>
    </xdr:to>
    <xdr:sp macro="" textlink="">
      <xdr:nvSpPr>
        <xdr:cNvPr id="115" name="フローチャート: 判断 114">
          <a:extLst>
            <a:ext uri="{FF2B5EF4-FFF2-40B4-BE49-F238E27FC236}">
              <a16:creationId xmlns:a16="http://schemas.microsoft.com/office/drawing/2014/main" xmlns="" id="{091F5619-BC40-4C25-B880-8B9DA0E21CDE}"/>
            </a:ext>
          </a:extLst>
        </xdr:cNvPr>
        <xdr:cNvSpPr/>
      </xdr:nvSpPr>
      <xdr:spPr>
        <a:xfrm>
          <a:off x="10426700" y="702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162964</xdr:rowOff>
    </xdr:from>
    <xdr:to>
      <xdr:col>50</xdr:col>
      <xdr:colOff>165100</xdr:colOff>
      <xdr:row>41</xdr:row>
      <xdr:rowOff>93114</xdr:rowOff>
    </xdr:to>
    <xdr:sp macro="" textlink="">
      <xdr:nvSpPr>
        <xdr:cNvPr id="116" name="フローチャート: 判断 115">
          <a:extLst>
            <a:ext uri="{FF2B5EF4-FFF2-40B4-BE49-F238E27FC236}">
              <a16:creationId xmlns:a16="http://schemas.microsoft.com/office/drawing/2014/main" xmlns="" id="{98A46178-76E3-4420-94A8-8E1590739A77}"/>
            </a:ext>
          </a:extLst>
        </xdr:cNvPr>
        <xdr:cNvSpPr/>
      </xdr:nvSpPr>
      <xdr:spPr>
        <a:xfrm>
          <a:off x="9588500" y="702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168856</xdr:rowOff>
    </xdr:from>
    <xdr:to>
      <xdr:col>46</xdr:col>
      <xdr:colOff>38100</xdr:colOff>
      <xdr:row>41</xdr:row>
      <xdr:rowOff>99006</xdr:rowOff>
    </xdr:to>
    <xdr:sp macro="" textlink="">
      <xdr:nvSpPr>
        <xdr:cNvPr id="117" name="フローチャート: 判断 116">
          <a:extLst>
            <a:ext uri="{FF2B5EF4-FFF2-40B4-BE49-F238E27FC236}">
              <a16:creationId xmlns:a16="http://schemas.microsoft.com/office/drawing/2014/main" xmlns="" id="{A095D668-6511-415B-BF07-2D22F907D260}"/>
            </a:ext>
          </a:extLst>
        </xdr:cNvPr>
        <xdr:cNvSpPr/>
      </xdr:nvSpPr>
      <xdr:spPr>
        <a:xfrm>
          <a:off x="8699500" y="702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10524</xdr:rowOff>
    </xdr:from>
    <xdr:to>
      <xdr:col>41</xdr:col>
      <xdr:colOff>101600</xdr:colOff>
      <xdr:row>41</xdr:row>
      <xdr:rowOff>112124</xdr:rowOff>
    </xdr:to>
    <xdr:sp macro="" textlink="">
      <xdr:nvSpPr>
        <xdr:cNvPr id="118" name="フローチャート: 判断 117">
          <a:extLst>
            <a:ext uri="{FF2B5EF4-FFF2-40B4-BE49-F238E27FC236}">
              <a16:creationId xmlns:a16="http://schemas.microsoft.com/office/drawing/2014/main" xmlns="" id="{6F48EFE2-F048-4E0E-BA74-C714B3B34B21}"/>
            </a:ext>
          </a:extLst>
        </xdr:cNvPr>
        <xdr:cNvSpPr/>
      </xdr:nvSpPr>
      <xdr:spPr>
        <a:xfrm>
          <a:off x="7810500" y="703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215949CA-D6C2-4CE4-AE47-A66E936CAB0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3877B422-9A28-43D9-A54A-FDBBADF69A5B}"/>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90EB1F8C-4211-4133-8B79-7F4A6D67170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xmlns="" id="{C978B2F9-8489-4645-8DC7-146186F5386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xmlns="" id="{C5659AA3-2C62-4E6A-82D8-B6B1801FFDC9}"/>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21037</xdr:rowOff>
    </xdr:from>
    <xdr:to>
      <xdr:col>55</xdr:col>
      <xdr:colOff>50800</xdr:colOff>
      <xdr:row>41</xdr:row>
      <xdr:rowOff>122637</xdr:rowOff>
    </xdr:to>
    <xdr:sp macro="" textlink="">
      <xdr:nvSpPr>
        <xdr:cNvPr id="124" name="楕円 123">
          <a:extLst>
            <a:ext uri="{FF2B5EF4-FFF2-40B4-BE49-F238E27FC236}">
              <a16:creationId xmlns:a16="http://schemas.microsoft.com/office/drawing/2014/main" xmlns="" id="{4FD3AAE8-95BD-413B-AE69-72DFF4FEF93E}"/>
            </a:ext>
          </a:extLst>
        </xdr:cNvPr>
        <xdr:cNvSpPr/>
      </xdr:nvSpPr>
      <xdr:spPr>
        <a:xfrm>
          <a:off x="10426700" y="705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170914</xdr:rowOff>
    </xdr:from>
    <xdr:ext cx="534377" cy="259045"/>
    <xdr:sp macro="" textlink="">
      <xdr:nvSpPr>
        <xdr:cNvPr id="125" name="【道路】&#10;一人当たり延長該当値テキスト">
          <a:extLst>
            <a:ext uri="{FF2B5EF4-FFF2-40B4-BE49-F238E27FC236}">
              <a16:creationId xmlns:a16="http://schemas.microsoft.com/office/drawing/2014/main" xmlns="" id="{F5BE6A9D-089F-4089-9503-80C9F9DD2E71}"/>
            </a:ext>
          </a:extLst>
        </xdr:cNvPr>
        <xdr:cNvSpPr txBox="1"/>
      </xdr:nvSpPr>
      <xdr:spPr>
        <a:xfrm>
          <a:off x="10515600" y="702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129171</xdr:rowOff>
    </xdr:from>
    <xdr:to>
      <xdr:col>50</xdr:col>
      <xdr:colOff>165100</xdr:colOff>
      <xdr:row>41</xdr:row>
      <xdr:rowOff>59321</xdr:rowOff>
    </xdr:to>
    <xdr:sp macro="" textlink="">
      <xdr:nvSpPr>
        <xdr:cNvPr id="126" name="楕円 125">
          <a:extLst>
            <a:ext uri="{FF2B5EF4-FFF2-40B4-BE49-F238E27FC236}">
              <a16:creationId xmlns:a16="http://schemas.microsoft.com/office/drawing/2014/main" xmlns="" id="{0A3D6364-6A56-4558-A387-2F25EBEF0ED0}"/>
            </a:ext>
          </a:extLst>
        </xdr:cNvPr>
        <xdr:cNvSpPr/>
      </xdr:nvSpPr>
      <xdr:spPr>
        <a:xfrm>
          <a:off x="9588500" y="698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8521</xdr:rowOff>
    </xdr:from>
    <xdr:to>
      <xdr:col>55</xdr:col>
      <xdr:colOff>0</xdr:colOff>
      <xdr:row>41</xdr:row>
      <xdr:rowOff>71837</xdr:rowOff>
    </xdr:to>
    <xdr:cxnSp macro="">
      <xdr:nvCxnSpPr>
        <xdr:cNvPr id="127" name="直線コネクタ 126">
          <a:extLst>
            <a:ext uri="{FF2B5EF4-FFF2-40B4-BE49-F238E27FC236}">
              <a16:creationId xmlns:a16="http://schemas.microsoft.com/office/drawing/2014/main" xmlns="" id="{74F36A08-29A9-4641-90D0-0825A899D4F1}"/>
            </a:ext>
          </a:extLst>
        </xdr:cNvPr>
        <xdr:cNvCxnSpPr/>
      </xdr:nvCxnSpPr>
      <xdr:spPr>
        <a:xfrm>
          <a:off x="9639300" y="7037971"/>
          <a:ext cx="838200" cy="6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130697</xdr:rowOff>
    </xdr:from>
    <xdr:to>
      <xdr:col>46</xdr:col>
      <xdr:colOff>38100</xdr:colOff>
      <xdr:row>41</xdr:row>
      <xdr:rowOff>60847</xdr:rowOff>
    </xdr:to>
    <xdr:sp macro="" textlink="">
      <xdr:nvSpPr>
        <xdr:cNvPr id="128" name="楕円 127">
          <a:extLst>
            <a:ext uri="{FF2B5EF4-FFF2-40B4-BE49-F238E27FC236}">
              <a16:creationId xmlns:a16="http://schemas.microsoft.com/office/drawing/2014/main" xmlns="" id="{835E7C2D-DF99-4550-9ADA-3EB8789AC769}"/>
            </a:ext>
          </a:extLst>
        </xdr:cNvPr>
        <xdr:cNvSpPr/>
      </xdr:nvSpPr>
      <xdr:spPr>
        <a:xfrm>
          <a:off x="8699500" y="698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8521</xdr:rowOff>
    </xdr:from>
    <xdr:to>
      <xdr:col>50</xdr:col>
      <xdr:colOff>114300</xdr:colOff>
      <xdr:row>41</xdr:row>
      <xdr:rowOff>10047</xdr:rowOff>
    </xdr:to>
    <xdr:cxnSp macro="">
      <xdr:nvCxnSpPr>
        <xdr:cNvPr id="129" name="直線コネクタ 128">
          <a:extLst>
            <a:ext uri="{FF2B5EF4-FFF2-40B4-BE49-F238E27FC236}">
              <a16:creationId xmlns:a16="http://schemas.microsoft.com/office/drawing/2014/main" xmlns="" id="{59CFCD1C-112E-452F-958C-FF829FCA00C5}"/>
            </a:ext>
          </a:extLst>
        </xdr:cNvPr>
        <xdr:cNvCxnSpPr/>
      </xdr:nvCxnSpPr>
      <xdr:spPr>
        <a:xfrm flipV="1">
          <a:off x="8750300" y="7037971"/>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143318</xdr:rowOff>
    </xdr:from>
    <xdr:to>
      <xdr:col>41</xdr:col>
      <xdr:colOff>101600</xdr:colOff>
      <xdr:row>41</xdr:row>
      <xdr:rowOff>73468</xdr:rowOff>
    </xdr:to>
    <xdr:sp macro="" textlink="">
      <xdr:nvSpPr>
        <xdr:cNvPr id="130" name="楕円 129">
          <a:extLst>
            <a:ext uri="{FF2B5EF4-FFF2-40B4-BE49-F238E27FC236}">
              <a16:creationId xmlns:a16="http://schemas.microsoft.com/office/drawing/2014/main" xmlns="" id="{1E7C0ED7-68DE-40B0-A25D-1CE0C23B8FB9}"/>
            </a:ext>
          </a:extLst>
        </xdr:cNvPr>
        <xdr:cNvSpPr/>
      </xdr:nvSpPr>
      <xdr:spPr>
        <a:xfrm>
          <a:off x="7810500" y="70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10047</xdr:rowOff>
    </xdr:from>
    <xdr:to>
      <xdr:col>45</xdr:col>
      <xdr:colOff>177800</xdr:colOff>
      <xdr:row>41</xdr:row>
      <xdr:rowOff>22668</xdr:rowOff>
    </xdr:to>
    <xdr:cxnSp macro="">
      <xdr:nvCxnSpPr>
        <xdr:cNvPr id="131" name="直線コネクタ 130">
          <a:extLst>
            <a:ext uri="{FF2B5EF4-FFF2-40B4-BE49-F238E27FC236}">
              <a16:creationId xmlns:a16="http://schemas.microsoft.com/office/drawing/2014/main" xmlns="" id="{2679309E-8708-473B-B782-56999DD1902B}"/>
            </a:ext>
          </a:extLst>
        </xdr:cNvPr>
        <xdr:cNvCxnSpPr/>
      </xdr:nvCxnSpPr>
      <xdr:spPr>
        <a:xfrm flipV="1">
          <a:off x="7861300" y="7039497"/>
          <a:ext cx="889000" cy="12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84241</xdr:rowOff>
    </xdr:from>
    <xdr:ext cx="534377" cy="259045"/>
    <xdr:sp macro="" textlink="">
      <xdr:nvSpPr>
        <xdr:cNvPr id="132" name="n_1aveValue【道路】&#10;一人当たり延長">
          <a:extLst>
            <a:ext uri="{FF2B5EF4-FFF2-40B4-BE49-F238E27FC236}">
              <a16:creationId xmlns:a16="http://schemas.microsoft.com/office/drawing/2014/main" xmlns="" id="{E4AF33B0-DE2C-4268-BD70-6E5794D1BAED}"/>
            </a:ext>
          </a:extLst>
        </xdr:cNvPr>
        <xdr:cNvSpPr txBox="1"/>
      </xdr:nvSpPr>
      <xdr:spPr>
        <a:xfrm>
          <a:off x="9359411" y="711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90133</xdr:rowOff>
    </xdr:from>
    <xdr:ext cx="534377" cy="259045"/>
    <xdr:sp macro="" textlink="">
      <xdr:nvSpPr>
        <xdr:cNvPr id="133" name="n_2aveValue【道路】&#10;一人当たり延長">
          <a:extLst>
            <a:ext uri="{FF2B5EF4-FFF2-40B4-BE49-F238E27FC236}">
              <a16:creationId xmlns:a16="http://schemas.microsoft.com/office/drawing/2014/main" xmlns="" id="{BC977345-7204-4834-B8E5-568021F05005}"/>
            </a:ext>
          </a:extLst>
        </xdr:cNvPr>
        <xdr:cNvSpPr txBox="1"/>
      </xdr:nvSpPr>
      <xdr:spPr>
        <a:xfrm>
          <a:off x="8483111" y="711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103251</xdr:rowOff>
    </xdr:from>
    <xdr:ext cx="534377" cy="259045"/>
    <xdr:sp macro="" textlink="">
      <xdr:nvSpPr>
        <xdr:cNvPr id="134" name="n_3aveValue【道路】&#10;一人当たり延長">
          <a:extLst>
            <a:ext uri="{FF2B5EF4-FFF2-40B4-BE49-F238E27FC236}">
              <a16:creationId xmlns:a16="http://schemas.microsoft.com/office/drawing/2014/main" xmlns="" id="{2B30AF16-9E90-406C-BA0F-CD1BBAB5F038}"/>
            </a:ext>
          </a:extLst>
        </xdr:cNvPr>
        <xdr:cNvSpPr txBox="1"/>
      </xdr:nvSpPr>
      <xdr:spPr>
        <a:xfrm>
          <a:off x="7594111" y="713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183094</xdr:colOff>
      <xdr:row>39</xdr:row>
      <xdr:rowOff>75848</xdr:rowOff>
    </xdr:from>
    <xdr:ext cx="599010" cy="259045"/>
    <xdr:sp macro="" textlink="">
      <xdr:nvSpPr>
        <xdr:cNvPr id="135" name="n_1mainValue【道路】&#10;一人当たり延長">
          <a:extLst>
            <a:ext uri="{FF2B5EF4-FFF2-40B4-BE49-F238E27FC236}">
              <a16:creationId xmlns:a16="http://schemas.microsoft.com/office/drawing/2014/main" xmlns="" id="{E91919B5-791C-41C7-A0A3-488D6974F9A5}"/>
            </a:ext>
          </a:extLst>
        </xdr:cNvPr>
        <xdr:cNvSpPr txBox="1"/>
      </xdr:nvSpPr>
      <xdr:spPr>
        <a:xfrm>
          <a:off x="9327094" y="6762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68794</xdr:colOff>
      <xdr:row>39</xdr:row>
      <xdr:rowOff>77374</xdr:rowOff>
    </xdr:from>
    <xdr:ext cx="599010" cy="259045"/>
    <xdr:sp macro="" textlink="">
      <xdr:nvSpPr>
        <xdr:cNvPr id="136" name="n_2mainValue【道路】&#10;一人当たり延長">
          <a:extLst>
            <a:ext uri="{FF2B5EF4-FFF2-40B4-BE49-F238E27FC236}">
              <a16:creationId xmlns:a16="http://schemas.microsoft.com/office/drawing/2014/main" xmlns="" id="{0E5D0400-0B07-44F2-B359-1CEFA7397AF0}"/>
            </a:ext>
          </a:extLst>
        </xdr:cNvPr>
        <xdr:cNvSpPr txBox="1"/>
      </xdr:nvSpPr>
      <xdr:spPr>
        <a:xfrm>
          <a:off x="8450794" y="676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89995</xdr:rowOff>
    </xdr:from>
    <xdr:ext cx="534377" cy="259045"/>
    <xdr:sp macro="" textlink="">
      <xdr:nvSpPr>
        <xdr:cNvPr id="137" name="n_3mainValue【道路】&#10;一人当たり延長">
          <a:extLst>
            <a:ext uri="{FF2B5EF4-FFF2-40B4-BE49-F238E27FC236}">
              <a16:creationId xmlns:a16="http://schemas.microsoft.com/office/drawing/2014/main" xmlns="" id="{E3C0B662-4D65-4BF1-AE76-122E8FC1CAD7}"/>
            </a:ext>
          </a:extLst>
        </xdr:cNvPr>
        <xdr:cNvSpPr txBox="1"/>
      </xdr:nvSpPr>
      <xdr:spPr>
        <a:xfrm>
          <a:off x="7594111" y="677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xmlns="" id="{F1AFCF79-DEA9-4852-B3C8-0EE8B753F23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xmlns="" id="{5E208EAF-6CCF-4E2A-AF11-912C722F302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xmlns="" id="{6A6F0215-9938-4AB1-953D-58A879B0AE1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xmlns="" id="{AFE1D038-F448-4556-BBB1-1317DFFCC28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xmlns="" id="{49EF4980-7BF8-457C-871D-36B947A9148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xmlns="" id="{29FE88A7-DA3B-4229-8761-1F16DA19399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xmlns="" id="{47849EF8-8C50-4F1D-A3D5-2DA97D2D617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xmlns="" id="{91D34BB9-A99B-4299-8E1B-0E37F3791ACE}"/>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xmlns="" id="{BC852D43-981C-4245-A013-19036C1D090D}"/>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xmlns="" id="{F154BA4A-4788-45C2-8F11-E6A4B42DDB5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xmlns="" id="{8F5B7940-2DD0-40CC-A619-1A712552FCB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xmlns="" id="{A5C71097-8224-4259-BA39-F492D3C51CA1}"/>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xmlns="" id="{F166ADF6-92D3-43AB-AC14-5E6AAD6B063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xmlns="" id="{B499A7FB-AC7D-4C0F-B515-005BA6A022D2}"/>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xmlns="" id="{70A88ACF-E239-4FB3-91BE-7D65BBFCF3F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xmlns="" id="{95860076-BCA6-4F59-96DC-528759595BB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xmlns="" id="{851ABAE6-93FF-4772-BBC5-120376ABDD3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xmlns="" id="{EC3C8B9A-AF99-4E92-A2CD-AC804FDD358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xmlns="" id="{9729424F-59EC-4528-BC76-3F5418AD9D99}"/>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xmlns="" id="{0C45B990-A5AC-4F8C-BABA-12ECF10AE4A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xmlns="" id="{D6BEC5CB-0CBD-4427-92AC-85B7FD5070A9}"/>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xmlns="" id="{2D450158-B075-4884-B8F3-5A1F11984B37}"/>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xmlns="" id="{E418202D-C187-4D94-BD50-4C1D6C7A5422}"/>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xmlns="" id="{C1E25F15-7FB7-493D-8D4C-455B3CF482C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xmlns="" id="{16CF6575-A0B2-4363-BB1B-C4FF4B8999C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130628</xdr:rowOff>
    </xdr:from>
    <xdr:to>
      <xdr:col>24</xdr:col>
      <xdr:colOff>62865</xdr:colOff>
      <xdr:row>64</xdr:row>
      <xdr:rowOff>102870</xdr:rowOff>
    </xdr:to>
    <xdr:cxnSp macro="">
      <xdr:nvCxnSpPr>
        <xdr:cNvPr id="163" name="直線コネクタ 162">
          <a:extLst>
            <a:ext uri="{FF2B5EF4-FFF2-40B4-BE49-F238E27FC236}">
              <a16:creationId xmlns:a16="http://schemas.microsoft.com/office/drawing/2014/main" xmlns="" id="{05B5F666-452A-43AB-A784-4B2943B80B2B}"/>
            </a:ext>
          </a:extLst>
        </xdr:cNvPr>
        <xdr:cNvCxnSpPr/>
      </xdr:nvCxnSpPr>
      <xdr:spPr>
        <a:xfrm flipV="1">
          <a:off x="4634865" y="9560378"/>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xmlns="" id="{83DD44C7-A4EC-4A3D-927B-B535384D51E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65" name="直線コネクタ 164">
          <a:extLst>
            <a:ext uri="{FF2B5EF4-FFF2-40B4-BE49-F238E27FC236}">
              <a16:creationId xmlns:a16="http://schemas.microsoft.com/office/drawing/2014/main" xmlns="" id="{A4AEBA33-D5E2-422C-BC56-5D10574C76A7}"/>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77305</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xmlns="" id="{87C5F72C-8E42-4AE0-B2F8-D077FB3103B6}"/>
            </a:ext>
          </a:extLst>
        </xdr:cNvPr>
        <xdr:cNvSpPr txBox="1"/>
      </xdr:nvSpPr>
      <xdr:spPr>
        <a:xfrm>
          <a:off x="4673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130628</xdr:rowOff>
    </xdr:from>
    <xdr:to>
      <xdr:col>24</xdr:col>
      <xdr:colOff>152400</xdr:colOff>
      <xdr:row>55</xdr:row>
      <xdr:rowOff>130628</xdr:rowOff>
    </xdr:to>
    <xdr:cxnSp macro="">
      <xdr:nvCxnSpPr>
        <xdr:cNvPr id="167" name="直線コネクタ 166">
          <a:extLst>
            <a:ext uri="{FF2B5EF4-FFF2-40B4-BE49-F238E27FC236}">
              <a16:creationId xmlns:a16="http://schemas.microsoft.com/office/drawing/2014/main" xmlns="" id="{AA1A9E93-ACBB-4EA1-9AC8-01ECC02D9544}"/>
            </a:ext>
          </a:extLst>
        </xdr:cNvPr>
        <xdr:cNvCxnSpPr/>
      </xdr:nvCxnSpPr>
      <xdr:spPr>
        <a:xfrm>
          <a:off x="4546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113773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xmlns="" id="{0E3F5BEB-85E0-48B2-98FE-80CF0C8AC317}"/>
            </a:ext>
          </a:extLst>
        </xdr:cNvPr>
        <xdr:cNvSpPr txBox="1"/>
      </xdr:nvSpPr>
      <xdr:spPr>
        <a:xfrm>
          <a:off x="4673600" y="10057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9" name="フローチャート: 判断 168">
          <a:extLst>
            <a:ext uri="{FF2B5EF4-FFF2-40B4-BE49-F238E27FC236}">
              <a16:creationId xmlns:a16="http://schemas.microsoft.com/office/drawing/2014/main" xmlns="" id="{09FFEDAE-3522-421A-B420-E530FA48AE2F}"/>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150041</xdr:rowOff>
    </xdr:from>
    <xdr:to>
      <xdr:col>20</xdr:col>
      <xdr:colOff>38100</xdr:colOff>
      <xdr:row>59</xdr:row>
      <xdr:rowOff>80191</xdr:rowOff>
    </xdr:to>
    <xdr:sp macro="" textlink="">
      <xdr:nvSpPr>
        <xdr:cNvPr id="170" name="フローチャート: 判断 169">
          <a:extLst>
            <a:ext uri="{FF2B5EF4-FFF2-40B4-BE49-F238E27FC236}">
              <a16:creationId xmlns:a16="http://schemas.microsoft.com/office/drawing/2014/main" xmlns="" id="{A1CA2453-0623-41E9-98DE-6F70C16860B2}"/>
            </a:ext>
          </a:extLst>
        </xdr:cNvPr>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3084</xdr:rowOff>
    </xdr:from>
    <xdr:to>
      <xdr:col>15</xdr:col>
      <xdr:colOff>101600</xdr:colOff>
      <xdr:row>59</xdr:row>
      <xdr:rowOff>104684</xdr:rowOff>
    </xdr:to>
    <xdr:sp macro="" textlink="">
      <xdr:nvSpPr>
        <xdr:cNvPr id="171" name="フローチャート: 判断 170">
          <a:extLst>
            <a:ext uri="{FF2B5EF4-FFF2-40B4-BE49-F238E27FC236}">
              <a16:creationId xmlns:a16="http://schemas.microsoft.com/office/drawing/2014/main" xmlns="" id="{BF338486-EE90-4DCA-B0C3-EC73A2D81EE1}"/>
            </a:ext>
          </a:extLst>
        </xdr:cNvPr>
        <xdr:cNvSpPr/>
      </xdr:nvSpPr>
      <xdr:spPr>
        <a:xfrm>
          <a:off x="2857500" y="1011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72" name="フローチャート: 判断 171">
          <a:extLst>
            <a:ext uri="{FF2B5EF4-FFF2-40B4-BE49-F238E27FC236}">
              <a16:creationId xmlns:a16="http://schemas.microsoft.com/office/drawing/2014/main" xmlns="" id="{3B627853-EC66-4463-96C8-0B8EACA53C56}"/>
            </a:ext>
          </a:extLst>
        </xdr:cNvPr>
        <xdr:cNvSpPr/>
      </xdr:nvSpPr>
      <xdr:spPr>
        <a:xfrm>
          <a:off x="1968500" y="101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BEB09F2D-E846-4D75-BEF2-8382EDCD69C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B2840389-BE85-4582-9D47-F73AFA073A6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xmlns="" id="{24285878-C094-4486-BA95-1C2218ADC4F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xmlns="" id="{D9253434-1368-4DD4-8DDB-C5B332D27FB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xmlns="" id="{EB484D1F-488D-4E7E-BC77-E9D71C0F44A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92891</xdr:rowOff>
    </xdr:from>
    <xdr:to>
      <xdr:col>24</xdr:col>
      <xdr:colOff>114300</xdr:colOff>
      <xdr:row>57</xdr:row>
      <xdr:rowOff>23041</xdr:rowOff>
    </xdr:to>
    <xdr:sp macro="" textlink="">
      <xdr:nvSpPr>
        <xdr:cNvPr id="178" name="楕円 177">
          <a:extLst>
            <a:ext uri="{FF2B5EF4-FFF2-40B4-BE49-F238E27FC236}">
              <a16:creationId xmlns:a16="http://schemas.microsoft.com/office/drawing/2014/main" xmlns="" id="{C2CBC4C2-4428-456D-99A1-D5AAF5021110}"/>
            </a:ext>
          </a:extLst>
        </xdr:cNvPr>
        <xdr:cNvSpPr/>
      </xdr:nvSpPr>
      <xdr:spPr>
        <a:xfrm>
          <a:off x="4584700" y="96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115768</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xmlns="" id="{EB48D9B8-4D9A-4BB2-810D-B5FE347C3CDA}"/>
            </a:ext>
          </a:extLst>
        </xdr:cNvPr>
        <xdr:cNvSpPr txBox="1"/>
      </xdr:nvSpPr>
      <xdr:spPr>
        <a:xfrm>
          <a:off x="4673600" y="954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102688</xdr:rowOff>
    </xdr:from>
    <xdr:to>
      <xdr:col>20</xdr:col>
      <xdr:colOff>38100</xdr:colOff>
      <xdr:row>57</xdr:row>
      <xdr:rowOff>32838</xdr:rowOff>
    </xdr:to>
    <xdr:sp macro="" textlink="">
      <xdr:nvSpPr>
        <xdr:cNvPr id="180" name="楕円 179">
          <a:extLst>
            <a:ext uri="{FF2B5EF4-FFF2-40B4-BE49-F238E27FC236}">
              <a16:creationId xmlns:a16="http://schemas.microsoft.com/office/drawing/2014/main" xmlns="" id="{30AA4F6B-0380-4595-85F7-554F3BCEA1A6}"/>
            </a:ext>
          </a:extLst>
        </xdr:cNvPr>
        <xdr:cNvSpPr/>
      </xdr:nvSpPr>
      <xdr:spPr>
        <a:xfrm>
          <a:off x="3746500" y="970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143691</xdr:rowOff>
    </xdr:from>
    <xdr:to>
      <xdr:col>24</xdr:col>
      <xdr:colOff>63500</xdr:colOff>
      <xdr:row>56</xdr:row>
      <xdr:rowOff>153488</xdr:rowOff>
    </xdr:to>
    <xdr:cxnSp macro="">
      <xdr:nvCxnSpPr>
        <xdr:cNvPr id="181" name="直線コネクタ 180">
          <a:extLst>
            <a:ext uri="{FF2B5EF4-FFF2-40B4-BE49-F238E27FC236}">
              <a16:creationId xmlns:a16="http://schemas.microsoft.com/office/drawing/2014/main" xmlns="" id="{366083B3-C705-414B-95A3-21F851B50D85}"/>
            </a:ext>
          </a:extLst>
        </xdr:cNvPr>
        <xdr:cNvCxnSpPr/>
      </xdr:nvCxnSpPr>
      <xdr:spPr>
        <a:xfrm flipV="1">
          <a:off x="3797300" y="9744891"/>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163104</xdr:rowOff>
    </xdr:from>
    <xdr:to>
      <xdr:col>15</xdr:col>
      <xdr:colOff>101600</xdr:colOff>
      <xdr:row>56</xdr:row>
      <xdr:rowOff>93254</xdr:rowOff>
    </xdr:to>
    <xdr:sp macro="" textlink="">
      <xdr:nvSpPr>
        <xdr:cNvPr id="182" name="楕円 181">
          <a:extLst>
            <a:ext uri="{FF2B5EF4-FFF2-40B4-BE49-F238E27FC236}">
              <a16:creationId xmlns:a16="http://schemas.microsoft.com/office/drawing/2014/main" xmlns="" id="{2AB876D0-86B1-4C94-A28F-4AB36A4BDF26}"/>
            </a:ext>
          </a:extLst>
        </xdr:cNvPr>
        <xdr:cNvSpPr/>
      </xdr:nvSpPr>
      <xdr:spPr>
        <a:xfrm>
          <a:off x="2857500" y="959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42454</xdr:rowOff>
    </xdr:from>
    <xdr:to>
      <xdr:col>19</xdr:col>
      <xdr:colOff>177800</xdr:colOff>
      <xdr:row>56</xdr:row>
      <xdr:rowOff>153488</xdr:rowOff>
    </xdr:to>
    <xdr:cxnSp macro="">
      <xdr:nvCxnSpPr>
        <xdr:cNvPr id="183" name="直線コネクタ 182">
          <a:extLst>
            <a:ext uri="{FF2B5EF4-FFF2-40B4-BE49-F238E27FC236}">
              <a16:creationId xmlns:a16="http://schemas.microsoft.com/office/drawing/2014/main" xmlns="" id="{66422074-0B7D-438C-9EFE-D10AE42F3E41}"/>
            </a:ext>
          </a:extLst>
        </xdr:cNvPr>
        <xdr:cNvCxnSpPr/>
      </xdr:nvCxnSpPr>
      <xdr:spPr>
        <a:xfrm>
          <a:off x="2908300" y="9643654"/>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22678</xdr:rowOff>
    </xdr:from>
    <xdr:to>
      <xdr:col>10</xdr:col>
      <xdr:colOff>165100</xdr:colOff>
      <xdr:row>56</xdr:row>
      <xdr:rowOff>124278</xdr:rowOff>
    </xdr:to>
    <xdr:sp macro="" textlink="">
      <xdr:nvSpPr>
        <xdr:cNvPr id="184" name="楕円 183">
          <a:extLst>
            <a:ext uri="{FF2B5EF4-FFF2-40B4-BE49-F238E27FC236}">
              <a16:creationId xmlns:a16="http://schemas.microsoft.com/office/drawing/2014/main" xmlns="" id="{C5BDE27A-E673-4254-91FB-2D444B770D40}"/>
            </a:ext>
          </a:extLst>
        </xdr:cNvPr>
        <xdr:cNvSpPr/>
      </xdr:nvSpPr>
      <xdr:spPr>
        <a:xfrm>
          <a:off x="1968500" y="962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42454</xdr:rowOff>
    </xdr:from>
    <xdr:to>
      <xdr:col>15</xdr:col>
      <xdr:colOff>50800</xdr:colOff>
      <xdr:row>56</xdr:row>
      <xdr:rowOff>73478</xdr:rowOff>
    </xdr:to>
    <xdr:cxnSp macro="">
      <xdr:nvCxnSpPr>
        <xdr:cNvPr id="185" name="直線コネクタ 184">
          <a:extLst>
            <a:ext uri="{FF2B5EF4-FFF2-40B4-BE49-F238E27FC236}">
              <a16:creationId xmlns:a16="http://schemas.microsoft.com/office/drawing/2014/main" xmlns="" id="{BA0F0B6F-3551-4BC1-9137-2D44BDAB5A89}"/>
            </a:ext>
          </a:extLst>
        </xdr:cNvPr>
        <xdr:cNvCxnSpPr/>
      </xdr:nvCxnSpPr>
      <xdr:spPr>
        <a:xfrm flipV="1">
          <a:off x="2019300" y="964365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71318</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xmlns="" id="{93F538FD-0A5D-4E7B-AC74-7B75A5E78D70}"/>
            </a:ext>
          </a:extLst>
        </xdr:cNvPr>
        <xdr:cNvSpPr txBox="1"/>
      </xdr:nvSpPr>
      <xdr:spPr>
        <a:xfrm>
          <a:off x="3582044"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95811</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xmlns="" id="{A340F7B6-CB9F-440C-B288-D3D23654DAB8}"/>
            </a:ext>
          </a:extLst>
        </xdr:cNvPr>
        <xdr:cNvSpPr txBox="1"/>
      </xdr:nvSpPr>
      <xdr:spPr>
        <a:xfrm>
          <a:off x="2705744" y="10211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xmlns="" id="{674FAFC1-5508-48F6-9CD4-780287E98B6B}"/>
            </a:ext>
          </a:extLst>
        </xdr:cNvPr>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49365</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xmlns="" id="{1E518C2F-3C25-4F20-B921-EA69F970B603}"/>
            </a:ext>
          </a:extLst>
        </xdr:cNvPr>
        <xdr:cNvSpPr txBox="1"/>
      </xdr:nvSpPr>
      <xdr:spPr>
        <a:xfrm>
          <a:off x="3582044" y="947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109781</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xmlns="" id="{EC1613A9-04E1-4FFD-9C80-0263FC7D4C65}"/>
            </a:ext>
          </a:extLst>
        </xdr:cNvPr>
        <xdr:cNvSpPr txBox="1"/>
      </xdr:nvSpPr>
      <xdr:spPr>
        <a:xfrm>
          <a:off x="2705744" y="9368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140805</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xmlns="" id="{AF8FAD1A-464C-40B2-807E-3806070FEF84}"/>
            </a:ext>
          </a:extLst>
        </xdr:cNvPr>
        <xdr:cNvSpPr txBox="1"/>
      </xdr:nvSpPr>
      <xdr:spPr>
        <a:xfrm>
          <a:off x="1816744" y="9399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xmlns="" id="{250C6442-BD71-40F5-ACAD-846409E5ED9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xmlns="" id="{2852904C-0E3B-44D1-8282-8E5835DF815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xmlns="" id="{8DF355DC-D1C7-4724-8580-4509929F28C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xmlns="" id="{E57296E1-B53C-4D37-AEBC-255DE9B0126F}"/>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xmlns="" id="{80C1B2D8-F9C7-4ACB-B9BF-F214B7228CFC}"/>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xmlns="" id="{5EE8F644-EE28-4DA8-8822-623FAE2DADE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xmlns="" id="{59205F2A-9CDB-4F9A-9115-A4092E94A29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xmlns="" id="{951273F1-07EA-413B-B367-586176B7CB4C}"/>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xmlns="" id="{C8DFEA32-EA85-406E-A1CD-3BAED00676E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xmlns="" id="{822B9A8E-B2A4-45F5-8FD3-8BC8F160C11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2" name="直線コネクタ 201">
          <a:extLst>
            <a:ext uri="{FF2B5EF4-FFF2-40B4-BE49-F238E27FC236}">
              <a16:creationId xmlns:a16="http://schemas.microsoft.com/office/drawing/2014/main" xmlns="" id="{460007A9-D33F-4D34-B83F-F0073DCBEC0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3" name="テキスト ボックス 202">
          <a:extLst>
            <a:ext uri="{FF2B5EF4-FFF2-40B4-BE49-F238E27FC236}">
              <a16:creationId xmlns:a16="http://schemas.microsoft.com/office/drawing/2014/main" xmlns="" id="{7F4CBFA5-754D-4F60-96A9-F7145B790BA4}"/>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4" name="直線コネクタ 203">
          <a:extLst>
            <a:ext uri="{FF2B5EF4-FFF2-40B4-BE49-F238E27FC236}">
              <a16:creationId xmlns:a16="http://schemas.microsoft.com/office/drawing/2014/main" xmlns="" id="{2EE06036-1CD0-4F0E-A44B-84B0CD6E83B1}"/>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05" name="テキスト ボックス 204">
          <a:extLst>
            <a:ext uri="{FF2B5EF4-FFF2-40B4-BE49-F238E27FC236}">
              <a16:creationId xmlns:a16="http://schemas.microsoft.com/office/drawing/2014/main" xmlns="" id="{642182F2-DD79-4020-8EB6-0EE18444B1D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6" name="直線コネクタ 205">
          <a:extLst>
            <a:ext uri="{FF2B5EF4-FFF2-40B4-BE49-F238E27FC236}">
              <a16:creationId xmlns:a16="http://schemas.microsoft.com/office/drawing/2014/main" xmlns="" id="{8C19BC6F-3021-45E8-87A0-BB7CAC6C070C}"/>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07" name="テキスト ボックス 206">
          <a:extLst>
            <a:ext uri="{FF2B5EF4-FFF2-40B4-BE49-F238E27FC236}">
              <a16:creationId xmlns:a16="http://schemas.microsoft.com/office/drawing/2014/main" xmlns="" id="{27CEB8B2-64CF-455F-B6B4-5A8CB98C922D}"/>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8" name="直線コネクタ 207">
          <a:extLst>
            <a:ext uri="{FF2B5EF4-FFF2-40B4-BE49-F238E27FC236}">
              <a16:creationId xmlns:a16="http://schemas.microsoft.com/office/drawing/2014/main" xmlns="" id="{1CAAB27D-E75A-49EB-BB85-C022BAD11F62}"/>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9" name="テキスト ボックス 208">
          <a:extLst>
            <a:ext uri="{FF2B5EF4-FFF2-40B4-BE49-F238E27FC236}">
              <a16:creationId xmlns:a16="http://schemas.microsoft.com/office/drawing/2014/main" xmlns="" id="{2A67DF26-81A3-4535-80EB-E89D6BF4E4F5}"/>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0" name="直線コネクタ 209">
          <a:extLst>
            <a:ext uri="{FF2B5EF4-FFF2-40B4-BE49-F238E27FC236}">
              <a16:creationId xmlns:a16="http://schemas.microsoft.com/office/drawing/2014/main" xmlns="" id="{48E757D2-7FCF-4EE7-AC60-822E10209CC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1" name="テキスト ボックス 210">
          <a:extLst>
            <a:ext uri="{FF2B5EF4-FFF2-40B4-BE49-F238E27FC236}">
              <a16:creationId xmlns:a16="http://schemas.microsoft.com/office/drawing/2014/main" xmlns="" id="{1C839854-481D-474A-9710-086F09DC680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2" name="【橋りょう・トンネル】&#10;一人当たり有形固定資産（償却資産）額グラフ枠">
          <a:extLst>
            <a:ext uri="{FF2B5EF4-FFF2-40B4-BE49-F238E27FC236}">
              <a16:creationId xmlns:a16="http://schemas.microsoft.com/office/drawing/2014/main" xmlns="" id="{C5FA83F2-6774-4FDA-9B64-A05DF5AB4C2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103377</xdr:rowOff>
    </xdr:from>
    <xdr:to>
      <xdr:col>54</xdr:col>
      <xdr:colOff>189865</xdr:colOff>
      <xdr:row>63</xdr:row>
      <xdr:rowOff>170041</xdr:rowOff>
    </xdr:to>
    <xdr:cxnSp macro="">
      <xdr:nvCxnSpPr>
        <xdr:cNvPr id="213" name="直線コネクタ 212">
          <a:extLst>
            <a:ext uri="{FF2B5EF4-FFF2-40B4-BE49-F238E27FC236}">
              <a16:creationId xmlns:a16="http://schemas.microsoft.com/office/drawing/2014/main" xmlns="" id="{770C9CD8-8A92-41FE-BB12-8742884E808F}"/>
            </a:ext>
          </a:extLst>
        </xdr:cNvPr>
        <xdr:cNvCxnSpPr/>
      </xdr:nvCxnSpPr>
      <xdr:spPr>
        <a:xfrm flipV="1">
          <a:off x="10476865" y="9704577"/>
          <a:ext cx="0" cy="1266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2418</xdr:rowOff>
    </xdr:from>
    <xdr:ext cx="469744" cy="259045"/>
    <xdr:sp macro="" textlink="">
      <xdr:nvSpPr>
        <xdr:cNvPr id="214" name="【橋りょう・トンネル】&#10;一人当たり有形固定資産（償却資産）額最小値テキスト">
          <a:extLst>
            <a:ext uri="{FF2B5EF4-FFF2-40B4-BE49-F238E27FC236}">
              <a16:creationId xmlns:a16="http://schemas.microsoft.com/office/drawing/2014/main" xmlns="" id="{E5F74D65-CB89-449F-9670-8DA9AE572A24}"/>
            </a:ext>
          </a:extLst>
        </xdr:cNvPr>
        <xdr:cNvSpPr txBox="1"/>
      </xdr:nvSpPr>
      <xdr:spPr>
        <a:xfrm>
          <a:off x="10515600" y="10975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170041</xdr:rowOff>
    </xdr:from>
    <xdr:to>
      <xdr:col>55</xdr:col>
      <xdr:colOff>88900</xdr:colOff>
      <xdr:row>63</xdr:row>
      <xdr:rowOff>170041</xdr:rowOff>
    </xdr:to>
    <xdr:cxnSp macro="">
      <xdr:nvCxnSpPr>
        <xdr:cNvPr id="215" name="直線コネクタ 214">
          <a:extLst>
            <a:ext uri="{FF2B5EF4-FFF2-40B4-BE49-F238E27FC236}">
              <a16:creationId xmlns:a16="http://schemas.microsoft.com/office/drawing/2014/main" xmlns="" id="{B2CE5554-BAD0-4EFF-9AAA-721B26AD88E5}"/>
            </a:ext>
          </a:extLst>
        </xdr:cNvPr>
        <xdr:cNvCxnSpPr/>
      </xdr:nvCxnSpPr>
      <xdr:spPr>
        <a:xfrm>
          <a:off x="10388600" y="10971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50054</xdr:rowOff>
    </xdr:from>
    <xdr:ext cx="690189" cy="259045"/>
    <xdr:sp macro="" textlink="">
      <xdr:nvSpPr>
        <xdr:cNvPr id="216" name="【橋りょう・トンネル】&#10;一人当たり有形固定資産（償却資産）額最大値テキスト">
          <a:extLst>
            <a:ext uri="{FF2B5EF4-FFF2-40B4-BE49-F238E27FC236}">
              <a16:creationId xmlns:a16="http://schemas.microsoft.com/office/drawing/2014/main" xmlns="" id="{D90F5E05-CF67-402E-8B28-6EBCAB109880}"/>
            </a:ext>
          </a:extLst>
        </xdr:cNvPr>
        <xdr:cNvSpPr txBox="1"/>
      </xdr:nvSpPr>
      <xdr:spPr>
        <a:xfrm>
          <a:off x="10515600" y="9479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5,547,782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103377</xdr:rowOff>
    </xdr:from>
    <xdr:to>
      <xdr:col>55</xdr:col>
      <xdr:colOff>88900</xdr:colOff>
      <xdr:row>56</xdr:row>
      <xdr:rowOff>103377</xdr:rowOff>
    </xdr:to>
    <xdr:cxnSp macro="">
      <xdr:nvCxnSpPr>
        <xdr:cNvPr id="217" name="直線コネクタ 216">
          <a:extLst>
            <a:ext uri="{FF2B5EF4-FFF2-40B4-BE49-F238E27FC236}">
              <a16:creationId xmlns:a16="http://schemas.microsoft.com/office/drawing/2014/main" xmlns="" id="{C68D63A7-C323-4E4D-ADF7-A5E398E93BD6}"/>
            </a:ext>
          </a:extLst>
        </xdr:cNvPr>
        <xdr:cNvCxnSpPr/>
      </xdr:nvCxnSpPr>
      <xdr:spPr>
        <a:xfrm>
          <a:off x="10388600" y="970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71041</xdr:rowOff>
    </xdr:from>
    <xdr:ext cx="690189" cy="259045"/>
    <xdr:sp macro="" textlink="">
      <xdr:nvSpPr>
        <xdr:cNvPr id="218" name="【橋りょう・トンネル】&#10;一人当たり有形固定資産（償却資産）額平均値テキスト">
          <a:extLst>
            <a:ext uri="{FF2B5EF4-FFF2-40B4-BE49-F238E27FC236}">
              <a16:creationId xmlns:a16="http://schemas.microsoft.com/office/drawing/2014/main" xmlns="" id="{F679BAF4-AA56-483C-9613-B841EC73C3DE}"/>
            </a:ext>
          </a:extLst>
        </xdr:cNvPr>
        <xdr:cNvSpPr txBox="1"/>
      </xdr:nvSpPr>
      <xdr:spPr>
        <a:xfrm>
          <a:off x="10515600" y="1052949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1,067,087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48164</xdr:rowOff>
    </xdr:from>
    <xdr:to>
      <xdr:col>55</xdr:col>
      <xdr:colOff>50800</xdr:colOff>
      <xdr:row>62</xdr:row>
      <xdr:rowOff>149764</xdr:rowOff>
    </xdr:to>
    <xdr:sp macro="" textlink="">
      <xdr:nvSpPr>
        <xdr:cNvPr id="219" name="フローチャート: 判断 218">
          <a:extLst>
            <a:ext uri="{FF2B5EF4-FFF2-40B4-BE49-F238E27FC236}">
              <a16:creationId xmlns:a16="http://schemas.microsoft.com/office/drawing/2014/main" xmlns="" id="{1BCAA37F-8C75-4C6F-B563-8D353644B185}"/>
            </a:ext>
          </a:extLst>
        </xdr:cNvPr>
        <xdr:cNvSpPr/>
      </xdr:nvSpPr>
      <xdr:spPr>
        <a:xfrm>
          <a:off x="10426700" y="1067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59434</xdr:rowOff>
    </xdr:from>
    <xdr:to>
      <xdr:col>50</xdr:col>
      <xdr:colOff>165100</xdr:colOff>
      <xdr:row>62</xdr:row>
      <xdr:rowOff>161034</xdr:rowOff>
    </xdr:to>
    <xdr:sp macro="" textlink="">
      <xdr:nvSpPr>
        <xdr:cNvPr id="220" name="フローチャート: 判断 219">
          <a:extLst>
            <a:ext uri="{FF2B5EF4-FFF2-40B4-BE49-F238E27FC236}">
              <a16:creationId xmlns:a16="http://schemas.microsoft.com/office/drawing/2014/main" xmlns="" id="{9C12AB39-D543-4217-B876-0F58A6436B68}"/>
            </a:ext>
          </a:extLst>
        </xdr:cNvPr>
        <xdr:cNvSpPr/>
      </xdr:nvSpPr>
      <xdr:spPr>
        <a:xfrm>
          <a:off x="9588500" y="1068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54958</xdr:rowOff>
    </xdr:from>
    <xdr:to>
      <xdr:col>46</xdr:col>
      <xdr:colOff>38100</xdr:colOff>
      <xdr:row>62</xdr:row>
      <xdr:rowOff>156558</xdr:rowOff>
    </xdr:to>
    <xdr:sp macro="" textlink="">
      <xdr:nvSpPr>
        <xdr:cNvPr id="221" name="フローチャート: 判断 220">
          <a:extLst>
            <a:ext uri="{FF2B5EF4-FFF2-40B4-BE49-F238E27FC236}">
              <a16:creationId xmlns:a16="http://schemas.microsoft.com/office/drawing/2014/main" xmlns="" id="{A481927E-4C9D-4808-8B74-1580AC65679C}"/>
            </a:ext>
          </a:extLst>
        </xdr:cNvPr>
        <xdr:cNvSpPr/>
      </xdr:nvSpPr>
      <xdr:spPr>
        <a:xfrm>
          <a:off x="8699500" y="10684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84270</xdr:rowOff>
    </xdr:from>
    <xdr:to>
      <xdr:col>41</xdr:col>
      <xdr:colOff>101600</xdr:colOff>
      <xdr:row>63</xdr:row>
      <xdr:rowOff>14420</xdr:rowOff>
    </xdr:to>
    <xdr:sp macro="" textlink="">
      <xdr:nvSpPr>
        <xdr:cNvPr id="222" name="フローチャート: 判断 221">
          <a:extLst>
            <a:ext uri="{FF2B5EF4-FFF2-40B4-BE49-F238E27FC236}">
              <a16:creationId xmlns:a16="http://schemas.microsoft.com/office/drawing/2014/main" xmlns="" id="{D7AF513F-BA9D-4C0F-880B-8D67C8331EE2}"/>
            </a:ext>
          </a:extLst>
        </xdr:cNvPr>
        <xdr:cNvSpPr/>
      </xdr:nvSpPr>
      <xdr:spPr>
        <a:xfrm>
          <a:off x="7810500" y="1071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xmlns="" id="{1779DDDB-0103-4894-BC1D-A26FBBAE0AA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CF3E626F-B7D9-4177-83E8-EC027D993CB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998EF1E8-28A3-428A-AFA2-7411CB54D29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BC0A813B-8A4C-41B7-9C51-7BAF8874BCB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91ECD87B-BF91-42A5-AB05-F1CD3F6E5F4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130342</xdr:rowOff>
    </xdr:from>
    <xdr:to>
      <xdr:col>55</xdr:col>
      <xdr:colOff>50800</xdr:colOff>
      <xdr:row>63</xdr:row>
      <xdr:rowOff>60492</xdr:rowOff>
    </xdr:to>
    <xdr:sp macro="" textlink="">
      <xdr:nvSpPr>
        <xdr:cNvPr id="228" name="楕円 227">
          <a:extLst>
            <a:ext uri="{FF2B5EF4-FFF2-40B4-BE49-F238E27FC236}">
              <a16:creationId xmlns:a16="http://schemas.microsoft.com/office/drawing/2014/main" xmlns="" id="{94A268A4-1674-4085-8AA3-E00373BE1528}"/>
            </a:ext>
          </a:extLst>
        </xdr:cNvPr>
        <xdr:cNvSpPr/>
      </xdr:nvSpPr>
      <xdr:spPr>
        <a:xfrm>
          <a:off x="10426700" y="1076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108769</xdr:rowOff>
    </xdr:from>
    <xdr:ext cx="599010" cy="259045"/>
    <xdr:sp macro="" textlink="">
      <xdr:nvSpPr>
        <xdr:cNvPr id="229" name="【橋りょう・トンネル】&#10;一人当たり有形固定資産（償却資産）額該当値テキスト">
          <a:extLst>
            <a:ext uri="{FF2B5EF4-FFF2-40B4-BE49-F238E27FC236}">
              <a16:creationId xmlns:a16="http://schemas.microsoft.com/office/drawing/2014/main" xmlns="" id="{0671D5B6-C14F-44C5-A8D9-02E690BFF80B}"/>
            </a:ext>
          </a:extLst>
        </xdr:cNvPr>
        <xdr:cNvSpPr txBox="1"/>
      </xdr:nvSpPr>
      <xdr:spPr>
        <a:xfrm>
          <a:off x="10515600" y="1073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133737</xdr:rowOff>
    </xdr:from>
    <xdr:to>
      <xdr:col>50</xdr:col>
      <xdr:colOff>165100</xdr:colOff>
      <xdr:row>63</xdr:row>
      <xdr:rowOff>63887</xdr:rowOff>
    </xdr:to>
    <xdr:sp macro="" textlink="">
      <xdr:nvSpPr>
        <xdr:cNvPr id="230" name="楕円 229">
          <a:extLst>
            <a:ext uri="{FF2B5EF4-FFF2-40B4-BE49-F238E27FC236}">
              <a16:creationId xmlns:a16="http://schemas.microsoft.com/office/drawing/2014/main" xmlns="" id="{B5596B1D-BBD4-40BA-B522-345F13918D7B}"/>
            </a:ext>
          </a:extLst>
        </xdr:cNvPr>
        <xdr:cNvSpPr/>
      </xdr:nvSpPr>
      <xdr:spPr>
        <a:xfrm>
          <a:off x="9588500" y="1076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9692</xdr:rowOff>
    </xdr:from>
    <xdr:to>
      <xdr:col>55</xdr:col>
      <xdr:colOff>0</xdr:colOff>
      <xdr:row>63</xdr:row>
      <xdr:rowOff>13087</xdr:rowOff>
    </xdr:to>
    <xdr:cxnSp macro="">
      <xdr:nvCxnSpPr>
        <xdr:cNvPr id="231" name="直線コネクタ 230">
          <a:extLst>
            <a:ext uri="{FF2B5EF4-FFF2-40B4-BE49-F238E27FC236}">
              <a16:creationId xmlns:a16="http://schemas.microsoft.com/office/drawing/2014/main" xmlns="" id="{F643245A-E3FB-49C9-A6C3-F9AB7381595C}"/>
            </a:ext>
          </a:extLst>
        </xdr:cNvPr>
        <xdr:cNvCxnSpPr/>
      </xdr:nvCxnSpPr>
      <xdr:spPr>
        <a:xfrm flipV="1">
          <a:off x="9639300" y="10811042"/>
          <a:ext cx="838200" cy="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149696</xdr:rowOff>
    </xdr:from>
    <xdr:to>
      <xdr:col>46</xdr:col>
      <xdr:colOff>38100</xdr:colOff>
      <xdr:row>63</xdr:row>
      <xdr:rowOff>79846</xdr:rowOff>
    </xdr:to>
    <xdr:sp macro="" textlink="">
      <xdr:nvSpPr>
        <xdr:cNvPr id="232" name="楕円 231">
          <a:extLst>
            <a:ext uri="{FF2B5EF4-FFF2-40B4-BE49-F238E27FC236}">
              <a16:creationId xmlns:a16="http://schemas.microsoft.com/office/drawing/2014/main" xmlns="" id="{FE901BA1-7E0B-4523-B297-76EBAFA48035}"/>
            </a:ext>
          </a:extLst>
        </xdr:cNvPr>
        <xdr:cNvSpPr/>
      </xdr:nvSpPr>
      <xdr:spPr>
        <a:xfrm>
          <a:off x="8699500" y="1077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13087</xdr:rowOff>
    </xdr:from>
    <xdr:to>
      <xdr:col>50</xdr:col>
      <xdr:colOff>114300</xdr:colOff>
      <xdr:row>63</xdr:row>
      <xdr:rowOff>29046</xdr:rowOff>
    </xdr:to>
    <xdr:cxnSp macro="">
      <xdr:nvCxnSpPr>
        <xdr:cNvPr id="233" name="直線コネクタ 232">
          <a:extLst>
            <a:ext uri="{FF2B5EF4-FFF2-40B4-BE49-F238E27FC236}">
              <a16:creationId xmlns:a16="http://schemas.microsoft.com/office/drawing/2014/main" xmlns="" id="{0CD339A3-1536-4128-9240-3FA77FC6862A}"/>
            </a:ext>
          </a:extLst>
        </xdr:cNvPr>
        <xdr:cNvCxnSpPr/>
      </xdr:nvCxnSpPr>
      <xdr:spPr>
        <a:xfrm flipV="1">
          <a:off x="8750300" y="10814437"/>
          <a:ext cx="889000" cy="15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159739</xdr:rowOff>
    </xdr:from>
    <xdr:to>
      <xdr:col>41</xdr:col>
      <xdr:colOff>101600</xdr:colOff>
      <xdr:row>63</xdr:row>
      <xdr:rowOff>89889</xdr:rowOff>
    </xdr:to>
    <xdr:sp macro="" textlink="">
      <xdr:nvSpPr>
        <xdr:cNvPr id="234" name="楕円 233">
          <a:extLst>
            <a:ext uri="{FF2B5EF4-FFF2-40B4-BE49-F238E27FC236}">
              <a16:creationId xmlns:a16="http://schemas.microsoft.com/office/drawing/2014/main" xmlns="" id="{3BA3FF22-37B3-40C3-A3FA-641E806C7C26}"/>
            </a:ext>
          </a:extLst>
        </xdr:cNvPr>
        <xdr:cNvSpPr/>
      </xdr:nvSpPr>
      <xdr:spPr>
        <a:xfrm>
          <a:off x="7810500" y="10789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29046</xdr:rowOff>
    </xdr:from>
    <xdr:to>
      <xdr:col>45</xdr:col>
      <xdr:colOff>177800</xdr:colOff>
      <xdr:row>63</xdr:row>
      <xdr:rowOff>39089</xdr:rowOff>
    </xdr:to>
    <xdr:cxnSp macro="">
      <xdr:nvCxnSpPr>
        <xdr:cNvPr id="235" name="直線コネクタ 234">
          <a:extLst>
            <a:ext uri="{FF2B5EF4-FFF2-40B4-BE49-F238E27FC236}">
              <a16:creationId xmlns:a16="http://schemas.microsoft.com/office/drawing/2014/main" xmlns="" id="{C105058E-1D54-4ED6-9D95-FB49B92B42D4}"/>
            </a:ext>
          </a:extLst>
        </xdr:cNvPr>
        <xdr:cNvCxnSpPr/>
      </xdr:nvCxnSpPr>
      <xdr:spPr>
        <a:xfrm flipV="1">
          <a:off x="7861300" y="10830396"/>
          <a:ext cx="889000" cy="10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6111</xdr:rowOff>
    </xdr:from>
    <xdr:ext cx="690189" cy="259045"/>
    <xdr:sp macro="" textlink="">
      <xdr:nvSpPr>
        <xdr:cNvPr id="236" name="n_1aveValue【橋りょう・トンネル】&#10;一人当たり有形固定資産（償却資産）額">
          <a:extLst>
            <a:ext uri="{FF2B5EF4-FFF2-40B4-BE49-F238E27FC236}">
              <a16:creationId xmlns:a16="http://schemas.microsoft.com/office/drawing/2014/main" xmlns="" id="{3FA96365-6C7D-4845-8448-56D4002CEC81}"/>
            </a:ext>
          </a:extLst>
        </xdr:cNvPr>
        <xdr:cNvSpPr txBox="1"/>
      </xdr:nvSpPr>
      <xdr:spPr>
        <a:xfrm>
          <a:off x="9281505" y="104645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1635</xdr:rowOff>
    </xdr:from>
    <xdr:ext cx="690189" cy="259045"/>
    <xdr:sp macro="" textlink="">
      <xdr:nvSpPr>
        <xdr:cNvPr id="237" name="n_2aveValue【橋りょう・トンネル】&#10;一人当たり有形固定資産（償却資産）額">
          <a:extLst>
            <a:ext uri="{FF2B5EF4-FFF2-40B4-BE49-F238E27FC236}">
              <a16:creationId xmlns:a16="http://schemas.microsoft.com/office/drawing/2014/main" xmlns="" id="{75846A4E-1183-4BF1-963C-A280F20AD84F}"/>
            </a:ext>
          </a:extLst>
        </xdr:cNvPr>
        <xdr:cNvSpPr txBox="1"/>
      </xdr:nvSpPr>
      <xdr:spPr>
        <a:xfrm>
          <a:off x="8405205" y="1046008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30947</xdr:rowOff>
    </xdr:from>
    <xdr:ext cx="599010" cy="259045"/>
    <xdr:sp macro="" textlink="">
      <xdr:nvSpPr>
        <xdr:cNvPr id="238" name="n_3aveValue【橋りょう・トンネル】&#10;一人当たり有形固定資産（償却資産）額">
          <a:extLst>
            <a:ext uri="{FF2B5EF4-FFF2-40B4-BE49-F238E27FC236}">
              <a16:creationId xmlns:a16="http://schemas.microsoft.com/office/drawing/2014/main" xmlns="" id="{29B4BE4C-B033-48E8-9A84-1CD6988C74CF}"/>
            </a:ext>
          </a:extLst>
        </xdr:cNvPr>
        <xdr:cNvSpPr txBox="1"/>
      </xdr:nvSpPr>
      <xdr:spPr>
        <a:xfrm>
          <a:off x="7561795" y="10489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55014</xdr:rowOff>
    </xdr:from>
    <xdr:ext cx="599010" cy="259045"/>
    <xdr:sp macro="" textlink="">
      <xdr:nvSpPr>
        <xdr:cNvPr id="239" name="n_1mainValue【橋りょう・トンネル】&#10;一人当たり有形固定資産（償却資産）額">
          <a:extLst>
            <a:ext uri="{FF2B5EF4-FFF2-40B4-BE49-F238E27FC236}">
              <a16:creationId xmlns:a16="http://schemas.microsoft.com/office/drawing/2014/main" xmlns="" id="{E8D23930-256F-4DB7-B1CD-CA8456C8B300}"/>
            </a:ext>
          </a:extLst>
        </xdr:cNvPr>
        <xdr:cNvSpPr txBox="1"/>
      </xdr:nvSpPr>
      <xdr:spPr>
        <a:xfrm>
          <a:off x="9327095" y="1085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70973</xdr:rowOff>
    </xdr:from>
    <xdr:ext cx="599010" cy="259045"/>
    <xdr:sp macro="" textlink="">
      <xdr:nvSpPr>
        <xdr:cNvPr id="240" name="n_2mainValue【橋りょう・トンネル】&#10;一人当たり有形固定資産（償却資産）額">
          <a:extLst>
            <a:ext uri="{FF2B5EF4-FFF2-40B4-BE49-F238E27FC236}">
              <a16:creationId xmlns:a16="http://schemas.microsoft.com/office/drawing/2014/main" xmlns="" id="{371D2072-A7CA-4431-ABE0-C03EAB1C5816}"/>
            </a:ext>
          </a:extLst>
        </xdr:cNvPr>
        <xdr:cNvSpPr txBox="1"/>
      </xdr:nvSpPr>
      <xdr:spPr>
        <a:xfrm>
          <a:off x="8450795" y="10872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81016</xdr:rowOff>
    </xdr:from>
    <xdr:ext cx="599010" cy="259045"/>
    <xdr:sp macro="" textlink="">
      <xdr:nvSpPr>
        <xdr:cNvPr id="241" name="n_3mainValue【橋りょう・トンネル】&#10;一人当たり有形固定資産（償却資産）額">
          <a:extLst>
            <a:ext uri="{FF2B5EF4-FFF2-40B4-BE49-F238E27FC236}">
              <a16:creationId xmlns:a16="http://schemas.microsoft.com/office/drawing/2014/main" xmlns="" id="{04DBBA4E-F634-4F07-93B1-6F75B96E9212}"/>
            </a:ext>
          </a:extLst>
        </xdr:cNvPr>
        <xdr:cNvSpPr txBox="1"/>
      </xdr:nvSpPr>
      <xdr:spPr>
        <a:xfrm>
          <a:off x="7561795" y="1088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a:extLst>
            <a:ext uri="{FF2B5EF4-FFF2-40B4-BE49-F238E27FC236}">
              <a16:creationId xmlns:a16="http://schemas.microsoft.com/office/drawing/2014/main" xmlns="" id="{4881B1AB-F931-4455-A109-39C7A3C8325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a:extLst>
            <a:ext uri="{FF2B5EF4-FFF2-40B4-BE49-F238E27FC236}">
              <a16:creationId xmlns:a16="http://schemas.microsoft.com/office/drawing/2014/main" xmlns="" id="{ACBFB67D-D752-4087-9FEC-CE8BAE6F376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a:extLst>
            <a:ext uri="{FF2B5EF4-FFF2-40B4-BE49-F238E27FC236}">
              <a16:creationId xmlns:a16="http://schemas.microsoft.com/office/drawing/2014/main" xmlns="" id="{D5238A92-0B85-4B92-97C9-0FEB51592F0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a:extLst>
            <a:ext uri="{FF2B5EF4-FFF2-40B4-BE49-F238E27FC236}">
              <a16:creationId xmlns:a16="http://schemas.microsoft.com/office/drawing/2014/main" xmlns="" id="{E97C86EC-DC40-470C-88DA-6AD4C2AD6CE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a:extLst>
            <a:ext uri="{FF2B5EF4-FFF2-40B4-BE49-F238E27FC236}">
              <a16:creationId xmlns:a16="http://schemas.microsoft.com/office/drawing/2014/main" xmlns="" id="{FD5EDAD0-A118-4334-85EE-6190C207ABB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a:extLst>
            <a:ext uri="{FF2B5EF4-FFF2-40B4-BE49-F238E27FC236}">
              <a16:creationId xmlns:a16="http://schemas.microsoft.com/office/drawing/2014/main" xmlns="" id="{4AF33F58-AE9F-4E4D-A2B1-39FAE14A95F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a:extLst>
            <a:ext uri="{FF2B5EF4-FFF2-40B4-BE49-F238E27FC236}">
              <a16:creationId xmlns:a16="http://schemas.microsoft.com/office/drawing/2014/main" xmlns="" id="{0523B55F-864F-4AA2-81F1-509EC086D5C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a:extLst>
            <a:ext uri="{FF2B5EF4-FFF2-40B4-BE49-F238E27FC236}">
              <a16:creationId xmlns:a16="http://schemas.microsoft.com/office/drawing/2014/main" xmlns="" id="{286BB74C-A82F-4AF9-B6EE-A98BCF699D6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a:extLst>
            <a:ext uri="{FF2B5EF4-FFF2-40B4-BE49-F238E27FC236}">
              <a16:creationId xmlns:a16="http://schemas.microsoft.com/office/drawing/2014/main" xmlns="" id="{F482483A-D06E-4985-8790-35F35557C19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a:extLst>
            <a:ext uri="{FF2B5EF4-FFF2-40B4-BE49-F238E27FC236}">
              <a16:creationId xmlns:a16="http://schemas.microsoft.com/office/drawing/2014/main" xmlns="" id="{A9C1A797-0194-4ECC-B851-B8F3ACC981A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2" name="テキスト ボックス 251">
          <a:extLst>
            <a:ext uri="{FF2B5EF4-FFF2-40B4-BE49-F238E27FC236}">
              <a16:creationId xmlns:a16="http://schemas.microsoft.com/office/drawing/2014/main" xmlns="" id="{237DD5F3-F4B9-4D17-B203-7A40D2776992}"/>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a:extLst>
            <a:ext uri="{FF2B5EF4-FFF2-40B4-BE49-F238E27FC236}">
              <a16:creationId xmlns:a16="http://schemas.microsoft.com/office/drawing/2014/main" xmlns="" id="{9CF4C5D3-CD77-45E6-AD8F-576DB51079F7}"/>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a:extLst>
            <a:ext uri="{FF2B5EF4-FFF2-40B4-BE49-F238E27FC236}">
              <a16:creationId xmlns:a16="http://schemas.microsoft.com/office/drawing/2014/main" xmlns="" id="{03210582-BAB0-44CF-917A-4F6A75B3C9B5}"/>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a:extLst>
            <a:ext uri="{FF2B5EF4-FFF2-40B4-BE49-F238E27FC236}">
              <a16:creationId xmlns:a16="http://schemas.microsoft.com/office/drawing/2014/main" xmlns="" id="{59151CC7-0159-4D87-A862-F1BF68A3C9A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a:extLst>
            <a:ext uri="{FF2B5EF4-FFF2-40B4-BE49-F238E27FC236}">
              <a16:creationId xmlns:a16="http://schemas.microsoft.com/office/drawing/2014/main" xmlns="" id="{72ACA6A2-D6DB-4B7A-9B01-D92FE4BD4EC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a:extLst>
            <a:ext uri="{FF2B5EF4-FFF2-40B4-BE49-F238E27FC236}">
              <a16:creationId xmlns:a16="http://schemas.microsoft.com/office/drawing/2014/main" xmlns="" id="{782E2089-99F5-47BA-9A71-F7B78DB0245F}"/>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a:extLst>
            <a:ext uri="{FF2B5EF4-FFF2-40B4-BE49-F238E27FC236}">
              <a16:creationId xmlns:a16="http://schemas.microsoft.com/office/drawing/2014/main" xmlns="" id="{7B268AA2-57E9-4135-B7CA-DE8EB700112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a:extLst>
            <a:ext uri="{FF2B5EF4-FFF2-40B4-BE49-F238E27FC236}">
              <a16:creationId xmlns:a16="http://schemas.microsoft.com/office/drawing/2014/main" xmlns="" id="{FB72150A-DD8F-4CA4-8FC5-85194516B71A}"/>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a:extLst>
            <a:ext uri="{FF2B5EF4-FFF2-40B4-BE49-F238E27FC236}">
              <a16:creationId xmlns:a16="http://schemas.microsoft.com/office/drawing/2014/main" xmlns="" id="{8C5EB85B-2003-4F0B-8C6B-FCECDE9B2D34}"/>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a:extLst>
            <a:ext uri="{FF2B5EF4-FFF2-40B4-BE49-F238E27FC236}">
              <a16:creationId xmlns:a16="http://schemas.microsoft.com/office/drawing/2014/main" xmlns="" id="{8F33BECA-E953-4DCB-B432-D96BAE089D0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2" name="テキスト ボックス 261">
          <a:extLst>
            <a:ext uri="{FF2B5EF4-FFF2-40B4-BE49-F238E27FC236}">
              <a16:creationId xmlns:a16="http://schemas.microsoft.com/office/drawing/2014/main" xmlns="" id="{392CD40F-AE7E-4384-8B03-6C3765168CE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a16="http://schemas.microsoft.com/office/drawing/2014/main" xmlns="" id="{8732DB76-6968-48D8-A3E1-D431A9C22AC9}"/>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a:extLst>
            <a:ext uri="{FF2B5EF4-FFF2-40B4-BE49-F238E27FC236}">
              <a16:creationId xmlns:a16="http://schemas.microsoft.com/office/drawing/2014/main" xmlns="" id="{5E84D12E-7996-4341-8941-7202B5E105DE}"/>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a:extLst>
            <a:ext uri="{FF2B5EF4-FFF2-40B4-BE49-F238E27FC236}">
              <a16:creationId xmlns:a16="http://schemas.microsoft.com/office/drawing/2014/main" xmlns="" id="{BDD65236-42C3-4295-A820-3FC9ECEC883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102870</xdr:rowOff>
    </xdr:to>
    <xdr:cxnSp macro="">
      <xdr:nvCxnSpPr>
        <xdr:cNvPr id="266" name="直線コネクタ 265">
          <a:extLst>
            <a:ext uri="{FF2B5EF4-FFF2-40B4-BE49-F238E27FC236}">
              <a16:creationId xmlns:a16="http://schemas.microsoft.com/office/drawing/2014/main" xmlns="" id="{904C49DE-89AD-4BD0-B80D-AC74339ACE61}"/>
            </a:ext>
          </a:extLst>
        </xdr:cNvPr>
        <xdr:cNvCxnSpPr/>
      </xdr:nvCxnSpPr>
      <xdr:spPr>
        <a:xfrm flipV="1">
          <a:off x="4634865"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67" name="【公営住宅】&#10;有形固定資産減価償却率最小値テキスト">
          <a:extLst>
            <a:ext uri="{FF2B5EF4-FFF2-40B4-BE49-F238E27FC236}">
              <a16:creationId xmlns:a16="http://schemas.microsoft.com/office/drawing/2014/main" xmlns="" id="{C24CE6EE-A512-4163-A58C-BA2AD59BFA9A}"/>
            </a:ext>
          </a:extLst>
        </xdr:cNvPr>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68" name="直線コネクタ 267">
          <a:extLst>
            <a:ext uri="{FF2B5EF4-FFF2-40B4-BE49-F238E27FC236}">
              <a16:creationId xmlns:a16="http://schemas.microsoft.com/office/drawing/2014/main" xmlns="" id="{6707770B-981C-48A3-8AE3-C242A807571F}"/>
            </a:ext>
          </a:extLst>
        </xdr:cNvPr>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9" name="【公営住宅】&#10;有形固定資産減価償却率最大値テキスト">
          <a:extLst>
            <a:ext uri="{FF2B5EF4-FFF2-40B4-BE49-F238E27FC236}">
              <a16:creationId xmlns:a16="http://schemas.microsoft.com/office/drawing/2014/main" xmlns="" id="{ED6E7167-ECF8-424F-80F9-6E208F9D93FA}"/>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0" name="直線コネクタ 269">
          <a:extLst>
            <a:ext uri="{FF2B5EF4-FFF2-40B4-BE49-F238E27FC236}">
              <a16:creationId xmlns:a16="http://schemas.microsoft.com/office/drawing/2014/main" xmlns="" id="{47F476C8-6F33-4B05-A96F-DC6B42755E22}"/>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15891</xdr:rowOff>
    </xdr:from>
    <xdr:ext cx="405111" cy="259045"/>
    <xdr:sp macro="" textlink="">
      <xdr:nvSpPr>
        <xdr:cNvPr id="271" name="【公営住宅】&#10;有形固定資産減価償却率平均値テキスト">
          <a:extLst>
            <a:ext uri="{FF2B5EF4-FFF2-40B4-BE49-F238E27FC236}">
              <a16:creationId xmlns:a16="http://schemas.microsoft.com/office/drawing/2014/main" xmlns="" id="{91326D76-BB0F-4FB3-9D3A-8B99DF7D1843}"/>
            </a:ext>
          </a:extLst>
        </xdr:cNvPr>
        <xdr:cNvSpPr txBox="1"/>
      </xdr:nvSpPr>
      <xdr:spPr>
        <a:xfrm>
          <a:off x="4673600" y="13903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164464</xdr:rowOff>
    </xdr:from>
    <xdr:to>
      <xdr:col>24</xdr:col>
      <xdr:colOff>114300</xdr:colOff>
      <xdr:row>82</xdr:row>
      <xdr:rowOff>94614</xdr:rowOff>
    </xdr:to>
    <xdr:sp macro="" textlink="">
      <xdr:nvSpPr>
        <xdr:cNvPr id="272" name="フローチャート: 判断 271">
          <a:extLst>
            <a:ext uri="{FF2B5EF4-FFF2-40B4-BE49-F238E27FC236}">
              <a16:creationId xmlns:a16="http://schemas.microsoft.com/office/drawing/2014/main" xmlns="" id="{C4DB61E1-91BE-463B-B5FA-B47722CDA512}"/>
            </a:ext>
          </a:extLst>
        </xdr:cNvPr>
        <xdr:cNvSpPr/>
      </xdr:nvSpPr>
      <xdr:spPr>
        <a:xfrm>
          <a:off x="4584700" y="1405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19686</xdr:rowOff>
    </xdr:from>
    <xdr:to>
      <xdr:col>20</xdr:col>
      <xdr:colOff>38100</xdr:colOff>
      <xdr:row>82</xdr:row>
      <xdr:rowOff>121286</xdr:rowOff>
    </xdr:to>
    <xdr:sp macro="" textlink="">
      <xdr:nvSpPr>
        <xdr:cNvPr id="273" name="フローチャート: 判断 272">
          <a:extLst>
            <a:ext uri="{FF2B5EF4-FFF2-40B4-BE49-F238E27FC236}">
              <a16:creationId xmlns:a16="http://schemas.microsoft.com/office/drawing/2014/main" xmlns="" id="{87EF8AEB-1EF5-4D46-8EA0-1002E4505838}"/>
            </a:ext>
          </a:extLst>
        </xdr:cNvPr>
        <xdr:cNvSpPr/>
      </xdr:nvSpPr>
      <xdr:spPr>
        <a:xfrm>
          <a:off x="3746500" y="140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59689</xdr:rowOff>
    </xdr:from>
    <xdr:to>
      <xdr:col>15</xdr:col>
      <xdr:colOff>101600</xdr:colOff>
      <xdr:row>82</xdr:row>
      <xdr:rowOff>161289</xdr:rowOff>
    </xdr:to>
    <xdr:sp macro="" textlink="">
      <xdr:nvSpPr>
        <xdr:cNvPr id="274" name="フローチャート: 判断 273">
          <a:extLst>
            <a:ext uri="{FF2B5EF4-FFF2-40B4-BE49-F238E27FC236}">
              <a16:creationId xmlns:a16="http://schemas.microsoft.com/office/drawing/2014/main" xmlns="" id="{ACE861C5-AD89-48D1-B503-FD232BB9EB48}"/>
            </a:ext>
          </a:extLst>
        </xdr:cNvPr>
        <xdr:cNvSpPr/>
      </xdr:nvSpPr>
      <xdr:spPr>
        <a:xfrm>
          <a:off x="2857500" y="1411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73025</xdr:rowOff>
    </xdr:from>
    <xdr:to>
      <xdr:col>10</xdr:col>
      <xdr:colOff>165100</xdr:colOff>
      <xdr:row>83</xdr:row>
      <xdr:rowOff>3175</xdr:rowOff>
    </xdr:to>
    <xdr:sp macro="" textlink="">
      <xdr:nvSpPr>
        <xdr:cNvPr id="275" name="フローチャート: 判断 274">
          <a:extLst>
            <a:ext uri="{FF2B5EF4-FFF2-40B4-BE49-F238E27FC236}">
              <a16:creationId xmlns:a16="http://schemas.microsoft.com/office/drawing/2014/main" xmlns="" id="{8CCD6DB6-05BC-4C4F-BB7C-87C77C6B0163}"/>
            </a:ext>
          </a:extLst>
        </xdr:cNvPr>
        <xdr:cNvSpPr/>
      </xdr:nvSpPr>
      <xdr:spPr>
        <a:xfrm>
          <a:off x="1968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94BFED7B-BCDB-488E-B4F4-CEAA3CAC0F2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BB1430B6-F5A4-4E34-A99F-DFCC76F72CE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1756A144-DA3C-4FFB-BD04-9126E433DDCA}"/>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FBF32947-F0BC-4706-A782-AE43B46ACEA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29EC89A0-FFB2-46CC-B1DE-5F9B9C77DAF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4445</xdr:rowOff>
    </xdr:from>
    <xdr:to>
      <xdr:col>24</xdr:col>
      <xdr:colOff>114300</xdr:colOff>
      <xdr:row>82</xdr:row>
      <xdr:rowOff>106045</xdr:rowOff>
    </xdr:to>
    <xdr:sp macro="" textlink="">
      <xdr:nvSpPr>
        <xdr:cNvPr id="281" name="楕円 280">
          <a:extLst>
            <a:ext uri="{FF2B5EF4-FFF2-40B4-BE49-F238E27FC236}">
              <a16:creationId xmlns:a16="http://schemas.microsoft.com/office/drawing/2014/main" xmlns="" id="{FF55AA50-2E0D-4C42-B2CC-677E545BD91A}"/>
            </a:ext>
          </a:extLst>
        </xdr:cNvPr>
        <xdr:cNvSpPr/>
      </xdr:nvSpPr>
      <xdr:spPr>
        <a:xfrm>
          <a:off x="4584700" y="1406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154322</xdr:rowOff>
    </xdr:from>
    <xdr:ext cx="405111" cy="259045"/>
    <xdr:sp macro="" textlink="">
      <xdr:nvSpPr>
        <xdr:cNvPr id="282" name="【公営住宅】&#10;有形固定資産減価償却率該当値テキスト">
          <a:extLst>
            <a:ext uri="{FF2B5EF4-FFF2-40B4-BE49-F238E27FC236}">
              <a16:creationId xmlns:a16="http://schemas.microsoft.com/office/drawing/2014/main" xmlns="" id="{CC0A0F91-E507-4482-BFA0-0949CB450AD5}"/>
            </a:ext>
          </a:extLst>
        </xdr:cNvPr>
        <xdr:cNvSpPr txBox="1"/>
      </xdr:nvSpPr>
      <xdr:spPr>
        <a:xfrm>
          <a:off x="4673600"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111125</xdr:rowOff>
    </xdr:from>
    <xdr:to>
      <xdr:col>20</xdr:col>
      <xdr:colOff>38100</xdr:colOff>
      <xdr:row>82</xdr:row>
      <xdr:rowOff>41275</xdr:rowOff>
    </xdr:to>
    <xdr:sp macro="" textlink="">
      <xdr:nvSpPr>
        <xdr:cNvPr id="283" name="楕円 282">
          <a:extLst>
            <a:ext uri="{FF2B5EF4-FFF2-40B4-BE49-F238E27FC236}">
              <a16:creationId xmlns:a16="http://schemas.microsoft.com/office/drawing/2014/main" xmlns="" id="{BE1C1528-A6C5-442D-BB75-24B6F055A22D}"/>
            </a:ext>
          </a:extLst>
        </xdr:cNvPr>
        <xdr:cNvSpPr/>
      </xdr:nvSpPr>
      <xdr:spPr>
        <a:xfrm>
          <a:off x="3746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161925</xdr:rowOff>
    </xdr:from>
    <xdr:to>
      <xdr:col>24</xdr:col>
      <xdr:colOff>63500</xdr:colOff>
      <xdr:row>82</xdr:row>
      <xdr:rowOff>55245</xdr:rowOff>
    </xdr:to>
    <xdr:cxnSp macro="">
      <xdr:nvCxnSpPr>
        <xdr:cNvPr id="284" name="直線コネクタ 283">
          <a:extLst>
            <a:ext uri="{FF2B5EF4-FFF2-40B4-BE49-F238E27FC236}">
              <a16:creationId xmlns:a16="http://schemas.microsoft.com/office/drawing/2014/main" xmlns="" id="{502F697D-673B-4113-9893-44DCE03A0D51}"/>
            </a:ext>
          </a:extLst>
        </xdr:cNvPr>
        <xdr:cNvCxnSpPr/>
      </xdr:nvCxnSpPr>
      <xdr:spPr>
        <a:xfrm>
          <a:off x="3797300" y="1404937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114936</xdr:rowOff>
    </xdr:from>
    <xdr:to>
      <xdr:col>15</xdr:col>
      <xdr:colOff>101600</xdr:colOff>
      <xdr:row>81</xdr:row>
      <xdr:rowOff>45086</xdr:rowOff>
    </xdr:to>
    <xdr:sp macro="" textlink="">
      <xdr:nvSpPr>
        <xdr:cNvPr id="285" name="楕円 284">
          <a:extLst>
            <a:ext uri="{FF2B5EF4-FFF2-40B4-BE49-F238E27FC236}">
              <a16:creationId xmlns:a16="http://schemas.microsoft.com/office/drawing/2014/main" xmlns="" id="{29446935-04DE-4CCB-BB20-427256C5697D}"/>
            </a:ext>
          </a:extLst>
        </xdr:cNvPr>
        <xdr:cNvSpPr/>
      </xdr:nvSpPr>
      <xdr:spPr>
        <a:xfrm>
          <a:off x="2857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165736</xdr:rowOff>
    </xdr:from>
    <xdr:to>
      <xdr:col>19</xdr:col>
      <xdr:colOff>177800</xdr:colOff>
      <xdr:row>81</xdr:row>
      <xdr:rowOff>161925</xdr:rowOff>
    </xdr:to>
    <xdr:cxnSp macro="">
      <xdr:nvCxnSpPr>
        <xdr:cNvPr id="286" name="直線コネクタ 285">
          <a:extLst>
            <a:ext uri="{FF2B5EF4-FFF2-40B4-BE49-F238E27FC236}">
              <a16:creationId xmlns:a16="http://schemas.microsoft.com/office/drawing/2014/main" xmlns="" id="{AC87311C-51A2-45A3-A6E5-BD3367C7BBDF}"/>
            </a:ext>
          </a:extLst>
        </xdr:cNvPr>
        <xdr:cNvCxnSpPr/>
      </xdr:nvCxnSpPr>
      <xdr:spPr>
        <a:xfrm>
          <a:off x="2908300" y="13881736"/>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87" name="楕円 286">
          <a:extLst>
            <a:ext uri="{FF2B5EF4-FFF2-40B4-BE49-F238E27FC236}">
              <a16:creationId xmlns:a16="http://schemas.microsoft.com/office/drawing/2014/main" xmlns="" id="{B93C39FE-9182-4BD6-B30C-1CCCE8353A28}"/>
            </a:ext>
          </a:extLst>
        </xdr:cNvPr>
        <xdr:cNvSpPr/>
      </xdr:nvSpPr>
      <xdr:spPr>
        <a:xfrm>
          <a:off x="1968500" y="1393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165736</xdr:rowOff>
    </xdr:from>
    <xdr:to>
      <xdr:col>15</xdr:col>
      <xdr:colOff>50800</xdr:colOff>
      <xdr:row>81</xdr:row>
      <xdr:rowOff>100964</xdr:rowOff>
    </xdr:to>
    <xdr:cxnSp macro="">
      <xdr:nvCxnSpPr>
        <xdr:cNvPr id="288" name="直線コネクタ 287">
          <a:extLst>
            <a:ext uri="{FF2B5EF4-FFF2-40B4-BE49-F238E27FC236}">
              <a16:creationId xmlns:a16="http://schemas.microsoft.com/office/drawing/2014/main" xmlns="" id="{C250381D-B519-4AC1-A8E6-9D1BF80BBA95}"/>
            </a:ext>
          </a:extLst>
        </xdr:cNvPr>
        <xdr:cNvCxnSpPr/>
      </xdr:nvCxnSpPr>
      <xdr:spPr>
        <a:xfrm flipV="1">
          <a:off x="2019300" y="13881736"/>
          <a:ext cx="889000" cy="10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112413</xdr:rowOff>
    </xdr:from>
    <xdr:ext cx="405111" cy="259045"/>
    <xdr:sp macro="" textlink="">
      <xdr:nvSpPr>
        <xdr:cNvPr id="289" name="n_1aveValue【公営住宅】&#10;有形固定資産減価償却率">
          <a:extLst>
            <a:ext uri="{FF2B5EF4-FFF2-40B4-BE49-F238E27FC236}">
              <a16:creationId xmlns:a16="http://schemas.microsoft.com/office/drawing/2014/main" xmlns="" id="{A8EC77C0-3888-4A83-8FC7-17CD922B55F9}"/>
            </a:ext>
          </a:extLst>
        </xdr:cNvPr>
        <xdr:cNvSpPr txBox="1"/>
      </xdr:nvSpPr>
      <xdr:spPr>
        <a:xfrm>
          <a:off x="3582044" y="1417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152416</xdr:rowOff>
    </xdr:from>
    <xdr:ext cx="405111" cy="259045"/>
    <xdr:sp macro="" textlink="">
      <xdr:nvSpPr>
        <xdr:cNvPr id="290" name="n_2aveValue【公営住宅】&#10;有形固定資産減価償却率">
          <a:extLst>
            <a:ext uri="{FF2B5EF4-FFF2-40B4-BE49-F238E27FC236}">
              <a16:creationId xmlns:a16="http://schemas.microsoft.com/office/drawing/2014/main" xmlns="" id="{AC59C0DD-64B0-43E8-A0D3-D476695B11A7}"/>
            </a:ext>
          </a:extLst>
        </xdr:cNvPr>
        <xdr:cNvSpPr txBox="1"/>
      </xdr:nvSpPr>
      <xdr:spPr>
        <a:xfrm>
          <a:off x="2705744"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165752</xdr:rowOff>
    </xdr:from>
    <xdr:ext cx="405111" cy="259045"/>
    <xdr:sp macro="" textlink="">
      <xdr:nvSpPr>
        <xdr:cNvPr id="291" name="n_3aveValue【公営住宅】&#10;有形固定資産減価償却率">
          <a:extLst>
            <a:ext uri="{FF2B5EF4-FFF2-40B4-BE49-F238E27FC236}">
              <a16:creationId xmlns:a16="http://schemas.microsoft.com/office/drawing/2014/main" xmlns="" id="{40E5D2F5-C511-4A21-BA19-9B29C8E75954}"/>
            </a:ext>
          </a:extLst>
        </xdr:cNvPr>
        <xdr:cNvSpPr txBox="1"/>
      </xdr:nvSpPr>
      <xdr:spPr>
        <a:xfrm>
          <a:off x="1816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57802</xdr:rowOff>
    </xdr:from>
    <xdr:ext cx="405111" cy="259045"/>
    <xdr:sp macro="" textlink="">
      <xdr:nvSpPr>
        <xdr:cNvPr id="292" name="n_1mainValue【公営住宅】&#10;有形固定資産減価償却率">
          <a:extLst>
            <a:ext uri="{FF2B5EF4-FFF2-40B4-BE49-F238E27FC236}">
              <a16:creationId xmlns:a16="http://schemas.microsoft.com/office/drawing/2014/main" xmlns="" id="{C48C58DC-A5C3-4D02-972A-D49A10C8A71E}"/>
            </a:ext>
          </a:extLst>
        </xdr:cNvPr>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61613</xdr:rowOff>
    </xdr:from>
    <xdr:ext cx="405111" cy="259045"/>
    <xdr:sp macro="" textlink="">
      <xdr:nvSpPr>
        <xdr:cNvPr id="293" name="n_2mainValue【公営住宅】&#10;有形固定資産減価償却率">
          <a:extLst>
            <a:ext uri="{FF2B5EF4-FFF2-40B4-BE49-F238E27FC236}">
              <a16:creationId xmlns:a16="http://schemas.microsoft.com/office/drawing/2014/main" xmlns="" id="{5318740C-78E9-4327-B48D-10423E3AE5B9}"/>
            </a:ext>
          </a:extLst>
        </xdr:cNvPr>
        <xdr:cNvSpPr txBox="1"/>
      </xdr:nvSpPr>
      <xdr:spPr>
        <a:xfrm>
          <a:off x="2705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294" name="n_3mainValue【公営住宅】&#10;有形固定資産減価償却率">
          <a:extLst>
            <a:ext uri="{FF2B5EF4-FFF2-40B4-BE49-F238E27FC236}">
              <a16:creationId xmlns:a16="http://schemas.microsoft.com/office/drawing/2014/main" xmlns="" id="{EA318100-C38C-4973-B27A-90FFD943A28B}"/>
            </a:ext>
          </a:extLst>
        </xdr:cNvPr>
        <xdr:cNvSpPr txBox="1"/>
      </xdr:nvSpPr>
      <xdr:spPr>
        <a:xfrm>
          <a:off x="1816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a:extLst>
            <a:ext uri="{FF2B5EF4-FFF2-40B4-BE49-F238E27FC236}">
              <a16:creationId xmlns:a16="http://schemas.microsoft.com/office/drawing/2014/main" xmlns="" id="{15E84CD8-6420-4FEE-972E-02FC2B691A4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a:extLst>
            <a:ext uri="{FF2B5EF4-FFF2-40B4-BE49-F238E27FC236}">
              <a16:creationId xmlns:a16="http://schemas.microsoft.com/office/drawing/2014/main" xmlns="" id="{3C04DFEC-2771-4C89-9584-AF1A30BC439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a:extLst>
            <a:ext uri="{FF2B5EF4-FFF2-40B4-BE49-F238E27FC236}">
              <a16:creationId xmlns:a16="http://schemas.microsoft.com/office/drawing/2014/main" xmlns="" id="{5933F2C9-9FBC-4B23-8CB7-34C373D1040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a:extLst>
            <a:ext uri="{FF2B5EF4-FFF2-40B4-BE49-F238E27FC236}">
              <a16:creationId xmlns:a16="http://schemas.microsoft.com/office/drawing/2014/main" xmlns="" id="{7E3EBA86-DD52-4962-9985-56F0F912711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a:extLst>
            <a:ext uri="{FF2B5EF4-FFF2-40B4-BE49-F238E27FC236}">
              <a16:creationId xmlns:a16="http://schemas.microsoft.com/office/drawing/2014/main" xmlns="" id="{EA7CA00F-70C9-4DD8-83E8-A7F4B485F2C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a:extLst>
            <a:ext uri="{FF2B5EF4-FFF2-40B4-BE49-F238E27FC236}">
              <a16:creationId xmlns:a16="http://schemas.microsoft.com/office/drawing/2014/main" xmlns="" id="{4A44F842-8F65-4888-A236-4E31B35B3FCB}"/>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a:extLst>
            <a:ext uri="{FF2B5EF4-FFF2-40B4-BE49-F238E27FC236}">
              <a16:creationId xmlns:a16="http://schemas.microsoft.com/office/drawing/2014/main" xmlns="" id="{D793EDE4-1F4C-4513-9AB6-0876DD92479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a:extLst>
            <a:ext uri="{FF2B5EF4-FFF2-40B4-BE49-F238E27FC236}">
              <a16:creationId xmlns:a16="http://schemas.microsoft.com/office/drawing/2014/main" xmlns="" id="{72522E7B-00DB-4EC1-84A9-04DBD751A2F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a:extLst>
            <a:ext uri="{FF2B5EF4-FFF2-40B4-BE49-F238E27FC236}">
              <a16:creationId xmlns:a16="http://schemas.microsoft.com/office/drawing/2014/main" xmlns="" id="{990D45EB-04FD-46C8-96F1-D483E86D8CEF}"/>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a:extLst>
            <a:ext uri="{FF2B5EF4-FFF2-40B4-BE49-F238E27FC236}">
              <a16:creationId xmlns:a16="http://schemas.microsoft.com/office/drawing/2014/main" xmlns="" id="{801AF79B-143B-4455-8B61-9712C6A2344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5" name="直線コネクタ 304">
          <a:extLst>
            <a:ext uri="{FF2B5EF4-FFF2-40B4-BE49-F238E27FC236}">
              <a16:creationId xmlns:a16="http://schemas.microsoft.com/office/drawing/2014/main" xmlns="" id="{BE9E4B60-0E78-4D44-BAE5-365F01F6C9B2}"/>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6" name="テキスト ボックス 305">
          <a:extLst>
            <a:ext uri="{FF2B5EF4-FFF2-40B4-BE49-F238E27FC236}">
              <a16:creationId xmlns:a16="http://schemas.microsoft.com/office/drawing/2014/main" xmlns="" id="{47E14AE8-B972-4EB2-AC29-D759FC5823FE}"/>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7" name="直線コネクタ 306">
          <a:extLst>
            <a:ext uri="{FF2B5EF4-FFF2-40B4-BE49-F238E27FC236}">
              <a16:creationId xmlns:a16="http://schemas.microsoft.com/office/drawing/2014/main" xmlns="" id="{C3C04FCC-14FF-48A1-9AE3-85D72C3D3F5A}"/>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308" name="テキスト ボックス 307">
          <a:extLst>
            <a:ext uri="{FF2B5EF4-FFF2-40B4-BE49-F238E27FC236}">
              <a16:creationId xmlns:a16="http://schemas.microsoft.com/office/drawing/2014/main" xmlns="" id="{B6B5B1CB-C474-4487-B6C8-9155E9618ACB}"/>
            </a:ext>
          </a:extLst>
        </xdr:cNvPr>
        <xdr:cNvSpPr txBox="1"/>
      </xdr:nvSpPr>
      <xdr:spPr>
        <a:xfrm>
          <a:off x="6072701" y="1433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9" name="直線コネクタ 308">
          <a:extLst>
            <a:ext uri="{FF2B5EF4-FFF2-40B4-BE49-F238E27FC236}">
              <a16:creationId xmlns:a16="http://schemas.microsoft.com/office/drawing/2014/main" xmlns="" id="{9C0B6868-3DE3-4731-854F-6A79ABCBD40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10" name="テキスト ボックス 309">
          <a:extLst>
            <a:ext uri="{FF2B5EF4-FFF2-40B4-BE49-F238E27FC236}">
              <a16:creationId xmlns:a16="http://schemas.microsoft.com/office/drawing/2014/main" xmlns="" id="{0268FD01-DFF1-4684-A12C-7956A11ED979}"/>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1" name="直線コネクタ 310">
          <a:extLst>
            <a:ext uri="{FF2B5EF4-FFF2-40B4-BE49-F238E27FC236}">
              <a16:creationId xmlns:a16="http://schemas.microsoft.com/office/drawing/2014/main" xmlns="" id="{B59E43C1-C44D-462B-9D2A-0E206A4A1E43}"/>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12" name="テキスト ボックス 311">
          <a:extLst>
            <a:ext uri="{FF2B5EF4-FFF2-40B4-BE49-F238E27FC236}">
              <a16:creationId xmlns:a16="http://schemas.microsoft.com/office/drawing/2014/main" xmlns="" id="{622605F4-F246-4297-A9F1-775F7C73987A}"/>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3" name="直線コネクタ 312">
          <a:extLst>
            <a:ext uri="{FF2B5EF4-FFF2-40B4-BE49-F238E27FC236}">
              <a16:creationId xmlns:a16="http://schemas.microsoft.com/office/drawing/2014/main" xmlns="" id="{C2CE9B76-999B-4A62-BBBA-D9EDFB9F3C5C}"/>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14" name="テキスト ボックス 313">
          <a:extLst>
            <a:ext uri="{FF2B5EF4-FFF2-40B4-BE49-F238E27FC236}">
              <a16:creationId xmlns:a16="http://schemas.microsoft.com/office/drawing/2014/main" xmlns="" id="{F17972B9-E4B9-460E-854C-16E0049A0FEC}"/>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5" name="直線コネクタ 314">
          <a:extLst>
            <a:ext uri="{FF2B5EF4-FFF2-40B4-BE49-F238E27FC236}">
              <a16:creationId xmlns:a16="http://schemas.microsoft.com/office/drawing/2014/main" xmlns="" id="{52A3EB3D-C395-47E6-B16F-06A9F88B76B8}"/>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6" name="テキスト ボックス 315">
          <a:extLst>
            <a:ext uri="{FF2B5EF4-FFF2-40B4-BE49-F238E27FC236}">
              <a16:creationId xmlns:a16="http://schemas.microsoft.com/office/drawing/2014/main" xmlns="" id="{582547C2-33B8-4329-B5EF-68741010824D}"/>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7" name="【公営住宅】&#10;一人当たり面積グラフ枠">
          <a:extLst>
            <a:ext uri="{FF2B5EF4-FFF2-40B4-BE49-F238E27FC236}">
              <a16:creationId xmlns:a16="http://schemas.microsoft.com/office/drawing/2014/main" xmlns="" id="{3DA0CF16-4F56-4276-8E9D-7C99DAA8274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35089</xdr:rowOff>
    </xdr:from>
    <xdr:to>
      <xdr:col>54</xdr:col>
      <xdr:colOff>189865</xdr:colOff>
      <xdr:row>86</xdr:row>
      <xdr:rowOff>109728</xdr:rowOff>
    </xdr:to>
    <xdr:cxnSp macro="">
      <xdr:nvCxnSpPr>
        <xdr:cNvPr id="318" name="直線コネクタ 317">
          <a:extLst>
            <a:ext uri="{FF2B5EF4-FFF2-40B4-BE49-F238E27FC236}">
              <a16:creationId xmlns:a16="http://schemas.microsoft.com/office/drawing/2014/main" xmlns="" id="{F0538C5B-815B-4547-980B-0CBFF1FB5BF7}"/>
            </a:ext>
          </a:extLst>
        </xdr:cNvPr>
        <xdr:cNvCxnSpPr/>
      </xdr:nvCxnSpPr>
      <xdr:spPr>
        <a:xfrm flipV="1">
          <a:off x="10476865" y="13408189"/>
          <a:ext cx="0" cy="144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113555</xdr:rowOff>
    </xdr:from>
    <xdr:ext cx="469744" cy="259045"/>
    <xdr:sp macro="" textlink="">
      <xdr:nvSpPr>
        <xdr:cNvPr id="319" name="【公営住宅】&#10;一人当たり面積最小値テキスト">
          <a:extLst>
            <a:ext uri="{FF2B5EF4-FFF2-40B4-BE49-F238E27FC236}">
              <a16:creationId xmlns:a16="http://schemas.microsoft.com/office/drawing/2014/main" xmlns="" id="{3A16F23E-1D45-412D-B579-BF0674929D5E}"/>
            </a:ext>
          </a:extLst>
        </xdr:cNvPr>
        <xdr:cNvSpPr txBox="1"/>
      </xdr:nvSpPr>
      <xdr:spPr>
        <a:xfrm>
          <a:off x="105156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109728</xdr:rowOff>
    </xdr:from>
    <xdr:to>
      <xdr:col>55</xdr:col>
      <xdr:colOff>88900</xdr:colOff>
      <xdr:row>86</xdr:row>
      <xdr:rowOff>109728</xdr:rowOff>
    </xdr:to>
    <xdr:cxnSp macro="">
      <xdr:nvCxnSpPr>
        <xdr:cNvPr id="320" name="直線コネクタ 319">
          <a:extLst>
            <a:ext uri="{FF2B5EF4-FFF2-40B4-BE49-F238E27FC236}">
              <a16:creationId xmlns:a16="http://schemas.microsoft.com/office/drawing/2014/main" xmlns="" id="{BFA781A2-3B5D-4B55-B69C-272C75DEDC40}"/>
            </a:ext>
          </a:extLst>
        </xdr:cNvPr>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153216</xdr:rowOff>
    </xdr:from>
    <xdr:ext cx="534377" cy="259045"/>
    <xdr:sp macro="" textlink="">
      <xdr:nvSpPr>
        <xdr:cNvPr id="321" name="【公営住宅】&#10;一人当たり面積最大値テキスト">
          <a:extLst>
            <a:ext uri="{FF2B5EF4-FFF2-40B4-BE49-F238E27FC236}">
              <a16:creationId xmlns:a16="http://schemas.microsoft.com/office/drawing/2014/main" xmlns="" id="{3CEEE106-ACF3-4093-A908-304ECEA314EE}"/>
            </a:ext>
          </a:extLst>
        </xdr:cNvPr>
        <xdr:cNvSpPr txBox="1"/>
      </xdr:nvSpPr>
      <xdr:spPr>
        <a:xfrm>
          <a:off x="10515600" y="1318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35089</xdr:rowOff>
    </xdr:from>
    <xdr:to>
      <xdr:col>55</xdr:col>
      <xdr:colOff>88900</xdr:colOff>
      <xdr:row>78</xdr:row>
      <xdr:rowOff>35089</xdr:rowOff>
    </xdr:to>
    <xdr:cxnSp macro="">
      <xdr:nvCxnSpPr>
        <xdr:cNvPr id="322" name="直線コネクタ 321">
          <a:extLst>
            <a:ext uri="{FF2B5EF4-FFF2-40B4-BE49-F238E27FC236}">
              <a16:creationId xmlns:a16="http://schemas.microsoft.com/office/drawing/2014/main" xmlns="" id="{5B7945C8-63D3-428D-9790-1B3BE1CF231A}"/>
            </a:ext>
          </a:extLst>
        </xdr:cNvPr>
        <xdr:cNvCxnSpPr/>
      </xdr:nvCxnSpPr>
      <xdr:spPr>
        <a:xfrm>
          <a:off x="10388600" y="13408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87596</xdr:rowOff>
    </xdr:from>
    <xdr:ext cx="469744" cy="259045"/>
    <xdr:sp macro="" textlink="">
      <xdr:nvSpPr>
        <xdr:cNvPr id="323" name="【公営住宅】&#10;一人当たり面積平均値テキスト">
          <a:extLst>
            <a:ext uri="{FF2B5EF4-FFF2-40B4-BE49-F238E27FC236}">
              <a16:creationId xmlns:a16="http://schemas.microsoft.com/office/drawing/2014/main" xmlns="" id="{72017767-7564-44BD-BC59-3C9B3280604B}"/>
            </a:ext>
          </a:extLst>
        </xdr:cNvPr>
        <xdr:cNvSpPr txBox="1"/>
      </xdr:nvSpPr>
      <xdr:spPr>
        <a:xfrm>
          <a:off x="10515600" y="144893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64719</xdr:rowOff>
    </xdr:from>
    <xdr:to>
      <xdr:col>55</xdr:col>
      <xdr:colOff>50800</xdr:colOff>
      <xdr:row>85</xdr:row>
      <xdr:rowOff>166319</xdr:rowOff>
    </xdr:to>
    <xdr:sp macro="" textlink="">
      <xdr:nvSpPr>
        <xdr:cNvPr id="324" name="フローチャート: 判断 323">
          <a:extLst>
            <a:ext uri="{FF2B5EF4-FFF2-40B4-BE49-F238E27FC236}">
              <a16:creationId xmlns:a16="http://schemas.microsoft.com/office/drawing/2014/main" xmlns="" id="{46A39029-1F90-4926-AC77-D8FBBA6409D1}"/>
            </a:ext>
          </a:extLst>
        </xdr:cNvPr>
        <xdr:cNvSpPr/>
      </xdr:nvSpPr>
      <xdr:spPr>
        <a:xfrm>
          <a:off x="10426700" y="1463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61404</xdr:rowOff>
    </xdr:from>
    <xdr:to>
      <xdr:col>50</xdr:col>
      <xdr:colOff>165100</xdr:colOff>
      <xdr:row>85</xdr:row>
      <xdr:rowOff>163004</xdr:rowOff>
    </xdr:to>
    <xdr:sp macro="" textlink="">
      <xdr:nvSpPr>
        <xdr:cNvPr id="325" name="フローチャート: 判断 324">
          <a:extLst>
            <a:ext uri="{FF2B5EF4-FFF2-40B4-BE49-F238E27FC236}">
              <a16:creationId xmlns:a16="http://schemas.microsoft.com/office/drawing/2014/main" xmlns="" id="{A4F57D38-3D29-4804-942D-69B4E60B1720}"/>
            </a:ext>
          </a:extLst>
        </xdr:cNvPr>
        <xdr:cNvSpPr/>
      </xdr:nvSpPr>
      <xdr:spPr>
        <a:xfrm>
          <a:off x="9588500" y="1463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63728</xdr:rowOff>
    </xdr:from>
    <xdr:to>
      <xdr:col>46</xdr:col>
      <xdr:colOff>38100</xdr:colOff>
      <xdr:row>85</xdr:row>
      <xdr:rowOff>165328</xdr:rowOff>
    </xdr:to>
    <xdr:sp macro="" textlink="">
      <xdr:nvSpPr>
        <xdr:cNvPr id="326" name="フローチャート: 判断 325">
          <a:extLst>
            <a:ext uri="{FF2B5EF4-FFF2-40B4-BE49-F238E27FC236}">
              <a16:creationId xmlns:a16="http://schemas.microsoft.com/office/drawing/2014/main" xmlns="" id="{99ED70AC-90AB-469C-9584-7144479025BB}"/>
            </a:ext>
          </a:extLst>
        </xdr:cNvPr>
        <xdr:cNvSpPr/>
      </xdr:nvSpPr>
      <xdr:spPr>
        <a:xfrm>
          <a:off x="8699500" y="14636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97028</xdr:rowOff>
    </xdr:from>
    <xdr:to>
      <xdr:col>41</xdr:col>
      <xdr:colOff>101600</xdr:colOff>
      <xdr:row>86</xdr:row>
      <xdr:rowOff>27178</xdr:rowOff>
    </xdr:to>
    <xdr:sp macro="" textlink="">
      <xdr:nvSpPr>
        <xdr:cNvPr id="327" name="フローチャート: 判断 326">
          <a:extLst>
            <a:ext uri="{FF2B5EF4-FFF2-40B4-BE49-F238E27FC236}">
              <a16:creationId xmlns:a16="http://schemas.microsoft.com/office/drawing/2014/main" xmlns="" id="{AC81D344-9EBE-4065-B3B8-741540E744FD}"/>
            </a:ext>
          </a:extLst>
        </xdr:cNvPr>
        <xdr:cNvSpPr/>
      </xdr:nvSpPr>
      <xdr:spPr>
        <a:xfrm>
          <a:off x="7810500" y="1467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8" name="テキスト ボックス 327">
          <a:extLst>
            <a:ext uri="{FF2B5EF4-FFF2-40B4-BE49-F238E27FC236}">
              <a16:creationId xmlns:a16="http://schemas.microsoft.com/office/drawing/2014/main" xmlns="" id="{074BD1ED-D3F3-4D02-A9BB-13B31A5A760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xmlns="" id="{B39FAEB2-14A6-4F8B-8D2F-3B495D5F78AC}"/>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xmlns="" id="{3C87057B-1170-4724-8A3C-92DA2D44C2D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xmlns="" id="{7C7E7404-92E7-4AF2-A495-7AD864E14B8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xmlns="" id="{82B1449B-6A80-48C8-8755-74293C31F60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106744</xdr:rowOff>
    </xdr:from>
    <xdr:to>
      <xdr:col>55</xdr:col>
      <xdr:colOff>50800</xdr:colOff>
      <xdr:row>86</xdr:row>
      <xdr:rowOff>36894</xdr:rowOff>
    </xdr:to>
    <xdr:sp macro="" textlink="">
      <xdr:nvSpPr>
        <xdr:cNvPr id="333" name="楕円 332">
          <a:extLst>
            <a:ext uri="{FF2B5EF4-FFF2-40B4-BE49-F238E27FC236}">
              <a16:creationId xmlns:a16="http://schemas.microsoft.com/office/drawing/2014/main" xmlns="" id="{FFAF34CB-4A5C-41C5-B40D-B8B162E2C3FD}"/>
            </a:ext>
          </a:extLst>
        </xdr:cNvPr>
        <xdr:cNvSpPr/>
      </xdr:nvSpPr>
      <xdr:spPr>
        <a:xfrm>
          <a:off x="10426700" y="1467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43147</xdr:rowOff>
    </xdr:from>
    <xdr:ext cx="469744" cy="259045"/>
    <xdr:sp macro="" textlink="">
      <xdr:nvSpPr>
        <xdr:cNvPr id="334" name="【公営住宅】&#10;一人当たり面積該当値テキスト">
          <a:extLst>
            <a:ext uri="{FF2B5EF4-FFF2-40B4-BE49-F238E27FC236}">
              <a16:creationId xmlns:a16="http://schemas.microsoft.com/office/drawing/2014/main" xmlns="" id="{BBCB5199-7A95-4F0E-80DE-F96C6E06AC70}"/>
            </a:ext>
          </a:extLst>
        </xdr:cNvPr>
        <xdr:cNvSpPr txBox="1"/>
      </xdr:nvSpPr>
      <xdr:spPr>
        <a:xfrm>
          <a:off x="10515600" y="1461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62471</xdr:rowOff>
    </xdr:from>
    <xdr:to>
      <xdr:col>50</xdr:col>
      <xdr:colOff>165100</xdr:colOff>
      <xdr:row>85</xdr:row>
      <xdr:rowOff>164071</xdr:rowOff>
    </xdr:to>
    <xdr:sp macro="" textlink="">
      <xdr:nvSpPr>
        <xdr:cNvPr id="335" name="楕円 334">
          <a:extLst>
            <a:ext uri="{FF2B5EF4-FFF2-40B4-BE49-F238E27FC236}">
              <a16:creationId xmlns:a16="http://schemas.microsoft.com/office/drawing/2014/main" xmlns="" id="{8132C89B-3508-4ABE-AE99-3F1E4AEF105B}"/>
            </a:ext>
          </a:extLst>
        </xdr:cNvPr>
        <xdr:cNvSpPr/>
      </xdr:nvSpPr>
      <xdr:spPr>
        <a:xfrm>
          <a:off x="9588500" y="14635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113271</xdr:rowOff>
    </xdr:from>
    <xdr:to>
      <xdr:col>55</xdr:col>
      <xdr:colOff>0</xdr:colOff>
      <xdr:row>85</xdr:row>
      <xdr:rowOff>157544</xdr:rowOff>
    </xdr:to>
    <xdr:cxnSp macro="">
      <xdr:nvCxnSpPr>
        <xdr:cNvPr id="336" name="直線コネクタ 335">
          <a:extLst>
            <a:ext uri="{FF2B5EF4-FFF2-40B4-BE49-F238E27FC236}">
              <a16:creationId xmlns:a16="http://schemas.microsoft.com/office/drawing/2014/main" xmlns="" id="{B6EEA061-6219-4523-BE5D-B89862F1706C}"/>
            </a:ext>
          </a:extLst>
        </xdr:cNvPr>
        <xdr:cNvCxnSpPr/>
      </xdr:nvCxnSpPr>
      <xdr:spPr>
        <a:xfrm>
          <a:off x="9639300" y="14686521"/>
          <a:ext cx="838200" cy="44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113640</xdr:rowOff>
    </xdr:from>
    <xdr:to>
      <xdr:col>46</xdr:col>
      <xdr:colOff>38100</xdr:colOff>
      <xdr:row>86</xdr:row>
      <xdr:rowOff>43790</xdr:rowOff>
    </xdr:to>
    <xdr:sp macro="" textlink="">
      <xdr:nvSpPr>
        <xdr:cNvPr id="337" name="楕円 336">
          <a:extLst>
            <a:ext uri="{FF2B5EF4-FFF2-40B4-BE49-F238E27FC236}">
              <a16:creationId xmlns:a16="http://schemas.microsoft.com/office/drawing/2014/main" xmlns="" id="{E106D874-ED81-461F-BCDC-E0B1077B50C8}"/>
            </a:ext>
          </a:extLst>
        </xdr:cNvPr>
        <xdr:cNvSpPr/>
      </xdr:nvSpPr>
      <xdr:spPr>
        <a:xfrm>
          <a:off x="8699500" y="1468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113271</xdr:rowOff>
    </xdr:from>
    <xdr:to>
      <xdr:col>50</xdr:col>
      <xdr:colOff>114300</xdr:colOff>
      <xdr:row>85</xdr:row>
      <xdr:rowOff>164440</xdr:rowOff>
    </xdr:to>
    <xdr:cxnSp macro="">
      <xdr:nvCxnSpPr>
        <xdr:cNvPr id="338" name="直線コネクタ 337">
          <a:extLst>
            <a:ext uri="{FF2B5EF4-FFF2-40B4-BE49-F238E27FC236}">
              <a16:creationId xmlns:a16="http://schemas.microsoft.com/office/drawing/2014/main" xmlns="" id="{EF533F2E-A4AB-4CFD-B049-50FDEC6521B0}"/>
            </a:ext>
          </a:extLst>
        </xdr:cNvPr>
        <xdr:cNvCxnSpPr/>
      </xdr:nvCxnSpPr>
      <xdr:spPr>
        <a:xfrm flipV="1">
          <a:off x="8750300" y="14686521"/>
          <a:ext cx="889000" cy="5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116306</xdr:rowOff>
    </xdr:from>
    <xdr:to>
      <xdr:col>41</xdr:col>
      <xdr:colOff>101600</xdr:colOff>
      <xdr:row>86</xdr:row>
      <xdr:rowOff>46456</xdr:rowOff>
    </xdr:to>
    <xdr:sp macro="" textlink="">
      <xdr:nvSpPr>
        <xdr:cNvPr id="339" name="楕円 338">
          <a:extLst>
            <a:ext uri="{FF2B5EF4-FFF2-40B4-BE49-F238E27FC236}">
              <a16:creationId xmlns:a16="http://schemas.microsoft.com/office/drawing/2014/main" xmlns="" id="{97ED2515-043B-4988-8372-E27B5B2F2A54}"/>
            </a:ext>
          </a:extLst>
        </xdr:cNvPr>
        <xdr:cNvSpPr/>
      </xdr:nvSpPr>
      <xdr:spPr>
        <a:xfrm>
          <a:off x="7810500" y="1468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164440</xdr:rowOff>
    </xdr:from>
    <xdr:to>
      <xdr:col>45</xdr:col>
      <xdr:colOff>177800</xdr:colOff>
      <xdr:row>85</xdr:row>
      <xdr:rowOff>167106</xdr:rowOff>
    </xdr:to>
    <xdr:cxnSp macro="">
      <xdr:nvCxnSpPr>
        <xdr:cNvPr id="340" name="直線コネクタ 339">
          <a:extLst>
            <a:ext uri="{FF2B5EF4-FFF2-40B4-BE49-F238E27FC236}">
              <a16:creationId xmlns:a16="http://schemas.microsoft.com/office/drawing/2014/main" xmlns="" id="{CC0E46A8-4AEA-40F3-B827-3CBEBCCE1CCD}"/>
            </a:ext>
          </a:extLst>
        </xdr:cNvPr>
        <xdr:cNvCxnSpPr/>
      </xdr:nvCxnSpPr>
      <xdr:spPr>
        <a:xfrm flipV="1">
          <a:off x="7861300" y="14737690"/>
          <a:ext cx="889000" cy="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8081</xdr:rowOff>
    </xdr:from>
    <xdr:ext cx="469744" cy="259045"/>
    <xdr:sp macro="" textlink="">
      <xdr:nvSpPr>
        <xdr:cNvPr id="341" name="n_1aveValue【公営住宅】&#10;一人当たり面積">
          <a:extLst>
            <a:ext uri="{FF2B5EF4-FFF2-40B4-BE49-F238E27FC236}">
              <a16:creationId xmlns:a16="http://schemas.microsoft.com/office/drawing/2014/main" xmlns="" id="{EB20B68F-55CE-478F-A45E-B93835D8B715}"/>
            </a:ext>
          </a:extLst>
        </xdr:cNvPr>
        <xdr:cNvSpPr txBox="1"/>
      </xdr:nvSpPr>
      <xdr:spPr>
        <a:xfrm>
          <a:off x="9391727" y="1440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10405</xdr:rowOff>
    </xdr:from>
    <xdr:ext cx="469744" cy="259045"/>
    <xdr:sp macro="" textlink="">
      <xdr:nvSpPr>
        <xdr:cNvPr id="342" name="n_2aveValue【公営住宅】&#10;一人当たり面積">
          <a:extLst>
            <a:ext uri="{FF2B5EF4-FFF2-40B4-BE49-F238E27FC236}">
              <a16:creationId xmlns:a16="http://schemas.microsoft.com/office/drawing/2014/main" xmlns="" id="{A2B3F26A-6E8B-40AC-A2F2-42638D04CC50}"/>
            </a:ext>
          </a:extLst>
        </xdr:cNvPr>
        <xdr:cNvSpPr txBox="1"/>
      </xdr:nvSpPr>
      <xdr:spPr>
        <a:xfrm>
          <a:off x="8515427" y="14412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43705</xdr:rowOff>
    </xdr:from>
    <xdr:ext cx="469744" cy="259045"/>
    <xdr:sp macro="" textlink="">
      <xdr:nvSpPr>
        <xdr:cNvPr id="343" name="n_3aveValue【公営住宅】&#10;一人当たり面積">
          <a:extLst>
            <a:ext uri="{FF2B5EF4-FFF2-40B4-BE49-F238E27FC236}">
              <a16:creationId xmlns:a16="http://schemas.microsoft.com/office/drawing/2014/main" xmlns="" id="{25C98503-9C5F-4A6E-B608-E5B1B1BA51D3}"/>
            </a:ext>
          </a:extLst>
        </xdr:cNvPr>
        <xdr:cNvSpPr txBox="1"/>
      </xdr:nvSpPr>
      <xdr:spPr>
        <a:xfrm>
          <a:off x="7626427" y="14445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155198</xdr:rowOff>
    </xdr:from>
    <xdr:ext cx="469744" cy="259045"/>
    <xdr:sp macro="" textlink="">
      <xdr:nvSpPr>
        <xdr:cNvPr id="344" name="n_1mainValue【公営住宅】&#10;一人当たり面積">
          <a:extLst>
            <a:ext uri="{FF2B5EF4-FFF2-40B4-BE49-F238E27FC236}">
              <a16:creationId xmlns:a16="http://schemas.microsoft.com/office/drawing/2014/main" xmlns="" id="{17A8D633-C967-4C3A-AE64-2E4C4CF9CC2C}"/>
            </a:ext>
          </a:extLst>
        </xdr:cNvPr>
        <xdr:cNvSpPr txBox="1"/>
      </xdr:nvSpPr>
      <xdr:spPr>
        <a:xfrm>
          <a:off x="9391727" y="1472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34917</xdr:rowOff>
    </xdr:from>
    <xdr:ext cx="469744" cy="259045"/>
    <xdr:sp macro="" textlink="">
      <xdr:nvSpPr>
        <xdr:cNvPr id="345" name="n_2mainValue【公営住宅】&#10;一人当たり面積">
          <a:extLst>
            <a:ext uri="{FF2B5EF4-FFF2-40B4-BE49-F238E27FC236}">
              <a16:creationId xmlns:a16="http://schemas.microsoft.com/office/drawing/2014/main" xmlns="" id="{D9F9632C-02EE-41D9-9D35-98A7045BEDD1}"/>
            </a:ext>
          </a:extLst>
        </xdr:cNvPr>
        <xdr:cNvSpPr txBox="1"/>
      </xdr:nvSpPr>
      <xdr:spPr>
        <a:xfrm>
          <a:off x="8515427" y="14779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37583</xdr:rowOff>
    </xdr:from>
    <xdr:ext cx="469744" cy="259045"/>
    <xdr:sp macro="" textlink="">
      <xdr:nvSpPr>
        <xdr:cNvPr id="346" name="n_3mainValue【公営住宅】&#10;一人当たり面積">
          <a:extLst>
            <a:ext uri="{FF2B5EF4-FFF2-40B4-BE49-F238E27FC236}">
              <a16:creationId xmlns:a16="http://schemas.microsoft.com/office/drawing/2014/main" xmlns="" id="{929747F6-1BCC-40D6-ADB6-D0645AA0A56E}"/>
            </a:ext>
          </a:extLst>
        </xdr:cNvPr>
        <xdr:cNvSpPr txBox="1"/>
      </xdr:nvSpPr>
      <xdr:spPr>
        <a:xfrm>
          <a:off x="7626427" y="147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a:extLst>
            <a:ext uri="{FF2B5EF4-FFF2-40B4-BE49-F238E27FC236}">
              <a16:creationId xmlns:a16="http://schemas.microsoft.com/office/drawing/2014/main" xmlns="" id="{860E11BC-D71E-474F-AD38-F0261D789DB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a:extLst>
            <a:ext uri="{FF2B5EF4-FFF2-40B4-BE49-F238E27FC236}">
              <a16:creationId xmlns:a16="http://schemas.microsoft.com/office/drawing/2014/main" xmlns="" id="{D4B543EB-32FE-43AB-AD6A-3536330D5B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a:extLst>
            <a:ext uri="{FF2B5EF4-FFF2-40B4-BE49-F238E27FC236}">
              <a16:creationId xmlns:a16="http://schemas.microsoft.com/office/drawing/2014/main" xmlns="" id="{21649769-FF39-4001-8EE3-4A7EBB1A22F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a:extLst>
            <a:ext uri="{FF2B5EF4-FFF2-40B4-BE49-F238E27FC236}">
              <a16:creationId xmlns:a16="http://schemas.microsoft.com/office/drawing/2014/main" xmlns="" id="{68068A61-34C6-4E91-8C5E-B5CE71E2768C}"/>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a:extLst>
            <a:ext uri="{FF2B5EF4-FFF2-40B4-BE49-F238E27FC236}">
              <a16:creationId xmlns:a16="http://schemas.microsoft.com/office/drawing/2014/main" xmlns="" id="{4D7D0974-B3F9-4B67-8B88-267981BB326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a:extLst>
            <a:ext uri="{FF2B5EF4-FFF2-40B4-BE49-F238E27FC236}">
              <a16:creationId xmlns:a16="http://schemas.microsoft.com/office/drawing/2014/main" xmlns="" id="{51E49B12-406B-491F-B75B-52C8D4B3AC1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a:extLst>
            <a:ext uri="{FF2B5EF4-FFF2-40B4-BE49-F238E27FC236}">
              <a16:creationId xmlns:a16="http://schemas.microsoft.com/office/drawing/2014/main" xmlns="" id="{03D990F0-1DA5-466B-BB4D-FE774D7D301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a:extLst>
            <a:ext uri="{FF2B5EF4-FFF2-40B4-BE49-F238E27FC236}">
              <a16:creationId xmlns:a16="http://schemas.microsoft.com/office/drawing/2014/main" xmlns="" id="{A9A70B95-D398-45CA-A186-A11712805924}"/>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a:extLst>
            <a:ext uri="{FF2B5EF4-FFF2-40B4-BE49-F238E27FC236}">
              <a16:creationId xmlns:a16="http://schemas.microsoft.com/office/drawing/2014/main" xmlns="" id="{991C4687-AD35-4D1A-A5A6-95E09B75AB1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a:extLst>
            <a:ext uri="{FF2B5EF4-FFF2-40B4-BE49-F238E27FC236}">
              <a16:creationId xmlns:a16="http://schemas.microsoft.com/office/drawing/2014/main" xmlns="" id="{E22BE7B0-5665-4D03-A9F6-618D8EC931E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a:extLst>
            <a:ext uri="{FF2B5EF4-FFF2-40B4-BE49-F238E27FC236}">
              <a16:creationId xmlns:a16="http://schemas.microsoft.com/office/drawing/2014/main" xmlns="" id="{B8356041-2343-43FB-9932-9D51BCAB4BC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a:extLst>
            <a:ext uri="{FF2B5EF4-FFF2-40B4-BE49-F238E27FC236}">
              <a16:creationId xmlns:a16="http://schemas.microsoft.com/office/drawing/2014/main" xmlns="" id="{451F5121-2337-405C-9A23-D06EBBA7653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a:extLst>
            <a:ext uri="{FF2B5EF4-FFF2-40B4-BE49-F238E27FC236}">
              <a16:creationId xmlns:a16="http://schemas.microsoft.com/office/drawing/2014/main" xmlns="" id="{833B4F5C-E645-4E6B-A1B9-3F4D81FCB3A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a:extLst>
            <a:ext uri="{FF2B5EF4-FFF2-40B4-BE49-F238E27FC236}">
              <a16:creationId xmlns:a16="http://schemas.microsoft.com/office/drawing/2014/main" xmlns="" id="{AE282FC9-4C57-4B82-B2DB-D4AE74DA6D1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a:extLst>
            <a:ext uri="{FF2B5EF4-FFF2-40B4-BE49-F238E27FC236}">
              <a16:creationId xmlns:a16="http://schemas.microsoft.com/office/drawing/2014/main" xmlns="" id="{05BE0EDF-6D1C-477A-B776-3442591A5EC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a:extLst>
            <a:ext uri="{FF2B5EF4-FFF2-40B4-BE49-F238E27FC236}">
              <a16:creationId xmlns:a16="http://schemas.microsoft.com/office/drawing/2014/main" xmlns="" id="{42C3CA58-ED5A-4609-9CF7-A8F98049C03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xmlns="" id="{97E1A676-949A-4F69-AA9E-0FDB19826ACE}"/>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xmlns="" id="{07B8EBC2-7B6E-4DD7-B1B1-06398492AF3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xmlns="" id="{472D31D8-1AEE-4C5F-88CF-CB3466B7A58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xmlns="" id="{81C8372C-2CF5-48AD-ABB7-6857A2836B5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xmlns="" id="{1D9E2FA0-30D4-47E5-B185-3F455756D44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xmlns="" id="{925A9D8B-DF06-44BF-ABAD-8419D9FE19B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xmlns="" id="{A609E099-0F0C-450D-A69C-5DD0A434E5D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xmlns="" id="{E6363FD1-9462-484F-A5A1-55B26B28165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xmlns="" id="{02672C16-B56E-49DF-9761-16B5DAC4121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xmlns="" id="{C1222218-F45E-44C1-AC25-6AB31B03E94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3" name="直線コネクタ 372">
          <a:extLst>
            <a:ext uri="{FF2B5EF4-FFF2-40B4-BE49-F238E27FC236}">
              <a16:creationId xmlns:a16="http://schemas.microsoft.com/office/drawing/2014/main" xmlns="" id="{D5F3A45C-C8C2-43AC-AA38-8DCAB13860D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4" name="テキスト ボックス 373">
          <a:extLst>
            <a:ext uri="{FF2B5EF4-FFF2-40B4-BE49-F238E27FC236}">
              <a16:creationId xmlns:a16="http://schemas.microsoft.com/office/drawing/2014/main" xmlns="" id="{B4F68D89-6294-4C0D-9B79-638534326972}"/>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5" name="直線コネクタ 374">
          <a:extLst>
            <a:ext uri="{FF2B5EF4-FFF2-40B4-BE49-F238E27FC236}">
              <a16:creationId xmlns:a16="http://schemas.microsoft.com/office/drawing/2014/main" xmlns="" id="{1F847B98-EA4C-4A23-963B-F16D1833A7F8}"/>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6" name="テキスト ボックス 375">
          <a:extLst>
            <a:ext uri="{FF2B5EF4-FFF2-40B4-BE49-F238E27FC236}">
              <a16:creationId xmlns:a16="http://schemas.microsoft.com/office/drawing/2014/main" xmlns="" id="{F3A6853D-940C-4037-9E65-ECCD07C24074}"/>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7" name="直線コネクタ 376">
          <a:extLst>
            <a:ext uri="{FF2B5EF4-FFF2-40B4-BE49-F238E27FC236}">
              <a16:creationId xmlns:a16="http://schemas.microsoft.com/office/drawing/2014/main" xmlns="" id="{68F9F319-5413-463B-BB49-5194707E23AB}"/>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78" name="テキスト ボックス 377">
          <a:extLst>
            <a:ext uri="{FF2B5EF4-FFF2-40B4-BE49-F238E27FC236}">
              <a16:creationId xmlns:a16="http://schemas.microsoft.com/office/drawing/2014/main" xmlns="" id="{A8EB6B5E-7571-4D69-8691-5032EF2E5FE1}"/>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79" name="直線コネクタ 378">
          <a:extLst>
            <a:ext uri="{FF2B5EF4-FFF2-40B4-BE49-F238E27FC236}">
              <a16:creationId xmlns:a16="http://schemas.microsoft.com/office/drawing/2014/main" xmlns="" id="{7B4ACDA0-C239-417C-B9F8-1C11CD0251E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0" name="テキスト ボックス 379">
          <a:extLst>
            <a:ext uri="{FF2B5EF4-FFF2-40B4-BE49-F238E27FC236}">
              <a16:creationId xmlns:a16="http://schemas.microsoft.com/office/drawing/2014/main" xmlns="" id="{929261BC-7D1B-4C23-BEC3-6CB911D4AD8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1" name="直線コネクタ 380">
          <a:extLst>
            <a:ext uri="{FF2B5EF4-FFF2-40B4-BE49-F238E27FC236}">
              <a16:creationId xmlns:a16="http://schemas.microsoft.com/office/drawing/2014/main" xmlns="" id="{06463109-4EA2-4850-A595-763E56BE709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2" name="テキスト ボックス 381">
          <a:extLst>
            <a:ext uri="{FF2B5EF4-FFF2-40B4-BE49-F238E27FC236}">
              <a16:creationId xmlns:a16="http://schemas.microsoft.com/office/drawing/2014/main" xmlns="" id="{5912AFFE-4509-422E-8B89-8DC807A179D8}"/>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3" name="直線コネクタ 382">
          <a:extLst>
            <a:ext uri="{FF2B5EF4-FFF2-40B4-BE49-F238E27FC236}">
              <a16:creationId xmlns:a16="http://schemas.microsoft.com/office/drawing/2014/main" xmlns="" id="{838F086E-B5B2-4FB5-9342-088910F3C07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4" name="テキスト ボックス 383">
          <a:extLst>
            <a:ext uri="{FF2B5EF4-FFF2-40B4-BE49-F238E27FC236}">
              <a16:creationId xmlns:a16="http://schemas.microsoft.com/office/drawing/2014/main" xmlns="" id="{83FC2B5A-FF6F-4C63-A8B3-EFE497ABECB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5" name="直線コネクタ 384">
          <a:extLst>
            <a:ext uri="{FF2B5EF4-FFF2-40B4-BE49-F238E27FC236}">
              <a16:creationId xmlns:a16="http://schemas.microsoft.com/office/drawing/2014/main" xmlns="" id="{64D5171D-F8E7-4058-A40F-E001E88A250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6" name="テキスト ボックス 385">
          <a:extLst>
            <a:ext uri="{FF2B5EF4-FFF2-40B4-BE49-F238E27FC236}">
              <a16:creationId xmlns:a16="http://schemas.microsoft.com/office/drawing/2014/main" xmlns="" id="{47C61731-A527-41E9-82AC-6F973D5D1E47}"/>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7" name="【認定こども園・幼稚園・保育所】&#10;有形固定資産減価償却率グラフ枠">
          <a:extLst>
            <a:ext uri="{FF2B5EF4-FFF2-40B4-BE49-F238E27FC236}">
              <a16:creationId xmlns:a16="http://schemas.microsoft.com/office/drawing/2014/main" xmlns="" id="{E91583CA-8219-4A91-8A6A-04E048D476A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25581</xdr:rowOff>
    </xdr:to>
    <xdr:cxnSp macro="">
      <xdr:nvCxnSpPr>
        <xdr:cNvPr id="388" name="直線コネクタ 387">
          <a:extLst>
            <a:ext uri="{FF2B5EF4-FFF2-40B4-BE49-F238E27FC236}">
              <a16:creationId xmlns:a16="http://schemas.microsoft.com/office/drawing/2014/main" xmlns="" id="{1A4CC22A-FA4C-49D9-978B-539A68AEC4EA}"/>
            </a:ext>
          </a:extLst>
        </xdr:cNvPr>
        <xdr:cNvCxnSpPr/>
      </xdr:nvCxnSpPr>
      <xdr:spPr>
        <a:xfrm flipV="1">
          <a:off x="16318864" y="5660572"/>
          <a:ext cx="0" cy="1565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29408</xdr:rowOff>
    </xdr:from>
    <xdr:ext cx="340478" cy="259045"/>
    <xdr:sp macro="" textlink="">
      <xdr:nvSpPr>
        <xdr:cNvPr id="389" name="【認定こども園・幼稚園・保育所】&#10;有形固定資産減価償却率最小値テキスト">
          <a:extLst>
            <a:ext uri="{FF2B5EF4-FFF2-40B4-BE49-F238E27FC236}">
              <a16:creationId xmlns:a16="http://schemas.microsoft.com/office/drawing/2014/main" xmlns="" id="{443FEAEB-EFE0-4C49-B3EA-2FE8577FAC3C}"/>
            </a:ext>
          </a:extLst>
        </xdr:cNvPr>
        <xdr:cNvSpPr txBox="1"/>
      </xdr:nvSpPr>
      <xdr:spPr>
        <a:xfrm>
          <a:off x="16357600" y="723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25581</xdr:rowOff>
    </xdr:from>
    <xdr:to>
      <xdr:col>86</xdr:col>
      <xdr:colOff>25400</xdr:colOff>
      <xdr:row>42</xdr:row>
      <xdr:rowOff>25581</xdr:rowOff>
    </xdr:to>
    <xdr:cxnSp macro="">
      <xdr:nvCxnSpPr>
        <xdr:cNvPr id="390" name="直線コネクタ 389">
          <a:extLst>
            <a:ext uri="{FF2B5EF4-FFF2-40B4-BE49-F238E27FC236}">
              <a16:creationId xmlns:a16="http://schemas.microsoft.com/office/drawing/2014/main" xmlns="" id="{7E99683C-687C-488B-9ACE-F56B66000861}"/>
            </a:ext>
          </a:extLst>
        </xdr:cNvPr>
        <xdr:cNvCxnSpPr/>
      </xdr:nvCxnSpPr>
      <xdr:spPr>
        <a:xfrm>
          <a:off x="16230600" y="722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1" name="【認定こども園・幼稚園・保育所】&#10;有形固定資産減価償却率最大値テキスト">
          <a:extLst>
            <a:ext uri="{FF2B5EF4-FFF2-40B4-BE49-F238E27FC236}">
              <a16:creationId xmlns:a16="http://schemas.microsoft.com/office/drawing/2014/main" xmlns="" id="{C982B0F3-A73C-48BB-BF82-DD4EE1B24317}"/>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2" name="直線コネクタ 391">
          <a:extLst>
            <a:ext uri="{FF2B5EF4-FFF2-40B4-BE49-F238E27FC236}">
              <a16:creationId xmlns:a16="http://schemas.microsoft.com/office/drawing/2014/main" xmlns="" id="{F292068C-0F97-41E6-8E47-9A1500979DE4}"/>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162214</xdr:rowOff>
    </xdr:from>
    <xdr:ext cx="405111" cy="259045"/>
    <xdr:sp macro="" textlink="">
      <xdr:nvSpPr>
        <xdr:cNvPr id="393" name="【認定こども園・幼稚園・保育所】&#10;有形固定資産減価償却率平均値テキスト">
          <a:extLst>
            <a:ext uri="{FF2B5EF4-FFF2-40B4-BE49-F238E27FC236}">
              <a16:creationId xmlns:a16="http://schemas.microsoft.com/office/drawing/2014/main" xmlns="" id="{5FA43CBE-2729-4A4E-9FA8-42AEBECBFFBA}"/>
            </a:ext>
          </a:extLst>
        </xdr:cNvPr>
        <xdr:cNvSpPr txBox="1"/>
      </xdr:nvSpPr>
      <xdr:spPr>
        <a:xfrm>
          <a:off x="16357600" y="63344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12337</xdr:rowOff>
    </xdr:from>
    <xdr:to>
      <xdr:col>85</xdr:col>
      <xdr:colOff>177800</xdr:colOff>
      <xdr:row>37</xdr:row>
      <xdr:rowOff>113937</xdr:rowOff>
    </xdr:to>
    <xdr:sp macro="" textlink="">
      <xdr:nvSpPr>
        <xdr:cNvPr id="394" name="フローチャート: 判断 393">
          <a:extLst>
            <a:ext uri="{FF2B5EF4-FFF2-40B4-BE49-F238E27FC236}">
              <a16:creationId xmlns:a16="http://schemas.microsoft.com/office/drawing/2014/main" xmlns="" id="{385F098F-D73E-4CB5-AD57-463A2E53685D}"/>
            </a:ext>
          </a:extLst>
        </xdr:cNvPr>
        <xdr:cNvSpPr/>
      </xdr:nvSpPr>
      <xdr:spPr>
        <a:xfrm>
          <a:off x="16268700" y="635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7439</xdr:rowOff>
    </xdr:from>
    <xdr:to>
      <xdr:col>81</xdr:col>
      <xdr:colOff>101600</xdr:colOff>
      <xdr:row>37</xdr:row>
      <xdr:rowOff>109039</xdr:rowOff>
    </xdr:to>
    <xdr:sp macro="" textlink="">
      <xdr:nvSpPr>
        <xdr:cNvPr id="395" name="フローチャート: 判断 394">
          <a:extLst>
            <a:ext uri="{FF2B5EF4-FFF2-40B4-BE49-F238E27FC236}">
              <a16:creationId xmlns:a16="http://schemas.microsoft.com/office/drawing/2014/main" xmlns="" id="{6C8C3FF1-20C6-4056-B0C4-D4091AE14FE4}"/>
            </a:ext>
          </a:extLst>
        </xdr:cNvPr>
        <xdr:cNvSpPr/>
      </xdr:nvSpPr>
      <xdr:spPr>
        <a:xfrm>
          <a:off x="15430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131536</xdr:rowOff>
    </xdr:from>
    <xdr:to>
      <xdr:col>76</xdr:col>
      <xdr:colOff>165100</xdr:colOff>
      <xdr:row>37</xdr:row>
      <xdr:rowOff>61686</xdr:rowOff>
    </xdr:to>
    <xdr:sp macro="" textlink="">
      <xdr:nvSpPr>
        <xdr:cNvPr id="396" name="フローチャート: 判断 395">
          <a:extLst>
            <a:ext uri="{FF2B5EF4-FFF2-40B4-BE49-F238E27FC236}">
              <a16:creationId xmlns:a16="http://schemas.microsoft.com/office/drawing/2014/main" xmlns="" id="{BE9EE7F3-694A-419B-A60C-A71AE446BD1E}"/>
            </a:ext>
          </a:extLst>
        </xdr:cNvPr>
        <xdr:cNvSpPr/>
      </xdr:nvSpPr>
      <xdr:spPr>
        <a:xfrm>
          <a:off x="14541500" y="63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397" name="フローチャート: 判断 396">
          <a:extLst>
            <a:ext uri="{FF2B5EF4-FFF2-40B4-BE49-F238E27FC236}">
              <a16:creationId xmlns:a16="http://schemas.microsoft.com/office/drawing/2014/main" xmlns="" id="{C772511E-2ECE-44E0-9B80-F0AC88D3E5CC}"/>
            </a:ext>
          </a:extLst>
        </xdr:cNvPr>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xmlns="" id="{4085D099-727A-4755-A303-E3AD20FDC0C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xmlns="" id="{9677F6CB-3DF2-4396-AB03-6983DBB8F5A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xmlns="" id="{52407A0C-F6B1-4A27-987D-2307216C0938}"/>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xmlns="" id="{9C6340AC-8899-4E30-B8D2-3D479EDAD43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xmlns="" id="{D49848EB-371C-476C-BB6A-B837F7CCC8C5}"/>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18869</xdr:rowOff>
    </xdr:from>
    <xdr:to>
      <xdr:col>85</xdr:col>
      <xdr:colOff>177800</xdr:colOff>
      <xdr:row>34</xdr:row>
      <xdr:rowOff>120469</xdr:rowOff>
    </xdr:to>
    <xdr:sp macro="" textlink="">
      <xdr:nvSpPr>
        <xdr:cNvPr id="403" name="楕円 402">
          <a:extLst>
            <a:ext uri="{FF2B5EF4-FFF2-40B4-BE49-F238E27FC236}">
              <a16:creationId xmlns:a16="http://schemas.microsoft.com/office/drawing/2014/main" xmlns="" id="{E1728099-465D-4C6C-8EBC-44B60AA13E17}"/>
            </a:ext>
          </a:extLst>
        </xdr:cNvPr>
        <xdr:cNvSpPr/>
      </xdr:nvSpPr>
      <xdr:spPr>
        <a:xfrm>
          <a:off x="16268700" y="584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41746</xdr:rowOff>
    </xdr:from>
    <xdr:ext cx="405111" cy="259045"/>
    <xdr:sp macro="" textlink="">
      <xdr:nvSpPr>
        <xdr:cNvPr id="404" name="【認定こども園・幼稚園・保育所】&#10;有形固定資産減価償却率該当値テキスト">
          <a:extLst>
            <a:ext uri="{FF2B5EF4-FFF2-40B4-BE49-F238E27FC236}">
              <a16:creationId xmlns:a16="http://schemas.microsoft.com/office/drawing/2014/main" xmlns="" id="{624D7399-2045-4ADA-8DFD-7F8407B728C5}"/>
            </a:ext>
          </a:extLst>
        </xdr:cNvPr>
        <xdr:cNvSpPr txBox="1"/>
      </xdr:nvSpPr>
      <xdr:spPr>
        <a:xfrm>
          <a:off x="16357600" y="569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54792</xdr:rowOff>
    </xdr:from>
    <xdr:to>
      <xdr:col>81</xdr:col>
      <xdr:colOff>101600</xdr:colOff>
      <xdr:row>34</xdr:row>
      <xdr:rowOff>156392</xdr:rowOff>
    </xdr:to>
    <xdr:sp macro="" textlink="">
      <xdr:nvSpPr>
        <xdr:cNvPr id="405" name="楕円 404">
          <a:extLst>
            <a:ext uri="{FF2B5EF4-FFF2-40B4-BE49-F238E27FC236}">
              <a16:creationId xmlns:a16="http://schemas.microsoft.com/office/drawing/2014/main" xmlns="" id="{668486D6-52D2-4E58-AD83-C95D39E2B4D2}"/>
            </a:ext>
          </a:extLst>
        </xdr:cNvPr>
        <xdr:cNvSpPr/>
      </xdr:nvSpPr>
      <xdr:spPr>
        <a:xfrm>
          <a:off x="15430500" y="588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69669</xdr:rowOff>
    </xdr:from>
    <xdr:to>
      <xdr:col>85</xdr:col>
      <xdr:colOff>127000</xdr:colOff>
      <xdr:row>34</xdr:row>
      <xdr:rowOff>105592</xdr:rowOff>
    </xdr:to>
    <xdr:cxnSp macro="">
      <xdr:nvCxnSpPr>
        <xdr:cNvPr id="406" name="直線コネクタ 405">
          <a:extLst>
            <a:ext uri="{FF2B5EF4-FFF2-40B4-BE49-F238E27FC236}">
              <a16:creationId xmlns:a16="http://schemas.microsoft.com/office/drawing/2014/main" xmlns="" id="{76B4D401-72A6-467C-AE72-409700E9440E}"/>
            </a:ext>
          </a:extLst>
        </xdr:cNvPr>
        <xdr:cNvCxnSpPr/>
      </xdr:nvCxnSpPr>
      <xdr:spPr>
        <a:xfrm flipV="1">
          <a:off x="15481300" y="589896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87449</xdr:rowOff>
    </xdr:from>
    <xdr:to>
      <xdr:col>76</xdr:col>
      <xdr:colOff>165100</xdr:colOff>
      <xdr:row>35</xdr:row>
      <xdr:rowOff>17599</xdr:rowOff>
    </xdr:to>
    <xdr:sp macro="" textlink="">
      <xdr:nvSpPr>
        <xdr:cNvPr id="407" name="楕円 406">
          <a:extLst>
            <a:ext uri="{FF2B5EF4-FFF2-40B4-BE49-F238E27FC236}">
              <a16:creationId xmlns:a16="http://schemas.microsoft.com/office/drawing/2014/main" xmlns="" id="{CA2EF53B-E7A4-4F78-A656-DAC88CE472BE}"/>
            </a:ext>
          </a:extLst>
        </xdr:cNvPr>
        <xdr:cNvSpPr/>
      </xdr:nvSpPr>
      <xdr:spPr>
        <a:xfrm>
          <a:off x="14541500" y="5916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105592</xdr:rowOff>
    </xdr:from>
    <xdr:to>
      <xdr:col>81</xdr:col>
      <xdr:colOff>50800</xdr:colOff>
      <xdr:row>34</xdr:row>
      <xdr:rowOff>138249</xdr:rowOff>
    </xdr:to>
    <xdr:cxnSp macro="">
      <xdr:nvCxnSpPr>
        <xdr:cNvPr id="408" name="直線コネクタ 407">
          <a:extLst>
            <a:ext uri="{FF2B5EF4-FFF2-40B4-BE49-F238E27FC236}">
              <a16:creationId xmlns:a16="http://schemas.microsoft.com/office/drawing/2014/main" xmlns="" id="{6A2B6E9F-0E10-424A-A848-06E5F0EBD0B2}"/>
            </a:ext>
          </a:extLst>
        </xdr:cNvPr>
        <xdr:cNvCxnSpPr/>
      </xdr:nvCxnSpPr>
      <xdr:spPr>
        <a:xfrm flipV="1">
          <a:off x="14592300" y="593489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156028</xdr:rowOff>
    </xdr:from>
    <xdr:to>
      <xdr:col>72</xdr:col>
      <xdr:colOff>38100</xdr:colOff>
      <xdr:row>35</xdr:row>
      <xdr:rowOff>86178</xdr:rowOff>
    </xdr:to>
    <xdr:sp macro="" textlink="">
      <xdr:nvSpPr>
        <xdr:cNvPr id="409" name="楕円 408">
          <a:extLst>
            <a:ext uri="{FF2B5EF4-FFF2-40B4-BE49-F238E27FC236}">
              <a16:creationId xmlns:a16="http://schemas.microsoft.com/office/drawing/2014/main" xmlns="" id="{BD234EC7-7BF7-44BF-B0E5-F07483F0CB8C}"/>
            </a:ext>
          </a:extLst>
        </xdr:cNvPr>
        <xdr:cNvSpPr/>
      </xdr:nvSpPr>
      <xdr:spPr>
        <a:xfrm>
          <a:off x="13652500" y="598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138249</xdr:rowOff>
    </xdr:from>
    <xdr:to>
      <xdr:col>76</xdr:col>
      <xdr:colOff>114300</xdr:colOff>
      <xdr:row>35</xdr:row>
      <xdr:rowOff>35378</xdr:rowOff>
    </xdr:to>
    <xdr:cxnSp macro="">
      <xdr:nvCxnSpPr>
        <xdr:cNvPr id="410" name="直線コネクタ 409">
          <a:extLst>
            <a:ext uri="{FF2B5EF4-FFF2-40B4-BE49-F238E27FC236}">
              <a16:creationId xmlns:a16="http://schemas.microsoft.com/office/drawing/2014/main" xmlns="" id="{1717A021-0436-41B1-9331-877F4C12716D}"/>
            </a:ext>
          </a:extLst>
        </xdr:cNvPr>
        <xdr:cNvCxnSpPr/>
      </xdr:nvCxnSpPr>
      <xdr:spPr>
        <a:xfrm flipV="1">
          <a:off x="13703300" y="5967549"/>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100166</xdr:rowOff>
    </xdr:from>
    <xdr:ext cx="405111" cy="259045"/>
    <xdr:sp macro="" textlink="">
      <xdr:nvSpPr>
        <xdr:cNvPr id="411" name="n_1aveValue【認定こども園・幼稚園・保育所】&#10;有形固定資産減価償却率">
          <a:extLst>
            <a:ext uri="{FF2B5EF4-FFF2-40B4-BE49-F238E27FC236}">
              <a16:creationId xmlns:a16="http://schemas.microsoft.com/office/drawing/2014/main" xmlns="" id="{DFA4851F-0036-4572-B53F-D5178092A219}"/>
            </a:ext>
          </a:extLst>
        </xdr:cNvPr>
        <xdr:cNvSpPr txBox="1"/>
      </xdr:nvSpPr>
      <xdr:spPr>
        <a:xfrm>
          <a:off x="15266044" y="644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52813</xdr:rowOff>
    </xdr:from>
    <xdr:ext cx="405111" cy="259045"/>
    <xdr:sp macro="" textlink="">
      <xdr:nvSpPr>
        <xdr:cNvPr id="412" name="n_2aveValue【認定こども園・幼稚園・保育所】&#10;有形固定資産減価償却率">
          <a:extLst>
            <a:ext uri="{FF2B5EF4-FFF2-40B4-BE49-F238E27FC236}">
              <a16:creationId xmlns:a16="http://schemas.microsoft.com/office/drawing/2014/main" xmlns="" id="{30EC00C6-124E-453F-BEE7-918003D3C6FE}"/>
            </a:ext>
          </a:extLst>
        </xdr:cNvPr>
        <xdr:cNvSpPr txBox="1"/>
      </xdr:nvSpPr>
      <xdr:spPr>
        <a:xfrm>
          <a:off x="14389744" y="6396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3" name="n_3aveValue【認定こども園・幼稚園・保育所】&#10;有形固定資産減価償却率">
          <a:extLst>
            <a:ext uri="{FF2B5EF4-FFF2-40B4-BE49-F238E27FC236}">
              <a16:creationId xmlns:a16="http://schemas.microsoft.com/office/drawing/2014/main" xmlns="" id="{2FAE7F3C-FE4E-492B-8948-26C257116C07}"/>
            </a:ext>
          </a:extLst>
        </xdr:cNvPr>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1469</xdr:rowOff>
    </xdr:from>
    <xdr:ext cx="405111" cy="259045"/>
    <xdr:sp macro="" textlink="">
      <xdr:nvSpPr>
        <xdr:cNvPr id="414" name="n_1mainValue【認定こども園・幼稚園・保育所】&#10;有形固定資産減価償却率">
          <a:extLst>
            <a:ext uri="{FF2B5EF4-FFF2-40B4-BE49-F238E27FC236}">
              <a16:creationId xmlns:a16="http://schemas.microsoft.com/office/drawing/2014/main" xmlns="" id="{D762DF7D-0070-4B0B-BD79-E296E1557C05}"/>
            </a:ext>
          </a:extLst>
        </xdr:cNvPr>
        <xdr:cNvSpPr txBox="1"/>
      </xdr:nvSpPr>
      <xdr:spPr>
        <a:xfrm>
          <a:off x="15266044" y="565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34126</xdr:rowOff>
    </xdr:from>
    <xdr:ext cx="405111" cy="259045"/>
    <xdr:sp macro="" textlink="">
      <xdr:nvSpPr>
        <xdr:cNvPr id="415" name="n_2mainValue【認定こども園・幼稚園・保育所】&#10;有形固定資産減価償却率">
          <a:extLst>
            <a:ext uri="{FF2B5EF4-FFF2-40B4-BE49-F238E27FC236}">
              <a16:creationId xmlns:a16="http://schemas.microsoft.com/office/drawing/2014/main" xmlns="" id="{0D757386-4CAD-441A-B6A4-D5D2E4CD2589}"/>
            </a:ext>
          </a:extLst>
        </xdr:cNvPr>
        <xdr:cNvSpPr txBox="1"/>
      </xdr:nvSpPr>
      <xdr:spPr>
        <a:xfrm>
          <a:off x="14389744" y="5691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102705</xdr:rowOff>
    </xdr:from>
    <xdr:ext cx="405111" cy="259045"/>
    <xdr:sp macro="" textlink="">
      <xdr:nvSpPr>
        <xdr:cNvPr id="416" name="n_3mainValue【認定こども園・幼稚園・保育所】&#10;有形固定資産減価償却率">
          <a:extLst>
            <a:ext uri="{FF2B5EF4-FFF2-40B4-BE49-F238E27FC236}">
              <a16:creationId xmlns:a16="http://schemas.microsoft.com/office/drawing/2014/main" xmlns="" id="{21DA57D4-120B-47E0-BA8C-CE6CEE239624}"/>
            </a:ext>
          </a:extLst>
        </xdr:cNvPr>
        <xdr:cNvSpPr txBox="1"/>
      </xdr:nvSpPr>
      <xdr:spPr>
        <a:xfrm>
          <a:off x="13500744" y="576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7" name="正方形/長方形 416">
          <a:extLst>
            <a:ext uri="{FF2B5EF4-FFF2-40B4-BE49-F238E27FC236}">
              <a16:creationId xmlns:a16="http://schemas.microsoft.com/office/drawing/2014/main" xmlns="" id="{64ABA485-6B70-4B62-AD0A-290110588FA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8" name="正方形/長方形 417">
          <a:extLst>
            <a:ext uri="{FF2B5EF4-FFF2-40B4-BE49-F238E27FC236}">
              <a16:creationId xmlns:a16="http://schemas.microsoft.com/office/drawing/2014/main" xmlns="" id="{B223ECD5-BDED-47DF-9DA3-1EFE878EFE4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9" name="正方形/長方形 418">
          <a:extLst>
            <a:ext uri="{FF2B5EF4-FFF2-40B4-BE49-F238E27FC236}">
              <a16:creationId xmlns:a16="http://schemas.microsoft.com/office/drawing/2014/main" xmlns="" id="{0431B4A5-AF4F-42C6-A0BE-70414B7520CF}"/>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0" name="正方形/長方形 419">
          <a:extLst>
            <a:ext uri="{FF2B5EF4-FFF2-40B4-BE49-F238E27FC236}">
              <a16:creationId xmlns:a16="http://schemas.microsoft.com/office/drawing/2014/main" xmlns="" id="{74490BFC-EF81-4E20-A1F1-EF2D6A278BC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1" name="正方形/長方形 420">
          <a:extLst>
            <a:ext uri="{FF2B5EF4-FFF2-40B4-BE49-F238E27FC236}">
              <a16:creationId xmlns:a16="http://schemas.microsoft.com/office/drawing/2014/main" xmlns="" id="{268D97DE-49CD-4021-96DB-4639271EB24B}"/>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2" name="正方形/長方形 421">
          <a:extLst>
            <a:ext uri="{FF2B5EF4-FFF2-40B4-BE49-F238E27FC236}">
              <a16:creationId xmlns:a16="http://schemas.microsoft.com/office/drawing/2014/main" xmlns="" id="{4F7A6A43-5697-48E3-904A-35C6D6C755BD}"/>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3" name="正方形/長方形 422">
          <a:extLst>
            <a:ext uri="{FF2B5EF4-FFF2-40B4-BE49-F238E27FC236}">
              <a16:creationId xmlns:a16="http://schemas.microsoft.com/office/drawing/2014/main" xmlns="" id="{D7E79B87-BECA-4A64-A1BC-E09D9BBD14D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4" name="正方形/長方形 423">
          <a:extLst>
            <a:ext uri="{FF2B5EF4-FFF2-40B4-BE49-F238E27FC236}">
              <a16:creationId xmlns:a16="http://schemas.microsoft.com/office/drawing/2014/main" xmlns="" id="{826B73F8-688A-4795-AB92-5D1FA5B39C4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5" name="テキスト ボックス 424">
          <a:extLst>
            <a:ext uri="{FF2B5EF4-FFF2-40B4-BE49-F238E27FC236}">
              <a16:creationId xmlns:a16="http://schemas.microsoft.com/office/drawing/2014/main" xmlns="" id="{1B513BA1-E251-4AEF-BEEC-3002790BE79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6" name="直線コネクタ 425">
          <a:extLst>
            <a:ext uri="{FF2B5EF4-FFF2-40B4-BE49-F238E27FC236}">
              <a16:creationId xmlns:a16="http://schemas.microsoft.com/office/drawing/2014/main" xmlns="" id="{89CC3952-B9D8-4DB5-8C0F-154D24F1215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7" name="直線コネクタ 426">
          <a:extLst>
            <a:ext uri="{FF2B5EF4-FFF2-40B4-BE49-F238E27FC236}">
              <a16:creationId xmlns:a16="http://schemas.microsoft.com/office/drawing/2014/main" xmlns="" id="{4642A4FD-BC4F-42A1-9FA9-3B2DAE6DD973}"/>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28" name="テキスト ボックス 427">
          <a:extLst>
            <a:ext uri="{FF2B5EF4-FFF2-40B4-BE49-F238E27FC236}">
              <a16:creationId xmlns:a16="http://schemas.microsoft.com/office/drawing/2014/main" xmlns="" id="{8BEA91AA-F380-435C-87C1-800FE07CD811}"/>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29" name="直線コネクタ 428">
          <a:extLst>
            <a:ext uri="{FF2B5EF4-FFF2-40B4-BE49-F238E27FC236}">
              <a16:creationId xmlns:a16="http://schemas.microsoft.com/office/drawing/2014/main" xmlns="" id="{8AEC05C3-9289-4E32-9969-CBD6EC86BBB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0" name="テキスト ボックス 429">
          <a:extLst>
            <a:ext uri="{FF2B5EF4-FFF2-40B4-BE49-F238E27FC236}">
              <a16:creationId xmlns:a16="http://schemas.microsoft.com/office/drawing/2014/main" xmlns="" id="{303C5152-432F-4B2D-BB8F-AF0BA0A78918}"/>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1" name="直線コネクタ 430">
          <a:extLst>
            <a:ext uri="{FF2B5EF4-FFF2-40B4-BE49-F238E27FC236}">
              <a16:creationId xmlns:a16="http://schemas.microsoft.com/office/drawing/2014/main" xmlns="" id="{65B32CA5-387D-41F8-93DF-1545A71EA9BB}"/>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2" name="テキスト ボックス 431">
          <a:extLst>
            <a:ext uri="{FF2B5EF4-FFF2-40B4-BE49-F238E27FC236}">
              <a16:creationId xmlns:a16="http://schemas.microsoft.com/office/drawing/2014/main" xmlns="" id="{BB7C6BD3-D4F7-408A-AA3B-1F6D9AAA45BC}"/>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3" name="直線コネクタ 432">
          <a:extLst>
            <a:ext uri="{FF2B5EF4-FFF2-40B4-BE49-F238E27FC236}">
              <a16:creationId xmlns:a16="http://schemas.microsoft.com/office/drawing/2014/main" xmlns="" id="{323DC700-3848-4098-9898-C4AC7533C97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4" name="テキスト ボックス 433">
          <a:extLst>
            <a:ext uri="{FF2B5EF4-FFF2-40B4-BE49-F238E27FC236}">
              <a16:creationId xmlns:a16="http://schemas.microsoft.com/office/drawing/2014/main" xmlns="" id="{2FF7AC39-0504-4793-B418-05AB53ECC29A}"/>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5" name="直線コネクタ 434">
          <a:extLst>
            <a:ext uri="{FF2B5EF4-FFF2-40B4-BE49-F238E27FC236}">
              <a16:creationId xmlns:a16="http://schemas.microsoft.com/office/drawing/2014/main" xmlns="" id="{83B0B9F7-BBD3-46F1-B5A2-CC0643F031F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6" name="テキスト ボックス 435">
          <a:extLst>
            <a:ext uri="{FF2B5EF4-FFF2-40B4-BE49-F238E27FC236}">
              <a16:creationId xmlns:a16="http://schemas.microsoft.com/office/drawing/2014/main" xmlns="" id="{A478D86B-3084-4DD7-95CB-735A6D262A61}"/>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7" name="直線コネクタ 436">
          <a:extLst>
            <a:ext uri="{FF2B5EF4-FFF2-40B4-BE49-F238E27FC236}">
              <a16:creationId xmlns:a16="http://schemas.microsoft.com/office/drawing/2014/main" xmlns="" id="{11D4F5FE-4C1A-4927-83F7-2BA7FC4FBE0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38" name="テキスト ボックス 437">
          <a:extLst>
            <a:ext uri="{FF2B5EF4-FFF2-40B4-BE49-F238E27FC236}">
              <a16:creationId xmlns:a16="http://schemas.microsoft.com/office/drawing/2014/main" xmlns="" id="{E6E32E6D-F8C8-423D-8A37-F571412C0668}"/>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9" name="直線コネクタ 438">
          <a:extLst>
            <a:ext uri="{FF2B5EF4-FFF2-40B4-BE49-F238E27FC236}">
              <a16:creationId xmlns:a16="http://schemas.microsoft.com/office/drawing/2014/main" xmlns="" id="{EA5A8D21-81D0-4587-8204-C8C4DA0C38B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0" name="テキスト ボックス 439">
          <a:extLst>
            <a:ext uri="{FF2B5EF4-FFF2-40B4-BE49-F238E27FC236}">
              <a16:creationId xmlns:a16="http://schemas.microsoft.com/office/drawing/2014/main" xmlns="" id="{863D43CC-88A0-4E66-9D84-0F5858AC1349}"/>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1" name="【認定こども園・幼稚園・保育所】&#10;一人当たり面積グラフ枠">
          <a:extLst>
            <a:ext uri="{FF2B5EF4-FFF2-40B4-BE49-F238E27FC236}">
              <a16:creationId xmlns:a16="http://schemas.microsoft.com/office/drawing/2014/main" xmlns="" id="{E5E55545-2A04-4167-BB0E-4B9A88209C0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168728</xdr:rowOff>
    </xdr:from>
    <xdr:to>
      <xdr:col>116</xdr:col>
      <xdr:colOff>62864</xdr:colOff>
      <xdr:row>41</xdr:row>
      <xdr:rowOff>162741</xdr:rowOff>
    </xdr:to>
    <xdr:cxnSp macro="">
      <xdr:nvCxnSpPr>
        <xdr:cNvPr id="442" name="直線コネクタ 441">
          <a:extLst>
            <a:ext uri="{FF2B5EF4-FFF2-40B4-BE49-F238E27FC236}">
              <a16:creationId xmlns:a16="http://schemas.microsoft.com/office/drawing/2014/main" xmlns="" id="{EDB309AF-F4E7-4426-9720-40A221AAB00E}"/>
            </a:ext>
          </a:extLst>
        </xdr:cNvPr>
        <xdr:cNvCxnSpPr/>
      </xdr:nvCxnSpPr>
      <xdr:spPr>
        <a:xfrm flipV="1">
          <a:off x="22160864" y="5655128"/>
          <a:ext cx="0" cy="1537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166568</xdr:rowOff>
    </xdr:from>
    <xdr:ext cx="469744" cy="259045"/>
    <xdr:sp macro="" textlink="">
      <xdr:nvSpPr>
        <xdr:cNvPr id="443" name="【認定こども園・幼稚園・保育所】&#10;一人当たり面積最小値テキスト">
          <a:extLst>
            <a:ext uri="{FF2B5EF4-FFF2-40B4-BE49-F238E27FC236}">
              <a16:creationId xmlns:a16="http://schemas.microsoft.com/office/drawing/2014/main" xmlns="" id="{9223B666-DA6A-44B9-A9F6-7DBFA57A2FEE}"/>
            </a:ext>
          </a:extLst>
        </xdr:cNvPr>
        <xdr:cNvSpPr txBox="1"/>
      </xdr:nvSpPr>
      <xdr:spPr>
        <a:xfrm>
          <a:off x="22199600" y="7196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162741</xdr:rowOff>
    </xdr:from>
    <xdr:to>
      <xdr:col>116</xdr:col>
      <xdr:colOff>152400</xdr:colOff>
      <xdr:row>41</xdr:row>
      <xdr:rowOff>162741</xdr:rowOff>
    </xdr:to>
    <xdr:cxnSp macro="">
      <xdr:nvCxnSpPr>
        <xdr:cNvPr id="444" name="直線コネクタ 443">
          <a:extLst>
            <a:ext uri="{FF2B5EF4-FFF2-40B4-BE49-F238E27FC236}">
              <a16:creationId xmlns:a16="http://schemas.microsoft.com/office/drawing/2014/main" xmlns="" id="{4AB317FF-A357-43C4-BEC8-6128B3BC4FFE}"/>
            </a:ext>
          </a:extLst>
        </xdr:cNvPr>
        <xdr:cNvCxnSpPr/>
      </xdr:nvCxnSpPr>
      <xdr:spPr>
        <a:xfrm>
          <a:off x="22072600" y="719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115405</xdr:rowOff>
    </xdr:from>
    <xdr:ext cx="469744" cy="259045"/>
    <xdr:sp macro="" textlink="">
      <xdr:nvSpPr>
        <xdr:cNvPr id="445" name="【認定こども園・幼稚園・保育所】&#10;一人当たり面積最大値テキスト">
          <a:extLst>
            <a:ext uri="{FF2B5EF4-FFF2-40B4-BE49-F238E27FC236}">
              <a16:creationId xmlns:a16="http://schemas.microsoft.com/office/drawing/2014/main" xmlns="" id="{D20E097B-700E-4DC7-A64F-91717C713930}"/>
            </a:ext>
          </a:extLst>
        </xdr:cNvPr>
        <xdr:cNvSpPr txBox="1"/>
      </xdr:nvSpPr>
      <xdr:spPr>
        <a:xfrm>
          <a:off x="22199600" y="5430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168728</xdr:rowOff>
    </xdr:from>
    <xdr:to>
      <xdr:col>116</xdr:col>
      <xdr:colOff>152400</xdr:colOff>
      <xdr:row>32</xdr:row>
      <xdr:rowOff>168728</xdr:rowOff>
    </xdr:to>
    <xdr:cxnSp macro="">
      <xdr:nvCxnSpPr>
        <xdr:cNvPr id="446" name="直線コネクタ 445">
          <a:extLst>
            <a:ext uri="{FF2B5EF4-FFF2-40B4-BE49-F238E27FC236}">
              <a16:creationId xmlns:a16="http://schemas.microsoft.com/office/drawing/2014/main" xmlns="" id="{3DCE99BD-E2B5-4258-9506-85E5296A573F}"/>
            </a:ext>
          </a:extLst>
        </xdr:cNvPr>
        <xdr:cNvCxnSpPr/>
      </xdr:nvCxnSpPr>
      <xdr:spPr>
        <a:xfrm>
          <a:off x="22072600" y="565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134818</xdr:rowOff>
    </xdr:from>
    <xdr:ext cx="469744" cy="259045"/>
    <xdr:sp macro="" textlink="">
      <xdr:nvSpPr>
        <xdr:cNvPr id="447" name="【認定こども園・幼稚園・保育所】&#10;一人当たり面積平均値テキスト">
          <a:extLst>
            <a:ext uri="{FF2B5EF4-FFF2-40B4-BE49-F238E27FC236}">
              <a16:creationId xmlns:a16="http://schemas.microsoft.com/office/drawing/2014/main" xmlns="" id="{0B50BE03-64D0-44EF-B56F-0E40DC391BCC}"/>
            </a:ext>
          </a:extLst>
        </xdr:cNvPr>
        <xdr:cNvSpPr txBox="1"/>
      </xdr:nvSpPr>
      <xdr:spPr>
        <a:xfrm>
          <a:off x="22199600" y="664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111941</xdr:rowOff>
    </xdr:from>
    <xdr:to>
      <xdr:col>116</xdr:col>
      <xdr:colOff>114300</xdr:colOff>
      <xdr:row>40</xdr:row>
      <xdr:rowOff>42091</xdr:rowOff>
    </xdr:to>
    <xdr:sp macro="" textlink="">
      <xdr:nvSpPr>
        <xdr:cNvPr id="448" name="フローチャート: 判断 447">
          <a:extLst>
            <a:ext uri="{FF2B5EF4-FFF2-40B4-BE49-F238E27FC236}">
              <a16:creationId xmlns:a16="http://schemas.microsoft.com/office/drawing/2014/main" xmlns="" id="{4DA6A57D-D279-4B4C-A07D-96ADA7EA12F9}"/>
            </a:ext>
          </a:extLst>
        </xdr:cNvPr>
        <xdr:cNvSpPr/>
      </xdr:nvSpPr>
      <xdr:spPr>
        <a:xfrm>
          <a:off x="22110700" y="679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106499</xdr:rowOff>
    </xdr:from>
    <xdr:to>
      <xdr:col>112</xdr:col>
      <xdr:colOff>38100</xdr:colOff>
      <xdr:row>40</xdr:row>
      <xdr:rowOff>36649</xdr:rowOff>
    </xdr:to>
    <xdr:sp macro="" textlink="">
      <xdr:nvSpPr>
        <xdr:cNvPr id="449" name="フローチャート: 判断 448">
          <a:extLst>
            <a:ext uri="{FF2B5EF4-FFF2-40B4-BE49-F238E27FC236}">
              <a16:creationId xmlns:a16="http://schemas.microsoft.com/office/drawing/2014/main" xmlns="" id="{5AB91BC9-1EDC-47D7-A3C9-A9736BF1CEFD}"/>
            </a:ext>
          </a:extLst>
        </xdr:cNvPr>
        <xdr:cNvSpPr/>
      </xdr:nvSpPr>
      <xdr:spPr>
        <a:xfrm>
          <a:off x="21272500" y="67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134801</xdr:rowOff>
    </xdr:from>
    <xdr:to>
      <xdr:col>107</xdr:col>
      <xdr:colOff>101600</xdr:colOff>
      <xdr:row>40</xdr:row>
      <xdr:rowOff>64951</xdr:rowOff>
    </xdr:to>
    <xdr:sp macro="" textlink="">
      <xdr:nvSpPr>
        <xdr:cNvPr id="450" name="フローチャート: 判断 449">
          <a:extLst>
            <a:ext uri="{FF2B5EF4-FFF2-40B4-BE49-F238E27FC236}">
              <a16:creationId xmlns:a16="http://schemas.microsoft.com/office/drawing/2014/main" xmlns="" id="{0FB24809-ABFC-4F99-91A6-58473E23AD9D}"/>
            </a:ext>
          </a:extLst>
        </xdr:cNvPr>
        <xdr:cNvSpPr/>
      </xdr:nvSpPr>
      <xdr:spPr>
        <a:xfrm>
          <a:off x="20383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145687</xdr:rowOff>
    </xdr:from>
    <xdr:to>
      <xdr:col>102</xdr:col>
      <xdr:colOff>165100</xdr:colOff>
      <xdr:row>40</xdr:row>
      <xdr:rowOff>75837</xdr:rowOff>
    </xdr:to>
    <xdr:sp macro="" textlink="">
      <xdr:nvSpPr>
        <xdr:cNvPr id="451" name="フローチャート: 判断 450">
          <a:extLst>
            <a:ext uri="{FF2B5EF4-FFF2-40B4-BE49-F238E27FC236}">
              <a16:creationId xmlns:a16="http://schemas.microsoft.com/office/drawing/2014/main" xmlns="" id="{43FFCD64-53F0-4CBD-96A4-A4ADB2FCEA3A}"/>
            </a:ext>
          </a:extLst>
        </xdr:cNvPr>
        <xdr:cNvSpPr/>
      </xdr:nvSpPr>
      <xdr:spPr>
        <a:xfrm>
          <a:off x="19494500" y="6832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xmlns="" id="{7D86DA36-2818-4354-8660-3C2087087DD5}"/>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xmlns="" id="{25B6930D-DB3C-42DF-AB79-874809FABE0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xmlns="" id="{08E07D62-818A-4BE1-8160-711EF97ABE4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xmlns="" id="{57F3F297-65AF-4B84-9F9B-379E679E6AE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xmlns="" id="{F6128C6E-A7B3-451B-A101-E75E0DF6EB79}"/>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73297</xdr:rowOff>
    </xdr:from>
    <xdr:to>
      <xdr:col>116</xdr:col>
      <xdr:colOff>114300</xdr:colOff>
      <xdr:row>41</xdr:row>
      <xdr:rowOff>3447</xdr:rowOff>
    </xdr:to>
    <xdr:sp macro="" textlink="">
      <xdr:nvSpPr>
        <xdr:cNvPr id="457" name="楕円 456">
          <a:extLst>
            <a:ext uri="{FF2B5EF4-FFF2-40B4-BE49-F238E27FC236}">
              <a16:creationId xmlns:a16="http://schemas.microsoft.com/office/drawing/2014/main" xmlns="" id="{D0850876-3026-49CB-862D-646E98926706}"/>
            </a:ext>
          </a:extLst>
        </xdr:cNvPr>
        <xdr:cNvSpPr/>
      </xdr:nvSpPr>
      <xdr:spPr>
        <a:xfrm>
          <a:off x="22110700" y="693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51724</xdr:rowOff>
    </xdr:from>
    <xdr:ext cx="469744" cy="259045"/>
    <xdr:sp macro="" textlink="">
      <xdr:nvSpPr>
        <xdr:cNvPr id="458" name="【認定こども園・幼稚園・保育所】&#10;一人当たり面積該当値テキスト">
          <a:extLst>
            <a:ext uri="{FF2B5EF4-FFF2-40B4-BE49-F238E27FC236}">
              <a16:creationId xmlns:a16="http://schemas.microsoft.com/office/drawing/2014/main" xmlns="" id="{31A523C7-75BA-4ACE-957B-A0D3854B3412}"/>
            </a:ext>
          </a:extLst>
        </xdr:cNvPr>
        <xdr:cNvSpPr txBox="1"/>
      </xdr:nvSpPr>
      <xdr:spPr>
        <a:xfrm>
          <a:off x="22199600" y="690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78740</xdr:rowOff>
    </xdr:from>
    <xdr:to>
      <xdr:col>112</xdr:col>
      <xdr:colOff>38100</xdr:colOff>
      <xdr:row>41</xdr:row>
      <xdr:rowOff>8890</xdr:rowOff>
    </xdr:to>
    <xdr:sp macro="" textlink="">
      <xdr:nvSpPr>
        <xdr:cNvPr id="459" name="楕円 458">
          <a:extLst>
            <a:ext uri="{FF2B5EF4-FFF2-40B4-BE49-F238E27FC236}">
              <a16:creationId xmlns:a16="http://schemas.microsoft.com/office/drawing/2014/main" xmlns="" id="{AE221E1A-7305-47FF-94A9-47F090DA27C7}"/>
            </a:ext>
          </a:extLst>
        </xdr:cNvPr>
        <xdr:cNvSpPr/>
      </xdr:nvSpPr>
      <xdr:spPr>
        <a:xfrm>
          <a:off x="212725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124097</xdr:rowOff>
    </xdr:from>
    <xdr:to>
      <xdr:col>116</xdr:col>
      <xdr:colOff>63500</xdr:colOff>
      <xdr:row>40</xdr:row>
      <xdr:rowOff>129540</xdr:rowOff>
    </xdr:to>
    <xdr:cxnSp macro="">
      <xdr:nvCxnSpPr>
        <xdr:cNvPr id="460" name="直線コネクタ 459">
          <a:extLst>
            <a:ext uri="{FF2B5EF4-FFF2-40B4-BE49-F238E27FC236}">
              <a16:creationId xmlns:a16="http://schemas.microsoft.com/office/drawing/2014/main" xmlns="" id="{AFC50B32-99F4-4E05-99E4-4CF7F57FB218}"/>
            </a:ext>
          </a:extLst>
        </xdr:cNvPr>
        <xdr:cNvCxnSpPr/>
      </xdr:nvCxnSpPr>
      <xdr:spPr>
        <a:xfrm flipV="1">
          <a:off x="21323300" y="6982097"/>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83094</xdr:rowOff>
    </xdr:from>
    <xdr:to>
      <xdr:col>107</xdr:col>
      <xdr:colOff>101600</xdr:colOff>
      <xdr:row>41</xdr:row>
      <xdr:rowOff>13244</xdr:rowOff>
    </xdr:to>
    <xdr:sp macro="" textlink="">
      <xdr:nvSpPr>
        <xdr:cNvPr id="461" name="楕円 460">
          <a:extLst>
            <a:ext uri="{FF2B5EF4-FFF2-40B4-BE49-F238E27FC236}">
              <a16:creationId xmlns:a16="http://schemas.microsoft.com/office/drawing/2014/main" xmlns="" id="{7D30CFEC-42E8-4B45-9445-BDCD96B8F616}"/>
            </a:ext>
          </a:extLst>
        </xdr:cNvPr>
        <xdr:cNvSpPr/>
      </xdr:nvSpPr>
      <xdr:spPr>
        <a:xfrm>
          <a:off x="20383500" y="69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129540</xdr:rowOff>
    </xdr:from>
    <xdr:to>
      <xdr:col>111</xdr:col>
      <xdr:colOff>177800</xdr:colOff>
      <xdr:row>40</xdr:row>
      <xdr:rowOff>133894</xdr:rowOff>
    </xdr:to>
    <xdr:cxnSp macro="">
      <xdr:nvCxnSpPr>
        <xdr:cNvPr id="462" name="直線コネクタ 461">
          <a:extLst>
            <a:ext uri="{FF2B5EF4-FFF2-40B4-BE49-F238E27FC236}">
              <a16:creationId xmlns:a16="http://schemas.microsoft.com/office/drawing/2014/main" xmlns="" id="{7BA0EA62-0461-4ED9-89BC-7DEA7963CC52}"/>
            </a:ext>
          </a:extLst>
        </xdr:cNvPr>
        <xdr:cNvCxnSpPr/>
      </xdr:nvCxnSpPr>
      <xdr:spPr>
        <a:xfrm flipV="1">
          <a:off x="20434300" y="6987540"/>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96157</xdr:rowOff>
    </xdr:from>
    <xdr:to>
      <xdr:col>102</xdr:col>
      <xdr:colOff>165100</xdr:colOff>
      <xdr:row>41</xdr:row>
      <xdr:rowOff>26307</xdr:rowOff>
    </xdr:to>
    <xdr:sp macro="" textlink="">
      <xdr:nvSpPr>
        <xdr:cNvPr id="463" name="楕円 462">
          <a:extLst>
            <a:ext uri="{FF2B5EF4-FFF2-40B4-BE49-F238E27FC236}">
              <a16:creationId xmlns:a16="http://schemas.microsoft.com/office/drawing/2014/main" xmlns="" id="{9C2641C2-D948-4B36-8E9B-81658E09F0C8}"/>
            </a:ext>
          </a:extLst>
        </xdr:cNvPr>
        <xdr:cNvSpPr/>
      </xdr:nvSpPr>
      <xdr:spPr>
        <a:xfrm>
          <a:off x="19494500" y="695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133894</xdr:rowOff>
    </xdr:from>
    <xdr:to>
      <xdr:col>107</xdr:col>
      <xdr:colOff>50800</xdr:colOff>
      <xdr:row>40</xdr:row>
      <xdr:rowOff>146957</xdr:rowOff>
    </xdr:to>
    <xdr:cxnSp macro="">
      <xdr:nvCxnSpPr>
        <xdr:cNvPr id="464" name="直線コネクタ 463">
          <a:extLst>
            <a:ext uri="{FF2B5EF4-FFF2-40B4-BE49-F238E27FC236}">
              <a16:creationId xmlns:a16="http://schemas.microsoft.com/office/drawing/2014/main" xmlns="" id="{30B38909-8F0D-42E8-9BE7-82AD2D393ACB}"/>
            </a:ext>
          </a:extLst>
        </xdr:cNvPr>
        <xdr:cNvCxnSpPr/>
      </xdr:nvCxnSpPr>
      <xdr:spPr>
        <a:xfrm flipV="1">
          <a:off x="19545300" y="699189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53176</xdr:rowOff>
    </xdr:from>
    <xdr:ext cx="469744" cy="259045"/>
    <xdr:sp macro="" textlink="">
      <xdr:nvSpPr>
        <xdr:cNvPr id="465" name="n_1aveValue【認定こども園・幼稚園・保育所】&#10;一人当たり面積">
          <a:extLst>
            <a:ext uri="{FF2B5EF4-FFF2-40B4-BE49-F238E27FC236}">
              <a16:creationId xmlns:a16="http://schemas.microsoft.com/office/drawing/2014/main" xmlns="" id="{D1005097-E580-4CBE-915B-6E4B197DF6ED}"/>
            </a:ext>
          </a:extLst>
        </xdr:cNvPr>
        <xdr:cNvSpPr txBox="1"/>
      </xdr:nvSpPr>
      <xdr:spPr>
        <a:xfrm>
          <a:off x="21075727" y="6568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81478</xdr:rowOff>
    </xdr:from>
    <xdr:ext cx="469744" cy="259045"/>
    <xdr:sp macro="" textlink="">
      <xdr:nvSpPr>
        <xdr:cNvPr id="466" name="n_2aveValue【認定こども園・幼稚園・保育所】&#10;一人当たり面積">
          <a:extLst>
            <a:ext uri="{FF2B5EF4-FFF2-40B4-BE49-F238E27FC236}">
              <a16:creationId xmlns:a16="http://schemas.microsoft.com/office/drawing/2014/main" xmlns="" id="{949D99FA-73E5-42ED-9711-D79B90B0AF77}"/>
            </a:ext>
          </a:extLst>
        </xdr:cNvPr>
        <xdr:cNvSpPr txBox="1"/>
      </xdr:nvSpPr>
      <xdr:spPr>
        <a:xfrm>
          <a:off x="20199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92364</xdr:rowOff>
    </xdr:from>
    <xdr:ext cx="469744" cy="259045"/>
    <xdr:sp macro="" textlink="">
      <xdr:nvSpPr>
        <xdr:cNvPr id="467" name="n_3aveValue【認定こども園・幼稚園・保育所】&#10;一人当たり面積">
          <a:extLst>
            <a:ext uri="{FF2B5EF4-FFF2-40B4-BE49-F238E27FC236}">
              <a16:creationId xmlns:a16="http://schemas.microsoft.com/office/drawing/2014/main" xmlns="" id="{7993B373-F3A1-412F-9D1E-E6B5A4CC03B9}"/>
            </a:ext>
          </a:extLst>
        </xdr:cNvPr>
        <xdr:cNvSpPr txBox="1"/>
      </xdr:nvSpPr>
      <xdr:spPr>
        <a:xfrm>
          <a:off x="19310427" y="660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17</xdr:rowOff>
    </xdr:from>
    <xdr:ext cx="469744" cy="259045"/>
    <xdr:sp macro="" textlink="">
      <xdr:nvSpPr>
        <xdr:cNvPr id="468" name="n_1mainValue【認定こども園・幼稚園・保育所】&#10;一人当たり面積">
          <a:extLst>
            <a:ext uri="{FF2B5EF4-FFF2-40B4-BE49-F238E27FC236}">
              <a16:creationId xmlns:a16="http://schemas.microsoft.com/office/drawing/2014/main" xmlns="" id="{8AC511FD-C437-4599-9340-C34600807466}"/>
            </a:ext>
          </a:extLst>
        </xdr:cNvPr>
        <xdr:cNvSpPr txBox="1"/>
      </xdr:nvSpPr>
      <xdr:spPr>
        <a:xfrm>
          <a:off x="21075727" y="702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4371</xdr:rowOff>
    </xdr:from>
    <xdr:ext cx="469744" cy="259045"/>
    <xdr:sp macro="" textlink="">
      <xdr:nvSpPr>
        <xdr:cNvPr id="469" name="n_2mainValue【認定こども園・幼稚園・保育所】&#10;一人当たり面積">
          <a:extLst>
            <a:ext uri="{FF2B5EF4-FFF2-40B4-BE49-F238E27FC236}">
              <a16:creationId xmlns:a16="http://schemas.microsoft.com/office/drawing/2014/main" xmlns="" id="{6B5815A3-E8FA-4EEB-AE35-7EEE895E38FF}"/>
            </a:ext>
          </a:extLst>
        </xdr:cNvPr>
        <xdr:cNvSpPr txBox="1"/>
      </xdr:nvSpPr>
      <xdr:spPr>
        <a:xfrm>
          <a:off x="20199427" y="703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17434</xdr:rowOff>
    </xdr:from>
    <xdr:ext cx="469744" cy="259045"/>
    <xdr:sp macro="" textlink="">
      <xdr:nvSpPr>
        <xdr:cNvPr id="470" name="n_3mainValue【認定こども園・幼稚園・保育所】&#10;一人当たり面積">
          <a:extLst>
            <a:ext uri="{FF2B5EF4-FFF2-40B4-BE49-F238E27FC236}">
              <a16:creationId xmlns:a16="http://schemas.microsoft.com/office/drawing/2014/main" xmlns="" id="{0AA9FAAD-8F47-47A5-9CBB-65B4B685B9AE}"/>
            </a:ext>
          </a:extLst>
        </xdr:cNvPr>
        <xdr:cNvSpPr txBox="1"/>
      </xdr:nvSpPr>
      <xdr:spPr>
        <a:xfrm>
          <a:off x="19310427" y="7046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1" name="正方形/長方形 470">
          <a:extLst>
            <a:ext uri="{FF2B5EF4-FFF2-40B4-BE49-F238E27FC236}">
              <a16:creationId xmlns:a16="http://schemas.microsoft.com/office/drawing/2014/main" xmlns="" id="{3ADA2492-D0F9-402C-8A2D-4C9C005031A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2" name="正方形/長方形 471">
          <a:extLst>
            <a:ext uri="{FF2B5EF4-FFF2-40B4-BE49-F238E27FC236}">
              <a16:creationId xmlns:a16="http://schemas.microsoft.com/office/drawing/2014/main" xmlns="" id="{378CE61A-43F6-4AA5-96BE-7F11B3C0CC8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3" name="正方形/長方形 472">
          <a:extLst>
            <a:ext uri="{FF2B5EF4-FFF2-40B4-BE49-F238E27FC236}">
              <a16:creationId xmlns:a16="http://schemas.microsoft.com/office/drawing/2014/main" xmlns="" id="{079A2EBD-089C-4999-9CC9-6EE82955282D}"/>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4" name="正方形/長方形 473">
          <a:extLst>
            <a:ext uri="{FF2B5EF4-FFF2-40B4-BE49-F238E27FC236}">
              <a16:creationId xmlns:a16="http://schemas.microsoft.com/office/drawing/2014/main" xmlns="" id="{C70D6C52-6657-4011-A913-7469C12620A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5" name="正方形/長方形 474">
          <a:extLst>
            <a:ext uri="{FF2B5EF4-FFF2-40B4-BE49-F238E27FC236}">
              <a16:creationId xmlns:a16="http://schemas.microsoft.com/office/drawing/2014/main" xmlns="" id="{6D19EBC8-A756-41CB-8FFD-2C515B1215D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6" name="正方形/長方形 475">
          <a:extLst>
            <a:ext uri="{FF2B5EF4-FFF2-40B4-BE49-F238E27FC236}">
              <a16:creationId xmlns:a16="http://schemas.microsoft.com/office/drawing/2014/main" xmlns="" id="{284FC084-5F2B-4A47-A9D8-E1F3E8AA3AC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7" name="正方形/長方形 476">
          <a:extLst>
            <a:ext uri="{FF2B5EF4-FFF2-40B4-BE49-F238E27FC236}">
              <a16:creationId xmlns:a16="http://schemas.microsoft.com/office/drawing/2014/main" xmlns="" id="{E3AAAA96-6595-43D5-A19F-A0228FAE413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8" name="正方形/長方形 477">
          <a:extLst>
            <a:ext uri="{FF2B5EF4-FFF2-40B4-BE49-F238E27FC236}">
              <a16:creationId xmlns:a16="http://schemas.microsoft.com/office/drawing/2014/main" xmlns="" id="{FF6618DC-3ACF-4B46-A082-5C8B3717AF8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9" name="テキスト ボックス 478">
          <a:extLst>
            <a:ext uri="{FF2B5EF4-FFF2-40B4-BE49-F238E27FC236}">
              <a16:creationId xmlns:a16="http://schemas.microsoft.com/office/drawing/2014/main" xmlns="" id="{3D5D5FA3-D1A7-4593-9F72-05ADDC76218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0" name="直線コネクタ 479">
          <a:extLst>
            <a:ext uri="{FF2B5EF4-FFF2-40B4-BE49-F238E27FC236}">
              <a16:creationId xmlns:a16="http://schemas.microsoft.com/office/drawing/2014/main" xmlns="" id="{ACE470F0-728C-4D71-A56A-AE4F6897BD2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81" name="直線コネクタ 480">
          <a:extLst>
            <a:ext uri="{FF2B5EF4-FFF2-40B4-BE49-F238E27FC236}">
              <a16:creationId xmlns:a16="http://schemas.microsoft.com/office/drawing/2014/main" xmlns="" id="{3310AC46-B9BB-4E20-AC07-E56477F03E2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82" name="テキスト ボックス 481">
          <a:extLst>
            <a:ext uri="{FF2B5EF4-FFF2-40B4-BE49-F238E27FC236}">
              <a16:creationId xmlns:a16="http://schemas.microsoft.com/office/drawing/2014/main" xmlns="" id="{3B6D4B59-1722-414D-BD05-6F345AD53ACC}"/>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83" name="直線コネクタ 482">
          <a:extLst>
            <a:ext uri="{FF2B5EF4-FFF2-40B4-BE49-F238E27FC236}">
              <a16:creationId xmlns:a16="http://schemas.microsoft.com/office/drawing/2014/main" xmlns="" id="{EE849DEA-EADE-4639-9E5C-C346895DFD9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84" name="テキスト ボックス 483">
          <a:extLst>
            <a:ext uri="{FF2B5EF4-FFF2-40B4-BE49-F238E27FC236}">
              <a16:creationId xmlns:a16="http://schemas.microsoft.com/office/drawing/2014/main" xmlns="" id="{AEE9FB44-1141-4C22-854D-E0C10AAA78A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85" name="直線コネクタ 484">
          <a:extLst>
            <a:ext uri="{FF2B5EF4-FFF2-40B4-BE49-F238E27FC236}">
              <a16:creationId xmlns:a16="http://schemas.microsoft.com/office/drawing/2014/main" xmlns="" id="{0C58A7BB-3A13-4051-94C1-CA808D4C7099}"/>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86" name="テキスト ボックス 485">
          <a:extLst>
            <a:ext uri="{FF2B5EF4-FFF2-40B4-BE49-F238E27FC236}">
              <a16:creationId xmlns:a16="http://schemas.microsoft.com/office/drawing/2014/main" xmlns="" id="{5EE41E83-F996-4249-8780-261C0631D4E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87" name="直線コネクタ 486">
          <a:extLst>
            <a:ext uri="{FF2B5EF4-FFF2-40B4-BE49-F238E27FC236}">
              <a16:creationId xmlns:a16="http://schemas.microsoft.com/office/drawing/2014/main" xmlns="" id="{3FB541FB-634D-4B38-8349-EF766DD0D596}"/>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88" name="テキスト ボックス 487">
          <a:extLst>
            <a:ext uri="{FF2B5EF4-FFF2-40B4-BE49-F238E27FC236}">
              <a16:creationId xmlns:a16="http://schemas.microsoft.com/office/drawing/2014/main" xmlns="" id="{F9B03B62-4C65-43DA-A620-2C29CBF9AB07}"/>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89" name="直線コネクタ 488">
          <a:extLst>
            <a:ext uri="{FF2B5EF4-FFF2-40B4-BE49-F238E27FC236}">
              <a16:creationId xmlns:a16="http://schemas.microsoft.com/office/drawing/2014/main" xmlns="" id="{90A48CF8-3086-411C-99C8-BF38B119E9C4}"/>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0" name="テキスト ボックス 489">
          <a:extLst>
            <a:ext uri="{FF2B5EF4-FFF2-40B4-BE49-F238E27FC236}">
              <a16:creationId xmlns:a16="http://schemas.microsoft.com/office/drawing/2014/main" xmlns="" id="{F27F9690-230F-4300-B676-5F99BB12FD7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1" name="直線コネクタ 490">
          <a:extLst>
            <a:ext uri="{FF2B5EF4-FFF2-40B4-BE49-F238E27FC236}">
              <a16:creationId xmlns:a16="http://schemas.microsoft.com/office/drawing/2014/main" xmlns="" id="{0ED3DFA9-C16E-4266-B655-9193A8BE64F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92" name="テキスト ボックス 491">
          <a:extLst>
            <a:ext uri="{FF2B5EF4-FFF2-40B4-BE49-F238E27FC236}">
              <a16:creationId xmlns:a16="http://schemas.microsoft.com/office/drawing/2014/main" xmlns="" id="{15155863-B7F7-4775-9D88-96FC0431CCC7}"/>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3" name="直線コネクタ 492">
          <a:extLst>
            <a:ext uri="{FF2B5EF4-FFF2-40B4-BE49-F238E27FC236}">
              <a16:creationId xmlns:a16="http://schemas.microsoft.com/office/drawing/2014/main" xmlns="" id="{2FD7B71E-B253-43C6-B3D3-110DDBC981ED}"/>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4" name="テキスト ボックス 493">
          <a:extLst>
            <a:ext uri="{FF2B5EF4-FFF2-40B4-BE49-F238E27FC236}">
              <a16:creationId xmlns:a16="http://schemas.microsoft.com/office/drawing/2014/main" xmlns="" id="{773906B8-E6C1-4470-87D7-0030F48A4A3A}"/>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5" name="【学校施設】&#10;有形固定資産減価償却率グラフ枠">
          <a:extLst>
            <a:ext uri="{FF2B5EF4-FFF2-40B4-BE49-F238E27FC236}">
              <a16:creationId xmlns:a16="http://schemas.microsoft.com/office/drawing/2014/main" xmlns="" id="{4A655AA4-0827-4074-95CA-013D669A303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122465</xdr:rowOff>
    </xdr:to>
    <xdr:cxnSp macro="">
      <xdr:nvCxnSpPr>
        <xdr:cNvPr id="496" name="直線コネクタ 495">
          <a:extLst>
            <a:ext uri="{FF2B5EF4-FFF2-40B4-BE49-F238E27FC236}">
              <a16:creationId xmlns:a16="http://schemas.microsoft.com/office/drawing/2014/main" xmlns="" id="{65887B02-3B8E-4D7A-8F33-BC143989757B}"/>
            </a:ext>
          </a:extLst>
        </xdr:cNvPr>
        <xdr:cNvCxnSpPr/>
      </xdr:nvCxnSpPr>
      <xdr:spPr>
        <a:xfrm flipV="1">
          <a:off x="16318864" y="9470572"/>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126292</xdr:rowOff>
    </xdr:from>
    <xdr:ext cx="405111" cy="259045"/>
    <xdr:sp macro="" textlink="">
      <xdr:nvSpPr>
        <xdr:cNvPr id="497" name="【学校施設】&#10;有形固定資産減価償却率最小値テキスト">
          <a:extLst>
            <a:ext uri="{FF2B5EF4-FFF2-40B4-BE49-F238E27FC236}">
              <a16:creationId xmlns:a16="http://schemas.microsoft.com/office/drawing/2014/main" xmlns="" id="{AD56713D-B6ED-4516-BE22-2B1607F3D507}"/>
            </a:ext>
          </a:extLst>
        </xdr:cNvPr>
        <xdr:cNvSpPr txBox="1"/>
      </xdr:nvSpPr>
      <xdr:spPr>
        <a:xfrm>
          <a:off x="163576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122465</xdr:rowOff>
    </xdr:from>
    <xdr:to>
      <xdr:col>86</xdr:col>
      <xdr:colOff>25400</xdr:colOff>
      <xdr:row>63</xdr:row>
      <xdr:rowOff>122465</xdr:rowOff>
    </xdr:to>
    <xdr:cxnSp macro="">
      <xdr:nvCxnSpPr>
        <xdr:cNvPr id="498" name="直線コネクタ 497">
          <a:extLst>
            <a:ext uri="{FF2B5EF4-FFF2-40B4-BE49-F238E27FC236}">
              <a16:creationId xmlns:a16="http://schemas.microsoft.com/office/drawing/2014/main" xmlns="" id="{C86CEB44-F207-496E-9401-9386683E19D7}"/>
            </a:ext>
          </a:extLst>
        </xdr:cNvPr>
        <xdr:cNvCxnSpPr/>
      </xdr:nvCxnSpPr>
      <xdr:spPr>
        <a:xfrm>
          <a:off x="16230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99" name="【学校施設】&#10;有形固定資産減価償却率最大値テキスト">
          <a:extLst>
            <a:ext uri="{FF2B5EF4-FFF2-40B4-BE49-F238E27FC236}">
              <a16:creationId xmlns:a16="http://schemas.microsoft.com/office/drawing/2014/main" xmlns="" id="{A75AF5C7-FE55-4B01-B9B0-41D03C06C166}"/>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00" name="直線コネクタ 499">
          <a:extLst>
            <a:ext uri="{FF2B5EF4-FFF2-40B4-BE49-F238E27FC236}">
              <a16:creationId xmlns:a16="http://schemas.microsoft.com/office/drawing/2014/main" xmlns="" id="{2D5CAB4A-94CC-4E92-B50B-88078AEF8627}"/>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501" name="【学校施設】&#10;有形固定資産減価償却率平均値テキスト">
          <a:extLst>
            <a:ext uri="{FF2B5EF4-FFF2-40B4-BE49-F238E27FC236}">
              <a16:creationId xmlns:a16="http://schemas.microsoft.com/office/drawing/2014/main" xmlns="" id="{754820FC-7493-4CE3-94BB-B8334BC07253}"/>
            </a:ext>
          </a:extLst>
        </xdr:cNvPr>
        <xdr:cNvSpPr txBox="1"/>
      </xdr:nvSpPr>
      <xdr:spPr>
        <a:xfrm>
          <a:off x="16357600" y="1008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502" name="フローチャート: 判断 501">
          <a:extLst>
            <a:ext uri="{FF2B5EF4-FFF2-40B4-BE49-F238E27FC236}">
              <a16:creationId xmlns:a16="http://schemas.microsoft.com/office/drawing/2014/main" xmlns="" id="{B7CD3E4D-A04E-48EE-B7A5-7A57B8BDADF8}"/>
            </a:ext>
          </a:extLst>
        </xdr:cNvPr>
        <xdr:cNvSpPr/>
      </xdr:nvSpPr>
      <xdr:spPr>
        <a:xfrm>
          <a:off x="1626870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163104</xdr:rowOff>
    </xdr:from>
    <xdr:to>
      <xdr:col>81</xdr:col>
      <xdr:colOff>101600</xdr:colOff>
      <xdr:row>59</xdr:row>
      <xdr:rowOff>93254</xdr:rowOff>
    </xdr:to>
    <xdr:sp macro="" textlink="">
      <xdr:nvSpPr>
        <xdr:cNvPr id="503" name="フローチャート: 判断 502">
          <a:extLst>
            <a:ext uri="{FF2B5EF4-FFF2-40B4-BE49-F238E27FC236}">
              <a16:creationId xmlns:a16="http://schemas.microsoft.com/office/drawing/2014/main" xmlns="" id="{85F981CA-1E6F-4762-AE2F-BD10521FCE15}"/>
            </a:ext>
          </a:extLst>
        </xdr:cNvPr>
        <xdr:cNvSpPr/>
      </xdr:nvSpPr>
      <xdr:spPr>
        <a:xfrm>
          <a:off x="15430500" y="1010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7983</xdr:rowOff>
    </xdr:from>
    <xdr:to>
      <xdr:col>76</xdr:col>
      <xdr:colOff>165100</xdr:colOff>
      <xdr:row>59</xdr:row>
      <xdr:rowOff>109583</xdr:rowOff>
    </xdr:to>
    <xdr:sp macro="" textlink="">
      <xdr:nvSpPr>
        <xdr:cNvPr id="504" name="フローチャート: 判断 503">
          <a:extLst>
            <a:ext uri="{FF2B5EF4-FFF2-40B4-BE49-F238E27FC236}">
              <a16:creationId xmlns:a16="http://schemas.microsoft.com/office/drawing/2014/main" xmlns="" id="{95117E60-5CC1-4D02-B058-054C8A6221A5}"/>
            </a:ext>
          </a:extLst>
        </xdr:cNvPr>
        <xdr:cNvSpPr/>
      </xdr:nvSpPr>
      <xdr:spPr>
        <a:xfrm>
          <a:off x="14541500" y="10123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17780</xdr:rowOff>
    </xdr:from>
    <xdr:to>
      <xdr:col>72</xdr:col>
      <xdr:colOff>38100</xdr:colOff>
      <xdr:row>59</xdr:row>
      <xdr:rowOff>119380</xdr:rowOff>
    </xdr:to>
    <xdr:sp macro="" textlink="">
      <xdr:nvSpPr>
        <xdr:cNvPr id="505" name="フローチャート: 判断 504">
          <a:extLst>
            <a:ext uri="{FF2B5EF4-FFF2-40B4-BE49-F238E27FC236}">
              <a16:creationId xmlns:a16="http://schemas.microsoft.com/office/drawing/2014/main" xmlns="" id="{5A773225-A988-4569-9FC0-2115DFA1538C}"/>
            </a:ext>
          </a:extLst>
        </xdr:cNvPr>
        <xdr:cNvSpPr/>
      </xdr:nvSpPr>
      <xdr:spPr>
        <a:xfrm>
          <a:off x="1365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xmlns="" id="{9B0BB64E-C1E8-41AF-8443-C590501EBFD3}"/>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xmlns="" id="{F2F2334F-70F5-4786-9ECF-CFBA58B9396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xmlns="" id="{619D8BFB-A0C1-40CE-8FEA-ABE680E1E4C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xmlns="" id="{215EB2FE-891E-4A30-A45C-980D6C12023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xmlns="" id="{B2E34CBF-CF1D-49F2-88F3-D23835DAB94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154940</xdr:rowOff>
    </xdr:from>
    <xdr:to>
      <xdr:col>85</xdr:col>
      <xdr:colOff>177800</xdr:colOff>
      <xdr:row>58</xdr:row>
      <xdr:rowOff>85090</xdr:rowOff>
    </xdr:to>
    <xdr:sp macro="" textlink="">
      <xdr:nvSpPr>
        <xdr:cNvPr id="511" name="楕円 510">
          <a:extLst>
            <a:ext uri="{FF2B5EF4-FFF2-40B4-BE49-F238E27FC236}">
              <a16:creationId xmlns:a16="http://schemas.microsoft.com/office/drawing/2014/main" xmlns="" id="{5AA3DB84-9991-4DF7-BF08-469E4A8EECB1}"/>
            </a:ext>
          </a:extLst>
        </xdr:cNvPr>
        <xdr:cNvSpPr/>
      </xdr:nvSpPr>
      <xdr:spPr>
        <a:xfrm>
          <a:off x="162687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6367</xdr:rowOff>
    </xdr:from>
    <xdr:ext cx="405111" cy="259045"/>
    <xdr:sp macro="" textlink="">
      <xdr:nvSpPr>
        <xdr:cNvPr id="512" name="【学校施設】&#10;有形固定資産減価償却率該当値テキスト">
          <a:extLst>
            <a:ext uri="{FF2B5EF4-FFF2-40B4-BE49-F238E27FC236}">
              <a16:creationId xmlns:a16="http://schemas.microsoft.com/office/drawing/2014/main" xmlns="" id="{5A3535D2-93BC-4757-A1B7-23ACDB9C21B2}"/>
            </a:ext>
          </a:extLst>
        </xdr:cNvPr>
        <xdr:cNvSpPr txBox="1"/>
      </xdr:nvSpPr>
      <xdr:spPr>
        <a:xfrm>
          <a:off x="16357600" y="977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29210</xdr:rowOff>
    </xdr:from>
    <xdr:to>
      <xdr:col>81</xdr:col>
      <xdr:colOff>101600</xdr:colOff>
      <xdr:row>58</xdr:row>
      <xdr:rowOff>130810</xdr:rowOff>
    </xdr:to>
    <xdr:sp macro="" textlink="">
      <xdr:nvSpPr>
        <xdr:cNvPr id="513" name="楕円 512">
          <a:extLst>
            <a:ext uri="{FF2B5EF4-FFF2-40B4-BE49-F238E27FC236}">
              <a16:creationId xmlns:a16="http://schemas.microsoft.com/office/drawing/2014/main" xmlns="" id="{32637083-F6DF-4D05-9889-A73C7BCCD246}"/>
            </a:ext>
          </a:extLst>
        </xdr:cNvPr>
        <xdr:cNvSpPr/>
      </xdr:nvSpPr>
      <xdr:spPr>
        <a:xfrm>
          <a:off x="15430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34290</xdr:rowOff>
    </xdr:from>
    <xdr:to>
      <xdr:col>85</xdr:col>
      <xdr:colOff>127000</xdr:colOff>
      <xdr:row>58</xdr:row>
      <xdr:rowOff>80010</xdr:rowOff>
    </xdr:to>
    <xdr:cxnSp macro="">
      <xdr:nvCxnSpPr>
        <xdr:cNvPr id="514" name="直線コネクタ 513">
          <a:extLst>
            <a:ext uri="{FF2B5EF4-FFF2-40B4-BE49-F238E27FC236}">
              <a16:creationId xmlns:a16="http://schemas.microsoft.com/office/drawing/2014/main" xmlns="" id="{AFE5BC1D-DCAD-4099-B0B7-4E3A21CC658E}"/>
            </a:ext>
          </a:extLst>
        </xdr:cNvPr>
        <xdr:cNvCxnSpPr/>
      </xdr:nvCxnSpPr>
      <xdr:spPr>
        <a:xfrm flipV="1">
          <a:off x="15481300" y="997839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71665</xdr:rowOff>
    </xdr:from>
    <xdr:to>
      <xdr:col>76</xdr:col>
      <xdr:colOff>165100</xdr:colOff>
      <xdr:row>59</xdr:row>
      <xdr:rowOff>1815</xdr:rowOff>
    </xdr:to>
    <xdr:sp macro="" textlink="">
      <xdr:nvSpPr>
        <xdr:cNvPr id="515" name="楕円 514">
          <a:extLst>
            <a:ext uri="{FF2B5EF4-FFF2-40B4-BE49-F238E27FC236}">
              <a16:creationId xmlns:a16="http://schemas.microsoft.com/office/drawing/2014/main" xmlns="" id="{220439AF-E89A-4600-9441-8A0C33B59BBF}"/>
            </a:ext>
          </a:extLst>
        </xdr:cNvPr>
        <xdr:cNvSpPr/>
      </xdr:nvSpPr>
      <xdr:spPr>
        <a:xfrm>
          <a:off x="14541500" y="100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80010</xdr:rowOff>
    </xdr:from>
    <xdr:to>
      <xdr:col>81</xdr:col>
      <xdr:colOff>50800</xdr:colOff>
      <xdr:row>58</xdr:row>
      <xdr:rowOff>122465</xdr:rowOff>
    </xdr:to>
    <xdr:cxnSp macro="">
      <xdr:nvCxnSpPr>
        <xdr:cNvPr id="516" name="直線コネクタ 515">
          <a:extLst>
            <a:ext uri="{FF2B5EF4-FFF2-40B4-BE49-F238E27FC236}">
              <a16:creationId xmlns:a16="http://schemas.microsoft.com/office/drawing/2014/main" xmlns="" id="{C2327E57-60CF-4536-A44F-37866DE075FF}"/>
            </a:ext>
          </a:extLst>
        </xdr:cNvPr>
        <xdr:cNvCxnSpPr/>
      </xdr:nvCxnSpPr>
      <xdr:spPr>
        <a:xfrm flipV="1">
          <a:off x="14592300" y="10024110"/>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1451</xdr:rowOff>
    </xdr:from>
    <xdr:to>
      <xdr:col>72</xdr:col>
      <xdr:colOff>38100</xdr:colOff>
      <xdr:row>59</xdr:row>
      <xdr:rowOff>103051</xdr:rowOff>
    </xdr:to>
    <xdr:sp macro="" textlink="">
      <xdr:nvSpPr>
        <xdr:cNvPr id="517" name="楕円 516">
          <a:extLst>
            <a:ext uri="{FF2B5EF4-FFF2-40B4-BE49-F238E27FC236}">
              <a16:creationId xmlns:a16="http://schemas.microsoft.com/office/drawing/2014/main" xmlns="" id="{9574AF7E-0EF2-4F1B-A9E9-794769A694D1}"/>
            </a:ext>
          </a:extLst>
        </xdr:cNvPr>
        <xdr:cNvSpPr/>
      </xdr:nvSpPr>
      <xdr:spPr>
        <a:xfrm>
          <a:off x="13652500" y="1011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122465</xdr:rowOff>
    </xdr:from>
    <xdr:to>
      <xdr:col>76</xdr:col>
      <xdr:colOff>114300</xdr:colOff>
      <xdr:row>59</xdr:row>
      <xdr:rowOff>52251</xdr:rowOff>
    </xdr:to>
    <xdr:cxnSp macro="">
      <xdr:nvCxnSpPr>
        <xdr:cNvPr id="518" name="直線コネクタ 517">
          <a:extLst>
            <a:ext uri="{FF2B5EF4-FFF2-40B4-BE49-F238E27FC236}">
              <a16:creationId xmlns:a16="http://schemas.microsoft.com/office/drawing/2014/main" xmlns="" id="{65B879F7-921D-4FD1-BE96-D59BDD6F5593}"/>
            </a:ext>
          </a:extLst>
        </xdr:cNvPr>
        <xdr:cNvCxnSpPr/>
      </xdr:nvCxnSpPr>
      <xdr:spPr>
        <a:xfrm flipV="1">
          <a:off x="13703300" y="10066565"/>
          <a:ext cx="889000" cy="101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84381</xdr:rowOff>
    </xdr:from>
    <xdr:ext cx="405111" cy="259045"/>
    <xdr:sp macro="" textlink="">
      <xdr:nvSpPr>
        <xdr:cNvPr id="519" name="n_1aveValue【学校施設】&#10;有形固定資産減価償却率">
          <a:extLst>
            <a:ext uri="{FF2B5EF4-FFF2-40B4-BE49-F238E27FC236}">
              <a16:creationId xmlns:a16="http://schemas.microsoft.com/office/drawing/2014/main" xmlns="" id="{47004C76-2CE2-4EAA-B67A-2A133896BFA7}"/>
            </a:ext>
          </a:extLst>
        </xdr:cNvPr>
        <xdr:cNvSpPr txBox="1"/>
      </xdr:nvSpPr>
      <xdr:spPr>
        <a:xfrm>
          <a:off x="15266044" y="10199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100710</xdr:rowOff>
    </xdr:from>
    <xdr:ext cx="405111" cy="259045"/>
    <xdr:sp macro="" textlink="">
      <xdr:nvSpPr>
        <xdr:cNvPr id="520" name="n_2aveValue【学校施設】&#10;有形固定資産減価償却率">
          <a:extLst>
            <a:ext uri="{FF2B5EF4-FFF2-40B4-BE49-F238E27FC236}">
              <a16:creationId xmlns:a16="http://schemas.microsoft.com/office/drawing/2014/main" xmlns="" id="{AF4E8223-A541-4674-8C00-D33BC427D21E}"/>
            </a:ext>
          </a:extLst>
        </xdr:cNvPr>
        <xdr:cNvSpPr txBox="1"/>
      </xdr:nvSpPr>
      <xdr:spPr>
        <a:xfrm>
          <a:off x="14389744" y="102162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110507</xdr:rowOff>
    </xdr:from>
    <xdr:ext cx="405111" cy="259045"/>
    <xdr:sp macro="" textlink="">
      <xdr:nvSpPr>
        <xdr:cNvPr id="521" name="n_3aveValue【学校施設】&#10;有形固定資産減価償却率">
          <a:extLst>
            <a:ext uri="{FF2B5EF4-FFF2-40B4-BE49-F238E27FC236}">
              <a16:creationId xmlns:a16="http://schemas.microsoft.com/office/drawing/2014/main" xmlns="" id="{5781408D-31E6-4017-9F77-42D2651C2503}"/>
            </a:ext>
          </a:extLst>
        </xdr:cNvPr>
        <xdr:cNvSpPr txBox="1"/>
      </xdr:nvSpPr>
      <xdr:spPr>
        <a:xfrm>
          <a:off x="135007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147337</xdr:rowOff>
    </xdr:from>
    <xdr:ext cx="405111" cy="259045"/>
    <xdr:sp macro="" textlink="">
      <xdr:nvSpPr>
        <xdr:cNvPr id="522" name="n_1mainValue【学校施設】&#10;有形固定資産減価償却率">
          <a:extLst>
            <a:ext uri="{FF2B5EF4-FFF2-40B4-BE49-F238E27FC236}">
              <a16:creationId xmlns:a16="http://schemas.microsoft.com/office/drawing/2014/main" xmlns="" id="{097BF456-38A6-4D97-A607-AA1EF3657BFF}"/>
            </a:ext>
          </a:extLst>
        </xdr:cNvPr>
        <xdr:cNvSpPr txBox="1"/>
      </xdr:nvSpPr>
      <xdr:spPr>
        <a:xfrm>
          <a:off x="152660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18342</xdr:rowOff>
    </xdr:from>
    <xdr:ext cx="405111" cy="259045"/>
    <xdr:sp macro="" textlink="">
      <xdr:nvSpPr>
        <xdr:cNvPr id="523" name="n_2mainValue【学校施設】&#10;有形固定資産減価償却率">
          <a:extLst>
            <a:ext uri="{FF2B5EF4-FFF2-40B4-BE49-F238E27FC236}">
              <a16:creationId xmlns:a16="http://schemas.microsoft.com/office/drawing/2014/main" xmlns="" id="{F5677302-D130-42DE-ACAF-C7EEF84956CC}"/>
            </a:ext>
          </a:extLst>
        </xdr:cNvPr>
        <xdr:cNvSpPr txBox="1"/>
      </xdr:nvSpPr>
      <xdr:spPr>
        <a:xfrm>
          <a:off x="14389744" y="979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119578</xdr:rowOff>
    </xdr:from>
    <xdr:ext cx="405111" cy="259045"/>
    <xdr:sp macro="" textlink="">
      <xdr:nvSpPr>
        <xdr:cNvPr id="524" name="n_3mainValue【学校施設】&#10;有形固定資産減価償却率">
          <a:extLst>
            <a:ext uri="{FF2B5EF4-FFF2-40B4-BE49-F238E27FC236}">
              <a16:creationId xmlns:a16="http://schemas.microsoft.com/office/drawing/2014/main" xmlns="" id="{0FA0F58A-07D8-431B-9277-154DA5496332}"/>
            </a:ext>
          </a:extLst>
        </xdr:cNvPr>
        <xdr:cNvSpPr txBox="1"/>
      </xdr:nvSpPr>
      <xdr:spPr>
        <a:xfrm>
          <a:off x="13500744" y="989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5" name="正方形/長方形 524">
          <a:extLst>
            <a:ext uri="{FF2B5EF4-FFF2-40B4-BE49-F238E27FC236}">
              <a16:creationId xmlns:a16="http://schemas.microsoft.com/office/drawing/2014/main" xmlns="" id="{749B502D-C034-42D8-AD84-687CF7B2C3F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6" name="正方形/長方形 525">
          <a:extLst>
            <a:ext uri="{FF2B5EF4-FFF2-40B4-BE49-F238E27FC236}">
              <a16:creationId xmlns:a16="http://schemas.microsoft.com/office/drawing/2014/main" xmlns="" id="{5CE22D75-0AE1-47DA-8553-758F74E121BA}"/>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7" name="正方形/長方形 526">
          <a:extLst>
            <a:ext uri="{FF2B5EF4-FFF2-40B4-BE49-F238E27FC236}">
              <a16:creationId xmlns:a16="http://schemas.microsoft.com/office/drawing/2014/main" xmlns="" id="{B6C44624-3B3B-43A3-9A1D-19AA1C5476E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8" name="正方形/長方形 527">
          <a:extLst>
            <a:ext uri="{FF2B5EF4-FFF2-40B4-BE49-F238E27FC236}">
              <a16:creationId xmlns:a16="http://schemas.microsoft.com/office/drawing/2014/main" xmlns="" id="{5BA052D7-B05E-40E3-9DDF-3AB8696A846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9" name="正方形/長方形 528">
          <a:extLst>
            <a:ext uri="{FF2B5EF4-FFF2-40B4-BE49-F238E27FC236}">
              <a16:creationId xmlns:a16="http://schemas.microsoft.com/office/drawing/2014/main" xmlns="" id="{B994051B-43A5-4136-B608-CE6E8C95E38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0" name="正方形/長方形 529">
          <a:extLst>
            <a:ext uri="{FF2B5EF4-FFF2-40B4-BE49-F238E27FC236}">
              <a16:creationId xmlns:a16="http://schemas.microsoft.com/office/drawing/2014/main" xmlns="" id="{CDFD6EE8-7F33-43CE-A1E2-198EB0DF8F8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1" name="正方形/長方形 530">
          <a:extLst>
            <a:ext uri="{FF2B5EF4-FFF2-40B4-BE49-F238E27FC236}">
              <a16:creationId xmlns:a16="http://schemas.microsoft.com/office/drawing/2014/main" xmlns="" id="{C594EA2F-62DA-4698-916F-8FE84BD7E08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2" name="正方形/長方形 531">
          <a:extLst>
            <a:ext uri="{FF2B5EF4-FFF2-40B4-BE49-F238E27FC236}">
              <a16:creationId xmlns:a16="http://schemas.microsoft.com/office/drawing/2014/main" xmlns="" id="{16D3CACE-D7B7-441E-9A5D-10EC1E7943E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3" name="テキスト ボックス 532">
          <a:extLst>
            <a:ext uri="{FF2B5EF4-FFF2-40B4-BE49-F238E27FC236}">
              <a16:creationId xmlns:a16="http://schemas.microsoft.com/office/drawing/2014/main" xmlns="" id="{D55271AB-5309-41B8-B2D9-2BBCEFC2A5F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4" name="直線コネクタ 533">
          <a:extLst>
            <a:ext uri="{FF2B5EF4-FFF2-40B4-BE49-F238E27FC236}">
              <a16:creationId xmlns:a16="http://schemas.microsoft.com/office/drawing/2014/main" xmlns="" id="{6938840B-DC0A-4189-9E41-8DC7220252E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35" name="直線コネクタ 534">
          <a:extLst>
            <a:ext uri="{FF2B5EF4-FFF2-40B4-BE49-F238E27FC236}">
              <a16:creationId xmlns:a16="http://schemas.microsoft.com/office/drawing/2014/main" xmlns="" id="{17549A16-7808-4C9C-BE2D-DD8EDCF94BEB}"/>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36" name="テキスト ボックス 535">
          <a:extLst>
            <a:ext uri="{FF2B5EF4-FFF2-40B4-BE49-F238E27FC236}">
              <a16:creationId xmlns:a16="http://schemas.microsoft.com/office/drawing/2014/main" xmlns="" id="{454E4412-620F-496B-BBC8-0008A7A34E3D}"/>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37" name="直線コネクタ 536">
          <a:extLst>
            <a:ext uri="{FF2B5EF4-FFF2-40B4-BE49-F238E27FC236}">
              <a16:creationId xmlns:a16="http://schemas.microsoft.com/office/drawing/2014/main" xmlns="" id="{C92ABA69-786E-4071-9A8C-DE80C0000695}"/>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62</xdr:row>
      <xdr:rowOff>4734</xdr:rowOff>
    </xdr:from>
    <xdr:ext cx="531299" cy="259045"/>
    <xdr:sp macro="" textlink="">
      <xdr:nvSpPr>
        <xdr:cNvPr id="538" name="テキスト ボックス 537">
          <a:extLst>
            <a:ext uri="{FF2B5EF4-FFF2-40B4-BE49-F238E27FC236}">
              <a16:creationId xmlns:a16="http://schemas.microsoft.com/office/drawing/2014/main" xmlns="" id="{2C0E7F2A-3837-42B4-ACB3-D3F3980E2438}"/>
            </a:ext>
          </a:extLst>
        </xdr:cNvPr>
        <xdr:cNvSpPr txBox="1"/>
      </xdr:nvSpPr>
      <xdr:spPr>
        <a:xfrm>
          <a:off x="17756701" y="1063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39" name="直線コネクタ 538">
          <a:extLst>
            <a:ext uri="{FF2B5EF4-FFF2-40B4-BE49-F238E27FC236}">
              <a16:creationId xmlns:a16="http://schemas.microsoft.com/office/drawing/2014/main" xmlns="" id="{C81BAA60-1E98-4560-AED9-B8F79FC18BE7}"/>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21062</xdr:rowOff>
    </xdr:from>
    <xdr:ext cx="531299" cy="259045"/>
    <xdr:sp macro="" textlink="">
      <xdr:nvSpPr>
        <xdr:cNvPr id="540" name="テキスト ボックス 539">
          <a:extLst>
            <a:ext uri="{FF2B5EF4-FFF2-40B4-BE49-F238E27FC236}">
              <a16:creationId xmlns:a16="http://schemas.microsoft.com/office/drawing/2014/main" xmlns="" id="{BCEC3242-B9FB-4B85-968F-13E11329AFE5}"/>
            </a:ext>
          </a:extLst>
        </xdr:cNvPr>
        <xdr:cNvSpPr txBox="1"/>
      </xdr:nvSpPr>
      <xdr:spPr>
        <a:xfrm>
          <a:off x="17756701" y="1030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41" name="直線コネクタ 540">
          <a:extLst>
            <a:ext uri="{FF2B5EF4-FFF2-40B4-BE49-F238E27FC236}">
              <a16:creationId xmlns:a16="http://schemas.microsoft.com/office/drawing/2014/main" xmlns="" id="{3956DE3E-7FFC-49E1-A17B-9B313C17C24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58</xdr:row>
      <xdr:rowOff>37392</xdr:rowOff>
    </xdr:from>
    <xdr:ext cx="531299" cy="259045"/>
    <xdr:sp macro="" textlink="">
      <xdr:nvSpPr>
        <xdr:cNvPr id="542" name="テキスト ボックス 541">
          <a:extLst>
            <a:ext uri="{FF2B5EF4-FFF2-40B4-BE49-F238E27FC236}">
              <a16:creationId xmlns:a16="http://schemas.microsoft.com/office/drawing/2014/main" xmlns="" id="{4DC95083-0360-483F-93B2-6DA8C6823117}"/>
            </a:ext>
          </a:extLst>
        </xdr:cNvPr>
        <xdr:cNvSpPr txBox="1"/>
      </xdr:nvSpPr>
      <xdr:spPr>
        <a:xfrm>
          <a:off x="17756701" y="998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43" name="直線コネクタ 542">
          <a:extLst>
            <a:ext uri="{FF2B5EF4-FFF2-40B4-BE49-F238E27FC236}">
              <a16:creationId xmlns:a16="http://schemas.microsoft.com/office/drawing/2014/main" xmlns="" id="{9D23AA5B-8C2B-43D4-8381-4A26858980B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544" name="テキスト ボックス 543">
          <a:extLst>
            <a:ext uri="{FF2B5EF4-FFF2-40B4-BE49-F238E27FC236}">
              <a16:creationId xmlns:a16="http://schemas.microsoft.com/office/drawing/2014/main" xmlns="" id="{22B47C1F-4D8A-49E7-A8B6-3412F433D12C}"/>
            </a:ext>
          </a:extLst>
        </xdr:cNvPr>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45" name="直線コネクタ 544">
          <a:extLst>
            <a:ext uri="{FF2B5EF4-FFF2-40B4-BE49-F238E27FC236}">
              <a16:creationId xmlns:a16="http://schemas.microsoft.com/office/drawing/2014/main" xmlns="" id="{726F3FB6-27DA-4979-A50F-2A2277E56EB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46" name="テキスト ボックス 545">
          <a:extLst>
            <a:ext uri="{FF2B5EF4-FFF2-40B4-BE49-F238E27FC236}">
              <a16:creationId xmlns:a16="http://schemas.microsoft.com/office/drawing/2014/main" xmlns="" id="{6C5BA483-11A9-46F3-A4DD-8C15612FC542}"/>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xmlns="" id="{2D56C30F-C7FD-4E03-A303-FBC1CF44A8A1}"/>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48" name="テキスト ボックス 547">
          <a:extLst>
            <a:ext uri="{FF2B5EF4-FFF2-40B4-BE49-F238E27FC236}">
              <a16:creationId xmlns:a16="http://schemas.microsoft.com/office/drawing/2014/main" xmlns="" id="{01CA78B7-8327-48C1-B183-C98BA3A0B46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xmlns="" id="{FA576045-10B8-4842-A701-A02100754335}"/>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43662</xdr:rowOff>
    </xdr:from>
    <xdr:to>
      <xdr:col>116</xdr:col>
      <xdr:colOff>62864</xdr:colOff>
      <xdr:row>64</xdr:row>
      <xdr:rowOff>126122</xdr:rowOff>
    </xdr:to>
    <xdr:cxnSp macro="">
      <xdr:nvCxnSpPr>
        <xdr:cNvPr id="550" name="直線コネクタ 549">
          <a:extLst>
            <a:ext uri="{FF2B5EF4-FFF2-40B4-BE49-F238E27FC236}">
              <a16:creationId xmlns:a16="http://schemas.microsoft.com/office/drawing/2014/main" xmlns="" id="{34E76CDE-8B8A-4FC6-AB7C-D1AD63046688}"/>
            </a:ext>
          </a:extLst>
        </xdr:cNvPr>
        <xdr:cNvCxnSpPr/>
      </xdr:nvCxnSpPr>
      <xdr:spPr>
        <a:xfrm flipV="1">
          <a:off x="22160864" y="9644862"/>
          <a:ext cx="0" cy="1454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129949</xdr:rowOff>
    </xdr:from>
    <xdr:ext cx="469744" cy="259045"/>
    <xdr:sp macro="" textlink="">
      <xdr:nvSpPr>
        <xdr:cNvPr id="551" name="【学校施設】&#10;一人当たり面積最小値テキスト">
          <a:extLst>
            <a:ext uri="{FF2B5EF4-FFF2-40B4-BE49-F238E27FC236}">
              <a16:creationId xmlns:a16="http://schemas.microsoft.com/office/drawing/2014/main" xmlns="" id="{0FCF93CB-86F7-444D-B4D1-D0EEF655FD5E}"/>
            </a:ext>
          </a:extLst>
        </xdr:cNvPr>
        <xdr:cNvSpPr txBox="1"/>
      </xdr:nvSpPr>
      <xdr:spPr>
        <a:xfrm>
          <a:off x="22199600" y="11102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126122</xdr:rowOff>
    </xdr:from>
    <xdr:to>
      <xdr:col>116</xdr:col>
      <xdr:colOff>152400</xdr:colOff>
      <xdr:row>64</xdr:row>
      <xdr:rowOff>126122</xdr:rowOff>
    </xdr:to>
    <xdr:cxnSp macro="">
      <xdr:nvCxnSpPr>
        <xdr:cNvPr id="552" name="直線コネクタ 551">
          <a:extLst>
            <a:ext uri="{FF2B5EF4-FFF2-40B4-BE49-F238E27FC236}">
              <a16:creationId xmlns:a16="http://schemas.microsoft.com/office/drawing/2014/main" xmlns="" id="{BA250664-535D-4E2C-B071-F1805322207F}"/>
            </a:ext>
          </a:extLst>
        </xdr:cNvPr>
        <xdr:cNvCxnSpPr/>
      </xdr:nvCxnSpPr>
      <xdr:spPr>
        <a:xfrm>
          <a:off x="22072600" y="1109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161789</xdr:rowOff>
    </xdr:from>
    <xdr:ext cx="534377" cy="259045"/>
    <xdr:sp macro="" textlink="">
      <xdr:nvSpPr>
        <xdr:cNvPr id="553" name="【学校施設】&#10;一人当たり面積最大値テキスト">
          <a:extLst>
            <a:ext uri="{FF2B5EF4-FFF2-40B4-BE49-F238E27FC236}">
              <a16:creationId xmlns:a16="http://schemas.microsoft.com/office/drawing/2014/main" xmlns="" id="{6B34F2D9-2FAB-4AB8-99BF-FAB32FF773A9}"/>
            </a:ext>
          </a:extLst>
        </xdr:cNvPr>
        <xdr:cNvSpPr txBox="1"/>
      </xdr:nvSpPr>
      <xdr:spPr>
        <a:xfrm>
          <a:off x="22199600" y="9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43662</xdr:rowOff>
    </xdr:from>
    <xdr:to>
      <xdr:col>116</xdr:col>
      <xdr:colOff>152400</xdr:colOff>
      <xdr:row>56</xdr:row>
      <xdr:rowOff>43662</xdr:rowOff>
    </xdr:to>
    <xdr:cxnSp macro="">
      <xdr:nvCxnSpPr>
        <xdr:cNvPr id="554" name="直線コネクタ 553">
          <a:extLst>
            <a:ext uri="{FF2B5EF4-FFF2-40B4-BE49-F238E27FC236}">
              <a16:creationId xmlns:a16="http://schemas.microsoft.com/office/drawing/2014/main" xmlns="" id="{CA94780E-E680-48C6-A36E-E154E0CE35C7}"/>
            </a:ext>
          </a:extLst>
        </xdr:cNvPr>
        <xdr:cNvCxnSpPr/>
      </xdr:nvCxnSpPr>
      <xdr:spPr>
        <a:xfrm>
          <a:off x="22072600" y="964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127002</xdr:rowOff>
    </xdr:from>
    <xdr:ext cx="469744" cy="259045"/>
    <xdr:sp macro="" textlink="">
      <xdr:nvSpPr>
        <xdr:cNvPr id="555" name="【学校施設】&#10;一人当たり面積平均値テキスト">
          <a:extLst>
            <a:ext uri="{FF2B5EF4-FFF2-40B4-BE49-F238E27FC236}">
              <a16:creationId xmlns:a16="http://schemas.microsoft.com/office/drawing/2014/main" xmlns="" id="{715E8F04-0BF1-4A98-968C-DDF741A3DA6D}"/>
            </a:ext>
          </a:extLst>
        </xdr:cNvPr>
        <xdr:cNvSpPr txBox="1"/>
      </xdr:nvSpPr>
      <xdr:spPr>
        <a:xfrm>
          <a:off x="22199600" y="10756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104125</xdr:rowOff>
    </xdr:from>
    <xdr:to>
      <xdr:col>116</xdr:col>
      <xdr:colOff>114300</xdr:colOff>
      <xdr:row>64</xdr:row>
      <xdr:rowOff>34275</xdr:rowOff>
    </xdr:to>
    <xdr:sp macro="" textlink="">
      <xdr:nvSpPr>
        <xdr:cNvPr id="556" name="フローチャート: 判断 555">
          <a:extLst>
            <a:ext uri="{FF2B5EF4-FFF2-40B4-BE49-F238E27FC236}">
              <a16:creationId xmlns:a16="http://schemas.microsoft.com/office/drawing/2014/main" xmlns="" id="{AA32E99E-F762-4B70-9697-101B413CE43C}"/>
            </a:ext>
          </a:extLst>
        </xdr:cNvPr>
        <xdr:cNvSpPr/>
      </xdr:nvSpPr>
      <xdr:spPr>
        <a:xfrm>
          <a:off x="22110700" y="1090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107751</xdr:rowOff>
    </xdr:from>
    <xdr:to>
      <xdr:col>112</xdr:col>
      <xdr:colOff>38100</xdr:colOff>
      <xdr:row>64</xdr:row>
      <xdr:rowOff>37901</xdr:rowOff>
    </xdr:to>
    <xdr:sp macro="" textlink="">
      <xdr:nvSpPr>
        <xdr:cNvPr id="557" name="フローチャート: 判断 556">
          <a:extLst>
            <a:ext uri="{FF2B5EF4-FFF2-40B4-BE49-F238E27FC236}">
              <a16:creationId xmlns:a16="http://schemas.microsoft.com/office/drawing/2014/main" xmlns="" id="{17761E37-D2DA-4055-8469-C75403A79E38}"/>
            </a:ext>
          </a:extLst>
        </xdr:cNvPr>
        <xdr:cNvSpPr/>
      </xdr:nvSpPr>
      <xdr:spPr>
        <a:xfrm>
          <a:off x="21272500" y="1090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112780</xdr:rowOff>
    </xdr:from>
    <xdr:to>
      <xdr:col>107</xdr:col>
      <xdr:colOff>101600</xdr:colOff>
      <xdr:row>64</xdr:row>
      <xdr:rowOff>42930</xdr:rowOff>
    </xdr:to>
    <xdr:sp macro="" textlink="">
      <xdr:nvSpPr>
        <xdr:cNvPr id="558" name="フローチャート: 判断 557">
          <a:extLst>
            <a:ext uri="{FF2B5EF4-FFF2-40B4-BE49-F238E27FC236}">
              <a16:creationId xmlns:a16="http://schemas.microsoft.com/office/drawing/2014/main" xmlns="" id="{28ED08DE-CEC9-45B1-8ADB-D7309903EB1F}"/>
            </a:ext>
          </a:extLst>
        </xdr:cNvPr>
        <xdr:cNvSpPr/>
      </xdr:nvSpPr>
      <xdr:spPr>
        <a:xfrm>
          <a:off x="20383500" y="109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128161</xdr:rowOff>
    </xdr:from>
    <xdr:to>
      <xdr:col>102</xdr:col>
      <xdr:colOff>165100</xdr:colOff>
      <xdr:row>64</xdr:row>
      <xdr:rowOff>58311</xdr:rowOff>
    </xdr:to>
    <xdr:sp macro="" textlink="">
      <xdr:nvSpPr>
        <xdr:cNvPr id="559" name="フローチャート: 判断 558">
          <a:extLst>
            <a:ext uri="{FF2B5EF4-FFF2-40B4-BE49-F238E27FC236}">
              <a16:creationId xmlns:a16="http://schemas.microsoft.com/office/drawing/2014/main" xmlns="" id="{67643752-12B4-4AF4-9587-53EDBA5741A7}"/>
            </a:ext>
          </a:extLst>
        </xdr:cNvPr>
        <xdr:cNvSpPr/>
      </xdr:nvSpPr>
      <xdr:spPr>
        <a:xfrm>
          <a:off x="19494500" y="1092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xmlns="" id="{0BBB4B61-712C-4F0E-99D3-B8F8C40575C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xmlns="" id="{8549BA9F-B90E-4AEC-BE8E-0E4E6DCE671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xmlns="" id="{E08281F0-7FA4-4E81-8C84-2A956CD9B88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xmlns="" id="{62474558-D732-4930-9EAB-D191814405B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xmlns="" id="{B63A9F6C-E604-4289-8B05-BAFB66E14CFF}"/>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34794</xdr:rowOff>
    </xdr:from>
    <xdr:to>
      <xdr:col>116</xdr:col>
      <xdr:colOff>114300</xdr:colOff>
      <xdr:row>64</xdr:row>
      <xdr:rowOff>136394</xdr:rowOff>
    </xdr:to>
    <xdr:sp macro="" textlink="">
      <xdr:nvSpPr>
        <xdr:cNvPr id="565" name="楕円 564">
          <a:extLst>
            <a:ext uri="{FF2B5EF4-FFF2-40B4-BE49-F238E27FC236}">
              <a16:creationId xmlns:a16="http://schemas.microsoft.com/office/drawing/2014/main" xmlns="" id="{E50C9890-BF55-449E-8989-F7169BA72E98}"/>
            </a:ext>
          </a:extLst>
        </xdr:cNvPr>
        <xdr:cNvSpPr/>
      </xdr:nvSpPr>
      <xdr:spPr>
        <a:xfrm>
          <a:off x="22110700" y="110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121171</xdr:rowOff>
    </xdr:from>
    <xdr:ext cx="469744" cy="259045"/>
    <xdr:sp macro="" textlink="">
      <xdr:nvSpPr>
        <xdr:cNvPr id="566" name="【学校施設】&#10;一人当たり面積該当値テキスト">
          <a:extLst>
            <a:ext uri="{FF2B5EF4-FFF2-40B4-BE49-F238E27FC236}">
              <a16:creationId xmlns:a16="http://schemas.microsoft.com/office/drawing/2014/main" xmlns="" id="{7CCE3FCA-C2C3-46BE-B31C-E2947BC612AA}"/>
            </a:ext>
          </a:extLst>
        </xdr:cNvPr>
        <xdr:cNvSpPr txBox="1"/>
      </xdr:nvSpPr>
      <xdr:spPr>
        <a:xfrm>
          <a:off x="22199600" y="1092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35578</xdr:rowOff>
    </xdr:from>
    <xdr:to>
      <xdr:col>112</xdr:col>
      <xdr:colOff>38100</xdr:colOff>
      <xdr:row>64</xdr:row>
      <xdr:rowOff>137178</xdr:rowOff>
    </xdr:to>
    <xdr:sp macro="" textlink="">
      <xdr:nvSpPr>
        <xdr:cNvPr id="567" name="楕円 566">
          <a:extLst>
            <a:ext uri="{FF2B5EF4-FFF2-40B4-BE49-F238E27FC236}">
              <a16:creationId xmlns:a16="http://schemas.microsoft.com/office/drawing/2014/main" xmlns="" id="{7326A723-4B6A-4EA9-B491-B0BEFD3BB5B0}"/>
            </a:ext>
          </a:extLst>
        </xdr:cNvPr>
        <xdr:cNvSpPr/>
      </xdr:nvSpPr>
      <xdr:spPr>
        <a:xfrm>
          <a:off x="21272500" y="1100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85594</xdr:rowOff>
    </xdr:from>
    <xdr:to>
      <xdr:col>116</xdr:col>
      <xdr:colOff>63500</xdr:colOff>
      <xdr:row>64</xdr:row>
      <xdr:rowOff>86378</xdr:rowOff>
    </xdr:to>
    <xdr:cxnSp macro="">
      <xdr:nvCxnSpPr>
        <xdr:cNvPr id="568" name="直線コネクタ 567">
          <a:extLst>
            <a:ext uri="{FF2B5EF4-FFF2-40B4-BE49-F238E27FC236}">
              <a16:creationId xmlns:a16="http://schemas.microsoft.com/office/drawing/2014/main" xmlns="" id="{CA03AB79-4F9B-41B7-A90C-08F01C3874CD}"/>
            </a:ext>
          </a:extLst>
        </xdr:cNvPr>
        <xdr:cNvCxnSpPr/>
      </xdr:nvCxnSpPr>
      <xdr:spPr>
        <a:xfrm flipV="1">
          <a:off x="21323300" y="11058394"/>
          <a:ext cx="838200" cy="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35578</xdr:rowOff>
    </xdr:from>
    <xdr:to>
      <xdr:col>107</xdr:col>
      <xdr:colOff>101600</xdr:colOff>
      <xdr:row>64</xdr:row>
      <xdr:rowOff>137178</xdr:rowOff>
    </xdr:to>
    <xdr:sp macro="" textlink="">
      <xdr:nvSpPr>
        <xdr:cNvPr id="569" name="楕円 568">
          <a:extLst>
            <a:ext uri="{FF2B5EF4-FFF2-40B4-BE49-F238E27FC236}">
              <a16:creationId xmlns:a16="http://schemas.microsoft.com/office/drawing/2014/main" xmlns="" id="{67DD6EE1-174B-4BCF-89EC-4412496947F4}"/>
            </a:ext>
          </a:extLst>
        </xdr:cNvPr>
        <xdr:cNvSpPr/>
      </xdr:nvSpPr>
      <xdr:spPr>
        <a:xfrm>
          <a:off x="20383500" y="1100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86378</xdr:rowOff>
    </xdr:from>
    <xdr:to>
      <xdr:col>111</xdr:col>
      <xdr:colOff>177800</xdr:colOff>
      <xdr:row>64</xdr:row>
      <xdr:rowOff>86378</xdr:rowOff>
    </xdr:to>
    <xdr:cxnSp macro="">
      <xdr:nvCxnSpPr>
        <xdr:cNvPr id="570" name="直線コネクタ 569">
          <a:extLst>
            <a:ext uri="{FF2B5EF4-FFF2-40B4-BE49-F238E27FC236}">
              <a16:creationId xmlns:a16="http://schemas.microsoft.com/office/drawing/2014/main" xmlns="" id="{967DB40B-9F47-4299-93B4-D3F41F12B51B}"/>
            </a:ext>
          </a:extLst>
        </xdr:cNvPr>
        <xdr:cNvCxnSpPr/>
      </xdr:nvCxnSpPr>
      <xdr:spPr>
        <a:xfrm>
          <a:off x="20434300" y="110591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36819</xdr:rowOff>
    </xdr:from>
    <xdr:to>
      <xdr:col>102</xdr:col>
      <xdr:colOff>165100</xdr:colOff>
      <xdr:row>64</xdr:row>
      <xdr:rowOff>138419</xdr:rowOff>
    </xdr:to>
    <xdr:sp macro="" textlink="">
      <xdr:nvSpPr>
        <xdr:cNvPr id="571" name="楕円 570">
          <a:extLst>
            <a:ext uri="{FF2B5EF4-FFF2-40B4-BE49-F238E27FC236}">
              <a16:creationId xmlns:a16="http://schemas.microsoft.com/office/drawing/2014/main" xmlns="" id="{EEFBC409-E74F-485F-9469-E679A90E11E5}"/>
            </a:ext>
          </a:extLst>
        </xdr:cNvPr>
        <xdr:cNvSpPr/>
      </xdr:nvSpPr>
      <xdr:spPr>
        <a:xfrm>
          <a:off x="19494500" y="1100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86378</xdr:rowOff>
    </xdr:from>
    <xdr:to>
      <xdr:col>107</xdr:col>
      <xdr:colOff>50800</xdr:colOff>
      <xdr:row>64</xdr:row>
      <xdr:rowOff>87619</xdr:rowOff>
    </xdr:to>
    <xdr:cxnSp macro="">
      <xdr:nvCxnSpPr>
        <xdr:cNvPr id="572" name="直線コネクタ 571">
          <a:extLst>
            <a:ext uri="{FF2B5EF4-FFF2-40B4-BE49-F238E27FC236}">
              <a16:creationId xmlns:a16="http://schemas.microsoft.com/office/drawing/2014/main" xmlns="" id="{28B17E65-2DFB-48B1-8B4A-D267C1419E5C}"/>
            </a:ext>
          </a:extLst>
        </xdr:cNvPr>
        <xdr:cNvCxnSpPr/>
      </xdr:nvCxnSpPr>
      <xdr:spPr>
        <a:xfrm flipV="1">
          <a:off x="19545300" y="11059178"/>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54428</xdr:rowOff>
    </xdr:from>
    <xdr:ext cx="469744" cy="259045"/>
    <xdr:sp macro="" textlink="">
      <xdr:nvSpPr>
        <xdr:cNvPr id="573" name="n_1aveValue【学校施設】&#10;一人当たり面積">
          <a:extLst>
            <a:ext uri="{FF2B5EF4-FFF2-40B4-BE49-F238E27FC236}">
              <a16:creationId xmlns:a16="http://schemas.microsoft.com/office/drawing/2014/main" xmlns="" id="{C1EE889A-75AF-4E3C-9469-8512D0BC64D3}"/>
            </a:ext>
          </a:extLst>
        </xdr:cNvPr>
        <xdr:cNvSpPr txBox="1"/>
      </xdr:nvSpPr>
      <xdr:spPr>
        <a:xfrm>
          <a:off x="21075727" y="1068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59457</xdr:rowOff>
    </xdr:from>
    <xdr:ext cx="469744" cy="259045"/>
    <xdr:sp macro="" textlink="">
      <xdr:nvSpPr>
        <xdr:cNvPr id="574" name="n_2aveValue【学校施設】&#10;一人当たり面積">
          <a:extLst>
            <a:ext uri="{FF2B5EF4-FFF2-40B4-BE49-F238E27FC236}">
              <a16:creationId xmlns:a16="http://schemas.microsoft.com/office/drawing/2014/main" xmlns="" id="{2261BF03-78A3-400F-81C0-31239FA2A2C5}"/>
            </a:ext>
          </a:extLst>
        </xdr:cNvPr>
        <xdr:cNvSpPr txBox="1"/>
      </xdr:nvSpPr>
      <xdr:spPr>
        <a:xfrm>
          <a:off x="20199427" y="10689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74838</xdr:rowOff>
    </xdr:from>
    <xdr:ext cx="469744" cy="259045"/>
    <xdr:sp macro="" textlink="">
      <xdr:nvSpPr>
        <xdr:cNvPr id="575" name="n_3aveValue【学校施設】&#10;一人当たり面積">
          <a:extLst>
            <a:ext uri="{FF2B5EF4-FFF2-40B4-BE49-F238E27FC236}">
              <a16:creationId xmlns:a16="http://schemas.microsoft.com/office/drawing/2014/main" xmlns="" id="{D1F9F94D-6E73-49CC-BE70-C480996E5D95}"/>
            </a:ext>
          </a:extLst>
        </xdr:cNvPr>
        <xdr:cNvSpPr txBox="1"/>
      </xdr:nvSpPr>
      <xdr:spPr>
        <a:xfrm>
          <a:off x="19310427" y="1070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128305</xdr:rowOff>
    </xdr:from>
    <xdr:ext cx="469744" cy="259045"/>
    <xdr:sp macro="" textlink="">
      <xdr:nvSpPr>
        <xdr:cNvPr id="576" name="n_1mainValue【学校施設】&#10;一人当たり面積">
          <a:extLst>
            <a:ext uri="{FF2B5EF4-FFF2-40B4-BE49-F238E27FC236}">
              <a16:creationId xmlns:a16="http://schemas.microsoft.com/office/drawing/2014/main" xmlns="" id="{4F8B71B6-8389-4180-95A6-8B32F6EEDEC3}"/>
            </a:ext>
          </a:extLst>
        </xdr:cNvPr>
        <xdr:cNvSpPr txBox="1"/>
      </xdr:nvSpPr>
      <xdr:spPr>
        <a:xfrm>
          <a:off x="21075727" y="1110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128305</xdr:rowOff>
    </xdr:from>
    <xdr:ext cx="469744" cy="259045"/>
    <xdr:sp macro="" textlink="">
      <xdr:nvSpPr>
        <xdr:cNvPr id="577" name="n_2mainValue【学校施設】&#10;一人当たり面積">
          <a:extLst>
            <a:ext uri="{FF2B5EF4-FFF2-40B4-BE49-F238E27FC236}">
              <a16:creationId xmlns:a16="http://schemas.microsoft.com/office/drawing/2014/main" xmlns="" id="{13906DC5-5692-4075-A2FF-980EF25E9F3E}"/>
            </a:ext>
          </a:extLst>
        </xdr:cNvPr>
        <xdr:cNvSpPr txBox="1"/>
      </xdr:nvSpPr>
      <xdr:spPr>
        <a:xfrm>
          <a:off x="20199427" y="1110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129546</xdr:rowOff>
    </xdr:from>
    <xdr:ext cx="469744" cy="259045"/>
    <xdr:sp macro="" textlink="">
      <xdr:nvSpPr>
        <xdr:cNvPr id="578" name="n_3mainValue【学校施設】&#10;一人当たり面積">
          <a:extLst>
            <a:ext uri="{FF2B5EF4-FFF2-40B4-BE49-F238E27FC236}">
              <a16:creationId xmlns:a16="http://schemas.microsoft.com/office/drawing/2014/main" xmlns="" id="{1814438C-E7EA-494A-B833-1AEE7343CD52}"/>
            </a:ext>
          </a:extLst>
        </xdr:cNvPr>
        <xdr:cNvSpPr txBox="1"/>
      </xdr:nvSpPr>
      <xdr:spPr>
        <a:xfrm>
          <a:off x="19310427" y="1110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xmlns="" id="{E3B34F3F-1570-43E1-BF71-807A2F5AD63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xmlns="" id="{153D54A5-CE29-4EEA-8BA9-016EBAD75C4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xmlns="" id="{976DB50C-DAD8-445E-A6E4-4A3B7C7D908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xmlns="" id="{B07C26BE-64C8-4477-ADED-1D22D61E924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xmlns="" id="{A38F11AE-1D71-4D66-AD0B-DF3494051C1F}"/>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xmlns="" id="{BE15E6E8-08B2-4DE8-A16C-75E81829171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xmlns="" id="{883CA8A8-492B-4924-BEF1-BDBFF8DC8589}"/>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xmlns="" id="{A08857EC-F877-4492-9D56-964DB86AAFAA}"/>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7" name="テキスト ボックス 586">
          <a:extLst>
            <a:ext uri="{FF2B5EF4-FFF2-40B4-BE49-F238E27FC236}">
              <a16:creationId xmlns:a16="http://schemas.microsoft.com/office/drawing/2014/main" xmlns="" id="{57433F9E-DF00-4A63-9959-92CE5CB4110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8" name="直線コネクタ 587">
          <a:extLst>
            <a:ext uri="{FF2B5EF4-FFF2-40B4-BE49-F238E27FC236}">
              <a16:creationId xmlns:a16="http://schemas.microsoft.com/office/drawing/2014/main" xmlns="" id="{D6E11189-75B6-495A-B271-74F672BE1C1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9" name="直線コネクタ 588">
          <a:extLst>
            <a:ext uri="{FF2B5EF4-FFF2-40B4-BE49-F238E27FC236}">
              <a16:creationId xmlns:a16="http://schemas.microsoft.com/office/drawing/2014/main" xmlns="" id="{FC2D49DD-F9A3-4096-82FF-2E575917ED3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90" name="テキスト ボックス 589">
          <a:extLst>
            <a:ext uri="{FF2B5EF4-FFF2-40B4-BE49-F238E27FC236}">
              <a16:creationId xmlns:a16="http://schemas.microsoft.com/office/drawing/2014/main" xmlns="" id="{857E5BA4-61BB-4B29-BB25-724C27ED0B73}"/>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1" name="直線コネクタ 590">
          <a:extLst>
            <a:ext uri="{FF2B5EF4-FFF2-40B4-BE49-F238E27FC236}">
              <a16:creationId xmlns:a16="http://schemas.microsoft.com/office/drawing/2014/main" xmlns="" id="{8AEC14EF-633D-491E-A7A3-6FD76A1F32A7}"/>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2" name="テキスト ボックス 591">
          <a:extLst>
            <a:ext uri="{FF2B5EF4-FFF2-40B4-BE49-F238E27FC236}">
              <a16:creationId xmlns:a16="http://schemas.microsoft.com/office/drawing/2014/main" xmlns="" id="{DAEC50CA-9B5B-4289-AB17-25CA27D19D79}"/>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3" name="直線コネクタ 592">
          <a:extLst>
            <a:ext uri="{FF2B5EF4-FFF2-40B4-BE49-F238E27FC236}">
              <a16:creationId xmlns:a16="http://schemas.microsoft.com/office/drawing/2014/main" xmlns="" id="{D1F41163-D1D1-4870-9CF5-2BBB9ADA3D02}"/>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4" name="テキスト ボックス 593">
          <a:extLst>
            <a:ext uri="{FF2B5EF4-FFF2-40B4-BE49-F238E27FC236}">
              <a16:creationId xmlns:a16="http://schemas.microsoft.com/office/drawing/2014/main" xmlns="" id="{2B978EDE-C62E-497F-9BAF-1C92488470B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5" name="直線コネクタ 594">
          <a:extLst>
            <a:ext uri="{FF2B5EF4-FFF2-40B4-BE49-F238E27FC236}">
              <a16:creationId xmlns:a16="http://schemas.microsoft.com/office/drawing/2014/main" xmlns="" id="{9A933A4B-F8DD-4A39-B628-DDC7B00954F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6" name="テキスト ボックス 595">
          <a:extLst>
            <a:ext uri="{FF2B5EF4-FFF2-40B4-BE49-F238E27FC236}">
              <a16:creationId xmlns:a16="http://schemas.microsoft.com/office/drawing/2014/main" xmlns="" id="{E55CBE19-4FB0-47CC-B782-65BDBB942B54}"/>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7" name="直線コネクタ 596">
          <a:extLst>
            <a:ext uri="{FF2B5EF4-FFF2-40B4-BE49-F238E27FC236}">
              <a16:creationId xmlns:a16="http://schemas.microsoft.com/office/drawing/2014/main" xmlns="" id="{2C708E91-3B38-4B77-B346-A0E9ECA4EAB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8" name="テキスト ボックス 597">
          <a:extLst>
            <a:ext uri="{FF2B5EF4-FFF2-40B4-BE49-F238E27FC236}">
              <a16:creationId xmlns:a16="http://schemas.microsoft.com/office/drawing/2014/main" xmlns="" id="{8EDF6F4B-30A8-45AF-A25D-714CF448CF7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9" name="直線コネクタ 598">
          <a:extLst>
            <a:ext uri="{FF2B5EF4-FFF2-40B4-BE49-F238E27FC236}">
              <a16:creationId xmlns:a16="http://schemas.microsoft.com/office/drawing/2014/main" xmlns="" id="{E8F7348A-71E9-4DAB-9787-CCC1ED5D56E3}"/>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00" name="テキスト ボックス 599">
          <a:extLst>
            <a:ext uri="{FF2B5EF4-FFF2-40B4-BE49-F238E27FC236}">
              <a16:creationId xmlns:a16="http://schemas.microsoft.com/office/drawing/2014/main" xmlns="" id="{02156ECF-BD7B-411E-9FE2-203FF5D7CD3D}"/>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1" name="直線コネクタ 600">
          <a:extLst>
            <a:ext uri="{FF2B5EF4-FFF2-40B4-BE49-F238E27FC236}">
              <a16:creationId xmlns:a16="http://schemas.microsoft.com/office/drawing/2014/main" xmlns="" id="{B994D330-624C-4ED1-B632-8AEF18EDD48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2" name="テキスト ボックス 601">
          <a:extLst>
            <a:ext uri="{FF2B5EF4-FFF2-40B4-BE49-F238E27FC236}">
              <a16:creationId xmlns:a16="http://schemas.microsoft.com/office/drawing/2014/main" xmlns="" id="{3DE37D21-A9B6-4077-AA83-82418DEF103A}"/>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3" name="【児童館】&#10;有形固定資産減価償却率グラフ枠">
          <a:extLst>
            <a:ext uri="{FF2B5EF4-FFF2-40B4-BE49-F238E27FC236}">
              <a16:creationId xmlns:a16="http://schemas.microsoft.com/office/drawing/2014/main" xmlns="" id="{F8C9E3B1-B3BA-4A72-9077-87056CDA4CB2}"/>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136071</xdr:rowOff>
    </xdr:to>
    <xdr:cxnSp macro="">
      <xdr:nvCxnSpPr>
        <xdr:cNvPr id="604" name="直線コネクタ 603">
          <a:extLst>
            <a:ext uri="{FF2B5EF4-FFF2-40B4-BE49-F238E27FC236}">
              <a16:creationId xmlns:a16="http://schemas.microsoft.com/office/drawing/2014/main" xmlns="" id="{1A63CF46-8748-45E8-8AF9-18BA7396BE68}"/>
            </a:ext>
          </a:extLst>
        </xdr:cNvPr>
        <xdr:cNvCxnSpPr/>
      </xdr:nvCxnSpPr>
      <xdr:spPr>
        <a:xfrm flipV="1">
          <a:off x="16318864" y="13280571"/>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139898</xdr:rowOff>
    </xdr:from>
    <xdr:ext cx="340478" cy="259045"/>
    <xdr:sp macro="" textlink="">
      <xdr:nvSpPr>
        <xdr:cNvPr id="605" name="【児童館】&#10;有形固定資産減価償却率最小値テキスト">
          <a:extLst>
            <a:ext uri="{FF2B5EF4-FFF2-40B4-BE49-F238E27FC236}">
              <a16:creationId xmlns:a16="http://schemas.microsoft.com/office/drawing/2014/main" xmlns="" id="{D327E684-A312-40F7-A1B9-C4652652E461}"/>
            </a:ext>
          </a:extLst>
        </xdr:cNvPr>
        <xdr:cNvSpPr txBox="1"/>
      </xdr:nvSpPr>
      <xdr:spPr>
        <a:xfrm>
          <a:off x="16357600" y="1488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136071</xdr:rowOff>
    </xdr:from>
    <xdr:to>
      <xdr:col>86</xdr:col>
      <xdr:colOff>25400</xdr:colOff>
      <xdr:row>86</xdr:row>
      <xdr:rowOff>136071</xdr:rowOff>
    </xdr:to>
    <xdr:cxnSp macro="">
      <xdr:nvCxnSpPr>
        <xdr:cNvPr id="606" name="直線コネクタ 605">
          <a:extLst>
            <a:ext uri="{FF2B5EF4-FFF2-40B4-BE49-F238E27FC236}">
              <a16:creationId xmlns:a16="http://schemas.microsoft.com/office/drawing/2014/main" xmlns="" id="{A7EC39BD-E225-49B6-ABD1-1FC6217FA472}"/>
            </a:ext>
          </a:extLst>
        </xdr:cNvPr>
        <xdr:cNvCxnSpPr/>
      </xdr:nvCxnSpPr>
      <xdr:spPr>
        <a:xfrm>
          <a:off x="16230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7" name="【児童館】&#10;有形固定資産減価償却率最大値テキスト">
          <a:extLst>
            <a:ext uri="{FF2B5EF4-FFF2-40B4-BE49-F238E27FC236}">
              <a16:creationId xmlns:a16="http://schemas.microsoft.com/office/drawing/2014/main" xmlns="" id="{0C10489E-FA15-4548-B870-A66F9B5C0027}"/>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8" name="直線コネクタ 607">
          <a:extLst>
            <a:ext uri="{FF2B5EF4-FFF2-40B4-BE49-F238E27FC236}">
              <a16:creationId xmlns:a16="http://schemas.microsoft.com/office/drawing/2014/main" xmlns="" id="{AA422803-8CEE-4CE5-BE71-26E9E2370318}"/>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112684</xdr:rowOff>
    </xdr:from>
    <xdr:ext cx="405111" cy="259045"/>
    <xdr:sp macro="" textlink="">
      <xdr:nvSpPr>
        <xdr:cNvPr id="609" name="【児童館】&#10;有形固定資産減価償却率平均値テキスト">
          <a:extLst>
            <a:ext uri="{FF2B5EF4-FFF2-40B4-BE49-F238E27FC236}">
              <a16:creationId xmlns:a16="http://schemas.microsoft.com/office/drawing/2014/main" xmlns="" id="{7163B6EE-59DB-41D5-9C2D-FD8214E2F747}"/>
            </a:ext>
          </a:extLst>
        </xdr:cNvPr>
        <xdr:cNvSpPr txBox="1"/>
      </xdr:nvSpPr>
      <xdr:spPr>
        <a:xfrm>
          <a:off x="16357600" y="138286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134257</xdr:rowOff>
    </xdr:from>
    <xdr:to>
      <xdr:col>85</xdr:col>
      <xdr:colOff>177800</xdr:colOff>
      <xdr:row>81</xdr:row>
      <xdr:rowOff>64407</xdr:rowOff>
    </xdr:to>
    <xdr:sp macro="" textlink="">
      <xdr:nvSpPr>
        <xdr:cNvPr id="610" name="フローチャート: 判断 609">
          <a:extLst>
            <a:ext uri="{FF2B5EF4-FFF2-40B4-BE49-F238E27FC236}">
              <a16:creationId xmlns:a16="http://schemas.microsoft.com/office/drawing/2014/main" xmlns="" id="{BA4EEBF9-E1C3-4091-AFC2-2F013D1EEAF7}"/>
            </a:ext>
          </a:extLst>
        </xdr:cNvPr>
        <xdr:cNvSpPr/>
      </xdr:nvSpPr>
      <xdr:spPr>
        <a:xfrm>
          <a:off x="162687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117929</xdr:rowOff>
    </xdr:from>
    <xdr:to>
      <xdr:col>81</xdr:col>
      <xdr:colOff>101600</xdr:colOff>
      <xdr:row>81</xdr:row>
      <xdr:rowOff>48079</xdr:rowOff>
    </xdr:to>
    <xdr:sp macro="" textlink="">
      <xdr:nvSpPr>
        <xdr:cNvPr id="611" name="フローチャート: 判断 610">
          <a:extLst>
            <a:ext uri="{FF2B5EF4-FFF2-40B4-BE49-F238E27FC236}">
              <a16:creationId xmlns:a16="http://schemas.microsoft.com/office/drawing/2014/main" xmlns="" id="{5D152BBD-41C2-4ACC-BBC7-DA9B73F9ADD1}"/>
            </a:ext>
          </a:extLst>
        </xdr:cNvPr>
        <xdr:cNvSpPr/>
      </xdr:nvSpPr>
      <xdr:spPr>
        <a:xfrm>
          <a:off x="15430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31387</xdr:rowOff>
    </xdr:from>
    <xdr:to>
      <xdr:col>76</xdr:col>
      <xdr:colOff>165100</xdr:colOff>
      <xdr:row>81</xdr:row>
      <xdr:rowOff>132987</xdr:rowOff>
    </xdr:to>
    <xdr:sp macro="" textlink="">
      <xdr:nvSpPr>
        <xdr:cNvPr id="612" name="フローチャート: 判断 611">
          <a:extLst>
            <a:ext uri="{FF2B5EF4-FFF2-40B4-BE49-F238E27FC236}">
              <a16:creationId xmlns:a16="http://schemas.microsoft.com/office/drawing/2014/main" xmlns="" id="{791B2E17-A8E2-4CB2-8251-5DA48BAEE2AA}"/>
            </a:ext>
          </a:extLst>
        </xdr:cNvPr>
        <xdr:cNvSpPr/>
      </xdr:nvSpPr>
      <xdr:spPr>
        <a:xfrm>
          <a:off x="14541500" y="13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99968</xdr:rowOff>
    </xdr:from>
    <xdr:to>
      <xdr:col>72</xdr:col>
      <xdr:colOff>38100</xdr:colOff>
      <xdr:row>81</xdr:row>
      <xdr:rowOff>30118</xdr:rowOff>
    </xdr:to>
    <xdr:sp macro="" textlink="">
      <xdr:nvSpPr>
        <xdr:cNvPr id="613" name="フローチャート: 判断 612">
          <a:extLst>
            <a:ext uri="{FF2B5EF4-FFF2-40B4-BE49-F238E27FC236}">
              <a16:creationId xmlns:a16="http://schemas.microsoft.com/office/drawing/2014/main" xmlns="" id="{D42B2CA3-D168-4366-AC78-20390ECDBB4C}"/>
            </a:ext>
          </a:extLst>
        </xdr:cNvPr>
        <xdr:cNvSpPr/>
      </xdr:nvSpPr>
      <xdr:spPr>
        <a:xfrm>
          <a:off x="13652500" y="1381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4" name="テキスト ボックス 613">
          <a:extLst>
            <a:ext uri="{FF2B5EF4-FFF2-40B4-BE49-F238E27FC236}">
              <a16:creationId xmlns:a16="http://schemas.microsoft.com/office/drawing/2014/main" xmlns="" id="{A17A33EF-1E1B-48FD-8844-9FB54E7B0C8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5" name="テキスト ボックス 614">
          <a:extLst>
            <a:ext uri="{FF2B5EF4-FFF2-40B4-BE49-F238E27FC236}">
              <a16:creationId xmlns:a16="http://schemas.microsoft.com/office/drawing/2014/main" xmlns="" id="{020E5B68-E2AE-478C-A061-810DD6C777F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xmlns="" id="{15C8C048-2575-49DB-B6FD-1ECC69460865}"/>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xmlns="" id="{6E1A67DD-7C2A-4F37-9343-ECB1879541B6}"/>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xmlns="" id="{56FBBE80-276A-4C45-AE78-9EE0501D699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168548</xdr:rowOff>
    </xdr:from>
    <xdr:to>
      <xdr:col>85</xdr:col>
      <xdr:colOff>177800</xdr:colOff>
      <xdr:row>80</xdr:row>
      <xdr:rowOff>98698</xdr:rowOff>
    </xdr:to>
    <xdr:sp macro="" textlink="">
      <xdr:nvSpPr>
        <xdr:cNvPr id="619" name="楕円 618">
          <a:extLst>
            <a:ext uri="{FF2B5EF4-FFF2-40B4-BE49-F238E27FC236}">
              <a16:creationId xmlns:a16="http://schemas.microsoft.com/office/drawing/2014/main" xmlns="" id="{A4F8C4AF-1895-4B03-87E4-3A2E9F2AC534}"/>
            </a:ext>
          </a:extLst>
        </xdr:cNvPr>
        <xdr:cNvSpPr/>
      </xdr:nvSpPr>
      <xdr:spPr>
        <a:xfrm>
          <a:off x="16268700" y="1371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19975</xdr:rowOff>
    </xdr:from>
    <xdr:ext cx="405111" cy="259045"/>
    <xdr:sp macro="" textlink="">
      <xdr:nvSpPr>
        <xdr:cNvPr id="620" name="【児童館】&#10;有形固定資産減価償却率該当値テキスト">
          <a:extLst>
            <a:ext uri="{FF2B5EF4-FFF2-40B4-BE49-F238E27FC236}">
              <a16:creationId xmlns:a16="http://schemas.microsoft.com/office/drawing/2014/main" xmlns="" id="{26596618-9F54-49CD-B105-A58A00967317}"/>
            </a:ext>
          </a:extLst>
        </xdr:cNvPr>
        <xdr:cNvSpPr txBox="1"/>
      </xdr:nvSpPr>
      <xdr:spPr>
        <a:xfrm>
          <a:off x="16357600" y="13564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33020</xdr:rowOff>
    </xdr:from>
    <xdr:to>
      <xdr:col>81</xdr:col>
      <xdr:colOff>101600</xdr:colOff>
      <xdr:row>80</xdr:row>
      <xdr:rowOff>134620</xdr:rowOff>
    </xdr:to>
    <xdr:sp macro="" textlink="">
      <xdr:nvSpPr>
        <xdr:cNvPr id="621" name="楕円 620">
          <a:extLst>
            <a:ext uri="{FF2B5EF4-FFF2-40B4-BE49-F238E27FC236}">
              <a16:creationId xmlns:a16="http://schemas.microsoft.com/office/drawing/2014/main" xmlns="" id="{DF74DF9A-6656-4E66-BF63-99CCAB67E4E2}"/>
            </a:ext>
          </a:extLst>
        </xdr:cNvPr>
        <xdr:cNvSpPr/>
      </xdr:nvSpPr>
      <xdr:spPr>
        <a:xfrm>
          <a:off x="15430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47898</xdr:rowOff>
    </xdr:from>
    <xdr:to>
      <xdr:col>85</xdr:col>
      <xdr:colOff>127000</xdr:colOff>
      <xdr:row>80</xdr:row>
      <xdr:rowOff>83820</xdr:rowOff>
    </xdr:to>
    <xdr:cxnSp macro="">
      <xdr:nvCxnSpPr>
        <xdr:cNvPr id="622" name="直線コネクタ 621">
          <a:extLst>
            <a:ext uri="{FF2B5EF4-FFF2-40B4-BE49-F238E27FC236}">
              <a16:creationId xmlns:a16="http://schemas.microsoft.com/office/drawing/2014/main" xmlns="" id="{C23C6378-9BC6-4ED0-BC15-5492B14D86CB}"/>
            </a:ext>
          </a:extLst>
        </xdr:cNvPr>
        <xdr:cNvCxnSpPr/>
      </xdr:nvCxnSpPr>
      <xdr:spPr>
        <a:xfrm flipV="1">
          <a:off x="15481300" y="1376389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68943</xdr:rowOff>
    </xdr:from>
    <xdr:to>
      <xdr:col>76</xdr:col>
      <xdr:colOff>165100</xdr:colOff>
      <xdr:row>80</xdr:row>
      <xdr:rowOff>170543</xdr:rowOff>
    </xdr:to>
    <xdr:sp macro="" textlink="">
      <xdr:nvSpPr>
        <xdr:cNvPr id="623" name="楕円 622">
          <a:extLst>
            <a:ext uri="{FF2B5EF4-FFF2-40B4-BE49-F238E27FC236}">
              <a16:creationId xmlns:a16="http://schemas.microsoft.com/office/drawing/2014/main" xmlns="" id="{0E6B1676-87E2-4B89-BC57-178BCF6FCF9B}"/>
            </a:ext>
          </a:extLst>
        </xdr:cNvPr>
        <xdr:cNvSpPr/>
      </xdr:nvSpPr>
      <xdr:spPr>
        <a:xfrm>
          <a:off x="14541500" y="137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83820</xdr:rowOff>
    </xdr:from>
    <xdr:to>
      <xdr:col>81</xdr:col>
      <xdr:colOff>50800</xdr:colOff>
      <xdr:row>80</xdr:row>
      <xdr:rowOff>119743</xdr:rowOff>
    </xdr:to>
    <xdr:cxnSp macro="">
      <xdr:nvCxnSpPr>
        <xdr:cNvPr id="624" name="直線コネクタ 623">
          <a:extLst>
            <a:ext uri="{FF2B5EF4-FFF2-40B4-BE49-F238E27FC236}">
              <a16:creationId xmlns:a16="http://schemas.microsoft.com/office/drawing/2014/main" xmlns="" id="{0B8C9676-7A57-468E-A76F-30C1AEB4325B}"/>
            </a:ext>
          </a:extLst>
        </xdr:cNvPr>
        <xdr:cNvCxnSpPr/>
      </xdr:nvCxnSpPr>
      <xdr:spPr>
        <a:xfrm flipV="1">
          <a:off x="14592300" y="137998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140788</xdr:rowOff>
    </xdr:from>
    <xdr:to>
      <xdr:col>72</xdr:col>
      <xdr:colOff>38100</xdr:colOff>
      <xdr:row>81</xdr:row>
      <xdr:rowOff>70938</xdr:rowOff>
    </xdr:to>
    <xdr:sp macro="" textlink="">
      <xdr:nvSpPr>
        <xdr:cNvPr id="625" name="楕円 624">
          <a:extLst>
            <a:ext uri="{FF2B5EF4-FFF2-40B4-BE49-F238E27FC236}">
              <a16:creationId xmlns:a16="http://schemas.microsoft.com/office/drawing/2014/main" xmlns="" id="{CC2CF263-0DF5-424E-9229-72093AE4A946}"/>
            </a:ext>
          </a:extLst>
        </xdr:cNvPr>
        <xdr:cNvSpPr/>
      </xdr:nvSpPr>
      <xdr:spPr>
        <a:xfrm>
          <a:off x="13652500" y="1385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119743</xdr:rowOff>
    </xdr:from>
    <xdr:to>
      <xdr:col>76</xdr:col>
      <xdr:colOff>114300</xdr:colOff>
      <xdr:row>81</xdr:row>
      <xdr:rowOff>20138</xdr:rowOff>
    </xdr:to>
    <xdr:cxnSp macro="">
      <xdr:nvCxnSpPr>
        <xdr:cNvPr id="626" name="直線コネクタ 625">
          <a:extLst>
            <a:ext uri="{FF2B5EF4-FFF2-40B4-BE49-F238E27FC236}">
              <a16:creationId xmlns:a16="http://schemas.microsoft.com/office/drawing/2014/main" xmlns="" id="{74253C78-BF49-471B-9F3B-05A964FAA8BE}"/>
            </a:ext>
          </a:extLst>
        </xdr:cNvPr>
        <xdr:cNvCxnSpPr/>
      </xdr:nvCxnSpPr>
      <xdr:spPr>
        <a:xfrm flipV="1">
          <a:off x="13703300" y="13835743"/>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39206</xdr:rowOff>
    </xdr:from>
    <xdr:ext cx="405111" cy="259045"/>
    <xdr:sp macro="" textlink="">
      <xdr:nvSpPr>
        <xdr:cNvPr id="627" name="n_1aveValue【児童館】&#10;有形固定資産減価償却率">
          <a:extLst>
            <a:ext uri="{FF2B5EF4-FFF2-40B4-BE49-F238E27FC236}">
              <a16:creationId xmlns:a16="http://schemas.microsoft.com/office/drawing/2014/main" xmlns="" id="{BE9B3CD7-04F0-4553-9EFD-EC70FBAAB81F}"/>
            </a:ext>
          </a:extLst>
        </xdr:cNvPr>
        <xdr:cNvSpPr txBox="1"/>
      </xdr:nvSpPr>
      <xdr:spPr>
        <a:xfrm>
          <a:off x="15266044"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124114</xdr:rowOff>
    </xdr:from>
    <xdr:ext cx="405111" cy="259045"/>
    <xdr:sp macro="" textlink="">
      <xdr:nvSpPr>
        <xdr:cNvPr id="628" name="n_2aveValue【児童館】&#10;有形固定資産減価償却率">
          <a:extLst>
            <a:ext uri="{FF2B5EF4-FFF2-40B4-BE49-F238E27FC236}">
              <a16:creationId xmlns:a16="http://schemas.microsoft.com/office/drawing/2014/main" xmlns="" id="{6815B448-1EC6-407F-9D13-A396F5F0A33A}"/>
            </a:ext>
          </a:extLst>
        </xdr:cNvPr>
        <xdr:cNvSpPr txBox="1"/>
      </xdr:nvSpPr>
      <xdr:spPr>
        <a:xfrm>
          <a:off x="14389744" y="14011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46645</xdr:rowOff>
    </xdr:from>
    <xdr:ext cx="405111" cy="259045"/>
    <xdr:sp macro="" textlink="">
      <xdr:nvSpPr>
        <xdr:cNvPr id="629" name="n_3aveValue【児童館】&#10;有形固定資産減価償却率">
          <a:extLst>
            <a:ext uri="{FF2B5EF4-FFF2-40B4-BE49-F238E27FC236}">
              <a16:creationId xmlns:a16="http://schemas.microsoft.com/office/drawing/2014/main" xmlns="" id="{075C8C67-EDC8-4D4F-B1E5-C39B46161E3B}"/>
            </a:ext>
          </a:extLst>
        </xdr:cNvPr>
        <xdr:cNvSpPr txBox="1"/>
      </xdr:nvSpPr>
      <xdr:spPr>
        <a:xfrm>
          <a:off x="13500744" y="13591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151147</xdr:rowOff>
    </xdr:from>
    <xdr:ext cx="405111" cy="259045"/>
    <xdr:sp macro="" textlink="">
      <xdr:nvSpPr>
        <xdr:cNvPr id="630" name="n_1mainValue【児童館】&#10;有形固定資産減価償却率">
          <a:extLst>
            <a:ext uri="{FF2B5EF4-FFF2-40B4-BE49-F238E27FC236}">
              <a16:creationId xmlns:a16="http://schemas.microsoft.com/office/drawing/2014/main" xmlns="" id="{D104443D-3364-4EE9-9D32-28B2B18D1698}"/>
            </a:ext>
          </a:extLst>
        </xdr:cNvPr>
        <xdr:cNvSpPr txBox="1"/>
      </xdr:nvSpPr>
      <xdr:spPr>
        <a:xfrm>
          <a:off x="15266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15620</xdr:rowOff>
    </xdr:from>
    <xdr:ext cx="405111" cy="259045"/>
    <xdr:sp macro="" textlink="">
      <xdr:nvSpPr>
        <xdr:cNvPr id="631" name="n_2mainValue【児童館】&#10;有形固定資産減価償却率">
          <a:extLst>
            <a:ext uri="{FF2B5EF4-FFF2-40B4-BE49-F238E27FC236}">
              <a16:creationId xmlns:a16="http://schemas.microsoft.com/office/drawing/2014/main" xmlns="" id="{240946A2-B617-485E-A1E3-98FC4D509F92}"/>
            </a:ext>
          </a:extLst>
        </xdr:cNvPr>
        <xdr:cNvSpPr txBox="1"/>
      </xdr:nvSpPr>
      <xdr:spPr>
        <a:xfrm>
          <a:off x="14389744" y="1356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62065</xdr:rowOff>
    </xdr:from>
    <xdr:ext cx="405111" cy="259045"/>
    <xdr:sp macro="" textlink="">
      <xdr:nvSpPr>
        <xdr:cNvPr id="632" name="n_3mainValue【児童館】&#10;有形固定資産減価償却率">
          <a:extLst>
            <a:ext uri="{FF2B5EF4-FFF2-40B4-BE49-F238E27FC236}">
              <a16:creationId xmlns:a16="http://schemas.microsoft.com/office/drawing/2014/main" xmlns="" id="{43681D64-ED67-4C28-B80A-7E8FD98B270F}"/>
            </a:ext>
          </a:extLst>
        </xdr:cNvPr>
        <xdr:cNvSpPr txBox="1"/>
      </xdr:nvSpPr>
      <xdr:spPr>
        <a:xfrm>
          <a:off x="13500744" y="1394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xmlns="" id="{DBEBA79D-3F3D-4769-BC2E-C84CDA4C242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xmlns="" id="{9A804A48-3D3D-4207-B743-464EDAA90F14}"/>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xmlns="" id="{BD8EB6E7-2D63-44CB-ADA8-0AF8D0502AA3}"/>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xmlns="" id="{C0403510-A426-4C2A-8ACA-8771FEBDB67C}"/>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xmlns="" id="{413CF7A4-B78D-47B4-88CA-6CB7593C125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xmlns="" id="{639899EE-7681-49D6-B5FB-E286314875E3}"/>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xmlns="" id="{DE5688A3-3CCF-41D2-83F5-4EAFA1E41A2C}"/>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xmlns="" id="{D25B7C89-9F45-4207-8694-3CA7CF193F0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a:extLst>
            <a:ext uri="{FF2B5EF4-FFF2-40B4-BE49-F238E27FC236}">
              <a16:creationId xmlns:a16="http://schemas.microsoft.com/office/drawing/2014/main" xmlns="" id="{BE737D55-ACDD-4E27-9362-BC2498C67F1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a:extLst>
            <a:ext uri="{FF2B5EF4-FFF2-40B4-BE49-F238E27FC236}">
              <a16:creationId xmlns:a16="http://schemas.microsoft.com/office/drawing/2014/main" xmlns="" id="{8F09854D-1C93-4D5B-B8DB-5A91D6465C7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3" name="直線コネクタ 642">
          <a:extLst>
            <a:ext uri="{FF2B5EF4-FFF2-40B4-BE49-F238E27FC236}">
              <a16:creationId xmlns:a16="http://schemas.microsoft.com/office/drawing/2014/main" xmlns="" id="{79386F31-22DD-41FE-A3E4-B50224FADB9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4" name="テキスト ボックス 643">
          <a:extLst>
            <a:ext uri="{FF2B5EF4-FFF2-40B4-BE49-F238E27FC236}">
              <a16:creationId xmlns:a16="http://schemas.microsoft.com/office/drawing/2014/main" xmlns="" id="{5E0FB2DE-8442-4EF0-A12C-00C1E641FED4}"/>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5" name="直線コネクタ 644">
          <a:extLst>
            <a:ext uri="{FF2B5EF4-FFF2-40B4-BE49-F238E27FC236}">
              <a16:creationId xmlns:a16="http://schemas.microsoft.com/office/drawing/2014/main" xmlns="" id="{2BFC5A26-F5AE-430C-9873-E6A37CF860A5}"/>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6" name="テキスト ボックス 645">
          <a:extLst>
            <a:ext uri="{FF2B5EF4-FFF2-40B4-BE49-F238E27FC236}">
              <a16:creationId xmlns:a16="http://schemas.microsoft.com/office/drawing/2014/main" xmlns="" id="{4D454B38-8486-40E1-BE3C-45EF00A3454D}"/>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7" name="直線コネクタ 646">
          <a:extLst>
            <a:ext uri="{FF2B5EF4-FFF2-40B4-BE49-F238E27FC236}">
              <a16:creationId xmlns:a16="http://schemas.microsoft.com/office/drawing/2014/main" xmlns="" id="{F72DAC6E-3360-4C27-A742-371833FB4B95}"/>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8" name="テキスト ボックス 647">
          <a:extLst>
            <a:ext uri="{FF2B5EF4-FFF2-40B4-BE49-F238E27FC236}">
              <a16:creationId xmlns:a16="http://schemas.microsoft.com/office/drawing/2014/main" xmlns="" id="{85050EC4-3442-4E9E-8BDF-A7C2FC5C5FD4}"/>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9" name="直線コネクタ 648">
          <a:extLst>
            <a:ext uri="{FF2B5EF4-FFF2-40B4-BE49-F238E27FC236}">
              <a16:creationId xmlns:a16="http://schemas.microsoft.com/office/drawing/2014/main" xmlns="" id="{99EF695F-AEF6-4DAA-9667-F432A774DEB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0" name="テキスト ボックス 649">
          <a:extLst>
            <a:ext uri="{FF2B5EF4-FFF2-40B4-BE49-F238E27FC236}">
              <a16:creationId xmlns:a16="http://schemas.microsoft.com/office/drawing/2014/main" xmlns="" id="{3BFBB5F3-6B7A-41AB-BFE7-6EAE91F9B0E7}"/>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1" name="直線コネクタ 650">
          <a:extLst>
            <a:ext uri="{FF2B5EF4-FFF2-40B4-BE49-F238E27FC236}">
              <a16:creationId xmlns:a16="http://schemas.microsoft.com/office/drawing/2014/main" xmlns="" id="{D9C07591-A039-430F-A09B-8113FF0DBF6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2" name="テキスト ボックス 651">
          <a:extLst>
            <a:ext uri="{FF2B5EF4-FFF2-40B4-BE49-F238E27FC236}">
              <a16:creationId xmlns:a16="http://schemas.microsoft.com/office/drawing/2014/main" xmlns="" id="{A92E6F9E-7433-463E-AEB3-A0B7654D6E6C}"/>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3" name="直線コネクタ 652">
          <a:extLst>
            <a:ext uri="{FF2B5EF4-FFF2-40B4-BE49-F238E27FC236}">
              <a16:creationId xmlns:a16="http://schemas.microsoft.com/office/drawing/2014/main" xmlns="" id="{73CC8E54-2393-4C22-8637-778BBA55B43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4" name="テキスト ボックス 653">
          <a:extLst>
            <a:ext uri="{FF2B5EF4-FFF2-40B4-BE49-F238E27FC236}">
              <a16:creationId xmlns:a16="http://schemas.microsoft.com/office/drawing/2014/main" xmlns="" id="{AC34038A-91DF-4F89-8839-A5956E2728D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5" name="【児童館】&#10;一人当たり面積グラフ枠">
          <a:extLst>
            <a:ext uri="{FF2B5EF4-FFF2-40B4-BE49-F238E27FC236}">
              <a16:creationId xmlns:a16="http://schemas.microsoft.com/office/drawing/2014/main" xmlns="" id="{9A66D596-3DE8-4A4F-99A4-EEFADEC0621E}"/>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110489</xdr:rowOff>
    </xdr:from>
    <xdr:to>
      <xdr:col>116</xdr:col>
      <xdr:colOff>62864</xdr:colOff>
      <xdr:row>85</xdr:row>
      <xdr:rowOff>129539</xdr:rowOff>
    </xdr:to>
    <xdr:cxnSp macro="">
      <xdr:nvCxnSpPr>
        <xdr:cNvPr id="656" name="直線コネクタ 655">
          <a:extLst>
            <a:ext uri="{FF2B5EF4-FFF2-40B4-BE49-F238E27FC236}">
              <a16:creationId xmlns:a16="http://schemas.microsoft.com/office/drawing/2014/main" xmlns="" id="{BEA4FA52-6728-4108-8F60-16A2402E1A66}"/>
            </a:ext>
          </a:extLst>
        </xdr:cNvPr>
        <xdr:cNvCxnSpPr/>
      </xdr:nvCxnSpPr>
      <xdr:spPr>
        <a:xfrm flipV="1">
          <a:off x="22160864" y="13483589"/>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133366</xdr:rowOff>
    </xdr:from>
    <xdr:ext cx="469744" cy="259045"/>
    <xdr:sp macro="" textlink="">
      <xdr:nvSpPr>
        <xdr:cNvPr id="657" name="【児童館】&#10;一人当たり面積最小値テキスト">
          <a:extLst>
            <a:ext uri="{FF2B5EF4-FFF2-40B4-BE49-F238E27FC236}">
              <a16:creationId xmlns:a16="http://schemas.microsoft.com/office/drawing/2014/main" xmlns="" id="{2D5B9769-BB83-4AA2-9721-1064B1357262}"/>
            </a:ext>
          </a:extLst>
        </xdr:cNvPr>
        <xdr:cNvSpPr txBox="1"/>
      </xdr:nvSpPr>
      <xdr:spPr>
        <a:xfrm>
          <a:off x="22199600" y="1470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129539</xdr:rowOff>
    </xdr:from>
    <xdr:to>
      <xdr:col>116</xdr:col>
      <xdr:colOff>152400</xdr:colOff>
      <xdr:row>85</xdr:row>
      <xdr:rowOff>129539</xdr:rowOff>
    </xdr:to>
    <xdr:cxnSp macro="">
      <xdr:nvCxnSpPr>
        <xdr:cNvPr id="658" name="直線コネクタ 657">
          <a:extLst>
            <a:ext uri="{FF2B5EF4-FFF2-40B4-BE49-F238E27FC236}">
              <a16:creationId xmlns:a16="http://schemas.microsoft.com/office/drawing/2014/main" xmlns="" id="{07136651-F1C5-41D5-9E68-8E230737B6E1}"/>
            </a:ext>
          </a:extLst>
        </xdr:cNvPr>
        <xdr:cNvCxnSpPr/>
      </xdr:nvCxnSpPr>
      <xdr:spPr>
        <a:xfrm>
          <a:off x="22072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57166</xdr:rowOff>
    </xdr:from>
    <xdr:ext cx="469744" cy="259045"/>
    <xdr:sp macro="" textlink="">
      <xdr:nvSpPr>
        <xdr:cNvPr id="659" name="【児童館】&#10;一人当たり面積最大値テキスト">
          <a:extLst>
            <a:ext uri="{FF2B5EF4-FFF2-40B4-BE49-F238E27FC236}">
              <a16:creationId xmlns:a16="http://schemas.microsoft.com/office/drawing/2014/main" xmlns="" id="{E7198B55-C10E-4E9C-8E8A-347FCB22B3CF}"/>
            </a:ext>
          </a:extLst>
        </xdr:cNvPr>
        <xdr:cNvSpPr txBox="1"/>
      </xdr:nvSpPr>
      <xdr:spPr>
        <a:xfrm>
          <a:off x="22199600" y="1325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110489</xdr:rowOff>
    </xdr:from>
    <xdr:to>
      <xdr:col>116</xdr:col>
      <xdr:colOff>152400</xdr:colOff>
      <xdr:row>78</xdr:row>
      <xdr:rowOff>110489</xdr:rowOff>
    </xdr:to>
    <xdr:cxnSp macro="">
      <xdr:nvCxnSpPr>
        <xdr:cNvPr id="660" name="直線コネクタ 659">
          <a:extLst>
            <a:ext uri="{FF2B5EF4-FFF2-40B4-BE49-F238E27FC236}">
              <a16:creationId xmlns:a16="http://schemas.microsoft.com/office/drawing/2014/main" xmlns="" id="{F43461FC-F62D-4427-A50A-FAD0C5AD9531}"/>
            </a:ext>
          </a:extLst>
        </xdr:cNvPr>
        <xdr:cNvCxnSpPr/>
      </xdr:nvCxnSpPr>
      <xdr:spPr>
        <a:xfrm>
          <a:off x="22072600" y="1348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97807</xdr:rowOff>
    </xdr:from>
    <xdr:ext cx="469744" cy="259045"/>
    <xdr:sp macro="" textlink="">
      <xdr:nvSpPr>
        <xdr:cNvPr id="661" name="【児童館】&#10;一人当たり面積平均値テキスト">
          <a:extLst>
            <a:ext uri="{FF2B5EF4-FFF2-40B4-BE49-F238E27FC236}">
              <a16:creationId xmlns:a16="http://schemas.microsoft.com/office/drawing/2014/main" xmlns="" id="{8D165553-E615-48A0-8BEE-5A91332FFFEE}"/>
            </a:ext>
          </a:extLst>
        </xdr:cNvPr>
        <xdr:cNvSpPr txBox="1"/>
      </xdr:nvSpPr>
      <xdr:spPr>
        <a:xfrm>
          <a:off x="22199600" y="1415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74930</xdr:rowOff>
    </xdr:from>
    <xdr:to>
      <xdr:col>116</xdr:col>
      <xdr:colOff>114300</xdr:colOff>
      <xdr:row>84</xdr:row>
      <xdr:rowOff>5080</xdr:rowOff>
    </xdr:to>
    <xdr:sp macro="" textlink="">
      <xdr:nvSpPr>
        <xdr:cNvPr id="662" name="フローチャート: 判断 661">
          <a:extLst>
            <a:ext uri="{FF2B5EF4-FFF2-40B4-BE49-F238E27FC236}">
              <a16:creationId xmlns:a16="http://schemas.microsoft.com/office/drawing/2014/main" xmlns="" id="{5E7757F7-5877-4424-853A-B823AB80BCF5}"/>
            </a:ext>
          </a:extLst>
        </xdr:cNvPr>
        <xdr:cNvSpPr/>
      </xdr:nvSpPr>
      <xdr:spPr>
        <a:xfrm>
          <a:off x="221107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63" name="フローチャート: 判断 662">
          <a:extLst>
            <a:ext uri="{FF2B5EF4-FFF2-40B4-BE49-F238E27FC236}">
              <a16:creationId xmlns:a16="http://schemas.microsoft.com/office/drawing/2014/main" xmlns="" id="{40716F38-A330-4841-A754-4C51B5DE79BB}"/>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664" name="フローチャート: 判断 663">
          <a:extLst>
            <a:ext uri="{FF2B5EF4-FFF2-40B4-BE49-F238E27FC236}">
              <a16:creationId xmlns:a16="http://schemas.microsoft.com/office/drawing/2014/main" xmlns="" id="{1ED00C74-025F-43F8-BFD2-1226ECB26795}"/>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665" name="フローチャート: 判断 664">
          <a:extLst>
            <a:ext uri="{FF2B5EF4-FFF2-40B4-BE49-F238E27FC236}">
              <a16:creationId xmlns:a16="http://schemas.microsoft.com/office/drawing/2014/main" xmlns="" id="{64EC4404-0AFC-43E9-BD52-C1ED53FDB1FB}"/>
            </a:ext>
          </a:extLst>
        </xdr:cNvPr>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xmlns="" id="{7D428E1F-A3C8-4C2C-A653-D83A4311732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xmlns="" id="{18CF463D-F6C2-49FA-A85D-ADAF2BCA64E9}"/>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xmlns="" id="{B0B4F507-953D-4901-955D-BDA514FA04C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xmlns="" id="{83BB80CB-60D3-40F5-8A63-FFD24784AA4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0" name="テキスト ボックス 669">
          <a:extLst>
            <a:ext uri="{FF2B5EF4-FFF2-40B4-BE49-F238E27FC236}">
              <a16:creationId xmlns:a16="http://schemas.microsoft.com/office/drawing/2014/main" xmlns="" id="{E0A0F156-A2F5-4A57-BFE9-05F8D2EF5812}"/>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52070</xdr:rowOff>
    </xdr:from>
    <xdr:to>
      <xdr:col>116</xdr:col>
      <xdr:colOff>114300</xdr:colOff>
      <xdr:row>85</xdr:row>
      <xdr:rowOff>153670</xdr:rowOff>
    </xdr:to>
    <xdr:sp macro="" textlink="">
      <xdr:nvSpPr>
        <xdr:cNvPr id="671" name="楕円 670">
          <a:extLst>
            <a:ext uri="{FF2B5EF4-FFF2-40B4-BE49-F238E27FC236}">
              <a16:creationId xmlns:a16="http://schemas.microsoft.com/office/drawing/2014/main" xmlns="" id="{340DD574-4412-472B-A26F-F0048B12B1DE}"/>
            </a:ext>
          </a:extLst>
        </xdr:cNvPr>
        <xdr:cNvSpPr/>
      </xdr:nvSpPr>
      <xdr:spPr>
        <a:xfrm>
          <a:off x="221107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138447</xdr:rowOff>
    </xdr:from>
    <xdr:ext cx="469744" cy="259045"/>
    <xdr:sp macro="" textlink="">
      <xdr:nvSpPr>
        <xdr:cNvPr id="672" name="【児童館】&#10;一人当たり面積該当値テキスト">
          <a:extLst>
            <a:ext uri="{FF2B5EF4-FFF2-40B4-BE49-F238E27FC236}">
              <a16:creationId xmlns:a16="http://schemas.microsoft.com/office/drawing/2014/main" xmlns="" id="{7B33D687-788B-446A-BD6B-E890675B4442}"/>
            </a:ext>
          </a:extLst>
        </xdr:cNvPr>
        <xdr:cNvSpPr txBox="1"/>
      </xdr:nvSpPr>
      <xdr:spPr>
        <a:xfrm>
          <a:off x="22199600" y="1454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55880</xdr:rowOff>
    </xdr:from>
    <xdr:to>
      <xdr:col>112</xdr:col>
      <xdr:colOff>38100</xdr:colOff>
      <xdr:row>85</xdr:row>
      <xdr:rowOff>157480</xdr:rowOff>
    </xdr:to>
    <xdr:sp macro="" textlink="">
      <xdr:nvSpPr>
        <xdr:cNvPr id="673" name="楕円 672">
          <a:extLst>
            <a:ext uri="{FF2B5EF4-FFF2-40B4-BE49-F238E27FC236}">
              <a16:creationId xmlns:a16="http://schemas.microsoft.com/office/drawing/2014/main" xmlns="" id="{1AB76FCA-D54B-4B13-BB40-36396B3F1236}"/>
            </a:ext>
          </a:extLst>
        </xdr:cNvPr>
        <xdr:cNvSpPr/>
      </xdr:nvSpPr>
      <xdr:spPr>
        <a:xfrm>
          <a:off x="21272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102870</xdr:rowOff>
    </xdr:from>
    <xdr:to>
      <xdr:col>116</xdr:col>
      <xdr:colOff>63500</xdr:colOff>
      <xdr:row>85</xdr:row>
      <xdr:rowOff>106680</xdr:rowOff>
    </xdr:to>
    <xdr:cxnSp macro="">
      <xdr:nvCxnSpPr>
        <xdr:cNvPr id="674" name="直線コネクタ 673">
          <a:extLst>
            <a:ext uri="{FF2B5EF4-FFF2-40B4-BE49-F238E27FC236}">
              <a16:creationId xmlns:a16="http://schemas.microsoft.com/office/drawing/2014/main" xmlns="" id="{2AC109C1-E931-49DD-9545-6F970FFCCE60}"/>
            </a:ext>
          </a:extLst>
        </xdr:cNvPr>
        <xdr:cNvCxnSpPr/>
      </xdr:nvCxnSpPr>
      <xdr:spPr>
        <a:xfrm flipV="1">
          <a:off x="21323300" y="14676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55880</xdr:rowOff>
    </xdr:from>
    <xdr:to>
      <xdr:col>107</xdr:col>
      <xdr:colOff>101600</xdr:colOff>
      <xdr:row>85</xdr:row>
      <xdr:rowOff>157480</xdr:rowOff>
    </xdr:to>
    <xdr:sp macro="" textlink="">
      <xdr:nvSpPr>
        <xdr:cNvPr id="675" name="楕円 674">
          <a:extLst>
            <a:ext uri="{FF2B5EF4-FFF2-40B4-BE49-F238E27FC236}">
              <a16:creationId xmlns:a16="http://schemas.microsoft.com/office/drawing/2014/main" xmlns="" id="{16254D79-F91E-431E-8721-EEB4E8BA7321}"/>
            </a:ext>
          </a:extLst>
        </xdr:cNvPr>
        <xdr:cNvSpPr/>
      </xdr:nvSpPr>
      <xdr:spPr>
        <a:xfrm>
          <a:off x="20383500" y="146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106680</xdr:rowOff>
    </xdr:from>
    <xdr:to>
      <xdr:col>111</xdr:col>
      <xdr:colOff>177800</xdr:colOff>
      <xdr:row>85</xdr:row>
      <xdr:rowOff>106680</xdr:rowOff>
    </xdr:to>
    <xdr:cxnSp macro="">
      <xdr:nvCxnSpPr>
        <xdr:cNvPr id="676" name="直線コネクタ 675">
          <a:extLst>
            <a:ext uri="{FF2B5EF4-FFF2-40B4-BE49-F238E27FC236}">
              <a16:creationId xmlns:a16="http://schemas.microsoft.com/office/drawing/2014/main" xmlns="" id="{9ADA0C64-DBCA-4260-B17C-D69D4D17F895}"/>
            </a:ext>
          </a:extLst>
        </xdr:cNvPr>
        <xdr:cNvCxnSpPr/>
      </xdr:nvCxnSpPr>
      <xdr:spPr>
        <a:xfrm>
          <a:off x="20434300" y="1467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59689</xdr:rowOff>
    </xdr:from>
    <xdr:to>
      <xdr:col>102</xdr:col>
      <xdr:colOff>165100</xdr:colOff>
      <xdr:row>85</xdr:row>
      <xdr:rowOff>161289</xdr:rowOff>
    </xdr:to>
    <xdr:sp macro="" textlink="">
      <xdr:nvSpPr>
        <xdr:cNvPr id="677" name="楕円 676">
          <a:extLst>
            <a:ext uri="{FF2B5EF4-FFF2-40B4-BE49-F238E27FC236}">
              <a16:creationId xmlns:a16="http://schemas.microsoft.com/office/drawing/2014/main" xmlns="" id="{EF29A3B8-0DF6-4A29-B3CF-F558F96BABD9}"/>
            </a:ext>
          </a:extLst>
        </xdr:cNvPr>
        <xdr:cNvSpPr/>
      </xdr:nvSpPr>
      <xdr:spPr>
        <a:xfrm>
          <a:off x="19494500" y="1463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106680</xdr:rowOff>
    </xdr:from>
    <xdr:to>
      <xdr:col>107</xdr:col>
      <xdr:colOff>50800</xdr:colOff>
      <xdr:row>85</xdr:row>
      <xdr:rowOff>110489</xdr:rowOff>
    </xdr:to>
    <xdr:cxnSp macro="">
      <xdr:nvCxnSpPr>
        <xdr:cNvPr id="678" name="直線コネクタ 677">
          <a:extLst>
            <a:ext uri="{FF2B5EF4-FFF2-40B4-BE49-F238E27FC236}">
              <a16:creationId xmlns:a16="http://schemas.microsoft.com/office/drawing/2014/main" xmlns="" id="{5B5FF5FB-4D69-451F-AB67-B9F85BE14887}"/>
            </a:ext>
          </a:extLst>
        </xdr:cNvPr>
        <xdr:cNvCxnSpPr/>
      </xdr:nvCxnSpPr>
      <xdr:spPr>
        <a:xfrm flipV="1">
          <a:off x="19545300" y="146799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679" name="n_1aveValue【児童館】&#10;一人当たり面積">
          <a:extLst>
            <a:ext uri="{FF2B5EF4-FFF2-40B4-BE49-F238E27FC236}">
              <a16:creationId xmlns:a16="http://schemas.microsoft.com/office/drawing/2014/main" xmlns="" id="{A9F31FA2-2562-43ED-A8EC-23B48F874C21}"/>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680" name="n_2aveValue【児童館】&#10;一人当たり面積">
          <a:extLst>
            <a:ext uri="{FF2B5EF4-FFF2-40B4-BE49-F238E27FC236}">
              <a16:creationId xmlns:a16="http://schemas.microsoft.com/office/drawing/2014/main" xmlns="" id="{D2D05520-40AD-4FD7-B7ED-7811908E848F}"/>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681" name="n_3aveValue【児童館】&#10;一人当たり面積">
          <a:extLst>
            <a:ext uri="{FF2B5EF4-FFF2-40B4-BE49-F238E27FC236}">
              <a16:creationId xmlns:a16="http://schemas.microsoft.com/office/drawing/2014/main" xmlns="" id="{0243DAA2-732D-4FE3-A0D1-631F2F52A67E}"/>
            </a:ext>
          </a:extLst>
        </xdr:cNvPr>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148607</xdr:rowOff>
    </xdr:from>
    <xdr:ext cx="469744" cy="259045"/>
    <xdr:sp macro="" textlink="">
      <xdr:nvSpPr>
        <xdr:cNvPr id="682" name="n_1mainValue【児童館】&#10;一人当たり面積">
          <a:extLst>
            <a:ext uri="{FF2B5EF4-FFF2-40B4-BE49-F238E27FC236}">
              <a16:creationId xmlns:a16="http://schemas.microsoft.com/office/drawing/2014/main" xmlns="" id="{42321AB3-6CA3-46EF-9505-43248F5F6E7C}"/>
            </a:ext>
          </a:extLst>
        </xdr:cNvPr>
        <xdr:cNvSpPr txBox="1"/>
      </xdr:nvSpPr>
      <xdr:spPr>
        <a:xfrm>
          <a:off x="210757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148607</xdr:rowOff>
    </xdr:from>
    <xdr:ext cx="469744" cy="259045"/>
    <xdr:sp macro="" textlink="">
      <xdr:nvSpPr>
        <xdr:cNvPr id="683" name="n_2mainValue【児童館】&#10;一人当たり面積">
          <a:extLst>
            <a:ext uri="{FF2B5EF4-FFF2-40B4-BE49-F238E27FC236}">
              <a16:creationId xmlns:a16="http://schemas.microsoft.com/office/drawing/2014/main" xmlns="" id="{720307CE-EE8B-445A-8742-90507B07AE6A}"/>
            </a:ext>
          </a:extLst>
        </xdr:cNvPr>
        <xdr:cNvSpPr txBox="1"/>
      </xdr:nvSpPr>
      <xdr:spPr>
        <a:xfrm>
          <a:off x="20199427" y="1472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152416</xdr:rowOff>
    </xdr:from>
    <xdr:ext cx="469744" cy="259045"/>
    <xdr:sp macro="" textlink="">
      <xdr:nvSpPr>
        <xdr:cNvPr id="684" name="n_3mainValue【児童館】&#10;一人当たり面積">
          <a:extLst>
            <a:ext uri="{FF2B5EF4-FFF2-40B4-BE49-F238E27FC236}">
              <a16:creationId xmlns:a16="http://schemas.microsoft.com/office/drawing/2014/main" xmlns="" id="{5DAFF0D4-5BBD-4302-8C26-D35B44852098}"/>
            </a:ext>
          </a:extLst>
        </xdr:cNvPr>
        <xdr:cNvSpPr txBox="1"/>
      </xdr:nvSpPr>
      <xdr:spPr>
        <a:xfrm>
          <a:off x="19310427"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5" name="正方形/長方形 684">
          <a:extLst>
            <a:ext uri="{FF2B5EF4-FFF2-40B4-BE49-F238E27FC236}">
              <a16:creationId xmlns:a16="http://schemas.microsoft.com/office/drawing/2014/main" xmlns="" id="{A13528D8-AE07-49E7-80CD-F67F67DC2C4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6" name="正方形/長方形 685">
          <a:extLst>
            <a:ext uri="{FF2B5EF4-FFF2-40B4-BE49-F238E27FC236}">
              <a16:creationId xmlns:a16="http://schemas.microsoft.com/office/drawing/2014/main" xmlns="" id="{2A456A86-2350-404C-8A6D-C14956C61B8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7" name="正方形/長方形 686">
          <a:extLst>
            <a:ext uri="{FF2B5EF4-FFF2-40B4-BE49-F238E27FC236}">
              <a16:creationId xmlns:a16="http://schemas.microsoft.com/office/drawing/2014/main" xmlns="" id="{CD0E3EDA-C010-453C-B332-E69E4A49DCB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8" name="正方形/長方形 687">
          <a:extLst>
            <a:ext uri="{FF2B5EF4-FFF2-40B4-BE49-F238E27FC236}">
              <a16:creationId xmlns:a16="http://schemas.microsoft.com/office/drawing/2014/main" xmlns="" id="{0C1B355A-C648-43B9-A3F5-6EFC9280FFB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9" name="正方形/長方形 688">
          <a:extLst>
            <a:ext uri="{FF2B5EF4-FFF2-40B4-BE49-F238E27FC236}">
              <a16:creationId xmlns:a16="http://schemas.microsoft.com/office/drawing/2014/main" xmlns="" id="{21AA5CA7-0A0C-4D9F-A192-7B334A67803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0" name="正方形/長方形 689">
          <a:extLst>
            <a:ext uri="{FF2B5EF4-FFF2-40B4-BE49-F238E27FC236}">
              <a16:creationId xmlns:a16="http://schemas.microsoft.com/office/drawing/2014/main" xmlns="" id="{4346AC8F-05FB-4FB9-8D0F-E729AA39AD1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1" name="正方形/長方形 690">
          <a:extLst>
            <a:ext uri="{FF2B5EF4-FFF2-40B4-BE49-F238E27FC236}">
              <a16:creationId xmlns:a16="http://schemas.microsoft.com/office/drawing/2014/main" xmlns="" id="{18011CCC-BEE7-4D52-B870-C50B6FEEFA7F}"/>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2" name="正方形/長方形 691">
          <a:extLst>
            <a:ext uri="{FF2B5EF4-FFF2-40B4-BE49-F238E27FC236}">
              <a16:creationId xmlns:a16="http://schemas.microsoft.com/office/drawing/2014/main" xmlns="" id="{822745CB-4011-4004-9FB9-7BB787879302}"/>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3" name="テキスト ボックス 692">
          <a:extLst>
            <a:ext uri="{FF2B5EF4-FFF2-40B4-BE49-F238E27FC236}">
              <a16:creationId xmlns:a16="http://schemas.microsoft.com/office/drawing/2014/main" xmlns="" id="{74D01075-F51A-43D2-9ABC-37729E57FABE}"/>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4" name="直線コネクタ 693">
          <a:extLst>
            <a:ext uri="{FF2B5EF4-FFF2-40B4-BE49-F238E27FC236}">
              <a16:creationId xmlns:a16="http://schemas.microsoft.com/office/drawing/2014/main" xmlns="" id="{1A34E9C4-4EFF-46C2-8A01-CF1188EA34E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95" name="直線コネクタ 694">
          <a:extLst>
            <a:ext uri="{FF2B5EF4-FFF2-40B4-BE49-F238E27FC236}">
              <a16:creationId xmlns:a16="http://schemas.microsoft.com/office/drawing/2014/main" xmlns="" id="{13F7BC09-0628-4AD9-9944-878D4479BB1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96" name="テキスト ボックス 695">
          <a:extLst>
            <a:ext uri="{FF2B5EF4-FFF2-40B4-BE49-F238E27FC236}">
              <a16:creationId xmlns:a16="http://schemas.microsoft.com/office/drawing/2014/main" xmlns="" id="{84CE387B-8678-41B1-BDE7-F374524E6F1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97" name="直線コネクタ 696">
          <a:extLst>
            <a:ext uri="{FF2B5EF4-FFF2-40B4-BE49-F238E27FC236}">
              <a16:creationId xmlns:a16="http://schemas.microsoft.com/office/drawing/2014/main" xmlns="" id="{F0926E2E-15F4-44F9-BD00-D5A8982A7C6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8" name="テキスト ボックス 697">
          <a:extLst>
            <a:ext uri="{FF2B5EF4-FFF2-40B4-BE49-F238E27FC236}">
              <a16:creationId xmlns:a16="http://schemas.microsoft.com/office/drawing/2014/main" xmlns="" id="{259E2562-5735-4C03-A7F7-0F7CC14A094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9" name="直線コネクタ 698">
          <a:extLst>
            <a:ext uri="{FF2B5EF4-FFF2-40B4-BE49-F238E27FC236}">
              <a16:creationId xmlns:a16="http://schemas.microsoft.com/office/drawing/2014/main" xmlns="" id="{FC0B51EB-2E7F-4269-8E39-37D7D9191A46}"/>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0" name="テキスト ボックス 699">
          <a:extLst>
            <a:ext uri="{FF2B5EF4-FFF2-40B4-BE49-F238E27FC236}">
              <a16:creationId xmlns:a16="http://schemas.microsoft.com/office/drawing/2014/main" xmlns="" id="{0B53F5D9-111F-4FB3-9130-A880C628DC88}"/>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1" name="直線コネクタ 700">
          <a:extLst>
            <a:ext uri="{FF2B5EF4-FFF2-40B4-BE49-F238E27FC236}">
              <a16:creationId xmlns:a16="http://schemas.microsoft.com/office/drawing/2014/main" xmlns="" id="{3E9E7EEF-3D40-4F87-967E-4A59BE4A1C4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02" name="テキスト ボックス 701">
          <a:extLst>
            <a:ext uri="{FF2B5EF4-FFF2-40B4-BE49-F238E27FC236}">
              <a16:creationId xmlns:a16="http://schemas.microsoft.com/office/drawing/2014/main" xmlns="" id="{6CE68496-93ED-432A-A26F-D36500C55235}"/>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03" name="直線コネクタ 702">
          <a:extLst>
            <a:ext uri="{FF2B5EF4-FFF2-40B4-BE49-F238E27FC236}">
              <a16:creationId xmlns:a16="http://schemas.microsoft.com/office/drawing/2014/main" xmlns="" id="{CC0FE629-BA2A-44B3-BECF-069C33E31F55}"/>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04" name="テキスト ボックス 703">
          <a:extLst>
            <a:ext uri="{FF2B5EF4-FFF2-40B4-BE49-F238E27FC236}">
              <a16:creationId xmlns:a16="http://schemas.microsoft.com/office/drawing/2014/main" xmlns="" id="{6915901C-00CE-441B-B62E-038CE73A460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05" name="直線コネクタ 704">
          <a:extLst>
            <a:ext uri="{FF2B5EF4-FFF2-40B4-BE49-F238E27FC236}">
              <a16:creationId xmlns:a16="http://schemas.microsoft.com/office/drawing/2014/main" xmlns="" id="{01550E9B-FDD5-4012-9D8F-E768E8132381}"/>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06" name="テキスト ボックス 705">
          <a:extLst>
            <a:ext uri="{FF2B5EF4-FFF2-40B4-BE49-F238E27FC236}">
              <a16:creationId xmlns:a16="http://schemas.microsoft.com/office/drawing/2014/main" xmlns="" id="{40F77FD9-9D74-4441-9390-C4A02CE2C17E}"/>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7" name="直線コネクタ 706">
          <a:extLst>
            <a:ext uri="{FF2B5EF4-FFF2-40B4-BE49-F238E27FC236}">
              <a16:creationId xmlns:a16="http://schemas.microsoft.com/office/drawing/2014/main" xmlns="" id="{63303836-C5E9-45A9-8D92-EA06D714E132}"/>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08" name="テキスト ボックス 707">
          <a:extLst>
            <a:ext uri="{FF2B5EF4-FFF2-40B4-BE49-F238E27FC236}">
              <a16:creationId xmlns:a16="http://schemas.microsoft.com/office/drawing/2014/main" xmlns="" id="{61423ECC-15BC-4D2C-B6C7-CADD3F3475BF}"/>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09" name="【公民館】&#10;有形固定資産減価償却率グラフ枠">
          <a:extLst>
            <a:ext uri="{FF2B5EF4-FFF2-40B4-BE49-F238E27FC236}">
              <a16:creationId xmlns:a16="http://schemas.microsoft.com/office/drawing/2014/main" xmlns="" id="{B897FAE3-7920-4B99-B2F8-148749D3A0A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136616</xdr:rowOff>
    </xdr:to>
    <xdr:cxnSp macro="">
      <xdr:nvCxnSpPr>
        <xdr:cNvPr id="710" name="直線コネクタ 709">
          <a:extLst>
            <a:ext uri="{FF2B5EF4-FFF2-40B4-BE49-F238E27FC236}">
              <a16:creationId xmlns:a16="http://schemas.microsoft.com/office/drawing/2014/main" xmlns="" id="{3436DFC6-E59E-4B7C-90C7-56183C71956B}"/>
            </a:ext>
          </a:extLst>
        </xdr:cNvPr>
        <xdr:cNvCxnSpPr/>
      </xdr:nvCxnSpPr>
      <xdr:spPr>
        <a:xfrm flipV="1">
          <a:off x="16318864" y="17090571"/>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140443</xdr:rowOff>
    </xdr:from>
    <xdr:ext cx="340478" cy="259045"/>
    <xdr:sp macro="" textlink="">
      <xdr:nvSpPr>
        <xdr:cNvPr id="711" name="【公民館】&#10;有形固定資産減価償却率最小値テキスト">
          <a:extLst>
            <a:ext uri="{FF2B5EF4-FFF2-40B4-BE49-F238E27FC236}">
              <a16:creationId xmlns:a16="http://schemas.microsoft.com/office/drawing/2014/main" xmlns="" id="{E2EDBB7F-E74D-4DBE-854E-804A52847212}"/>
            </a:ext>
          </a:extLst>
        </xdr:cNvPr>
        <xdr:cNvSpPr txBox="1"/>
      </xdr:nvSpPr>
      <xdr:spPr>
        <a:xfrm>
          <a:off x="16357600" y="1865704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136616</xdr:rowOff>
    </xdr:from>
    <xdr:to>
      <xdr:col>86</xdr:col>
      <xdr:colOff>25400</xdr:colOff>
      <xdr:row>108</xdr:row>
      <xdr:rowOff>136616</xdr:rowOff>
    </xdr:to>
    <xdr:cxnSp macro="">
      <xdr:nvCxnSpPr>
        <xdr:cNvPr id="712" name="直線コネクタ 711">
          <a:extLst>
            <a:ext uri="{FF2B5EF4-FFF2-40B4-BE49-F238E27FC236}">
              <a16:creationId xmlns:a16="http://schemas.microsoft.com/office/drawing/2014/main" xmlns="" id="{034406B8-406A-4A3C-82E0-161EED4D8144}"/>
            </a:ext>
          </a:extLst>
        </xdr:cNvPr>
        <xdr:cNvCxnSpPr/>
      </xdr:nvCxnSpPr>
      <xdr:spPr>
        <a:xfrm>
          <a:off x="16230600" y="1865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13" name="【公民館】&#10;有形固定資産減価償却率最大値テキスト">
          <a:extLst>
            <a:ext uri="{FF2B5EF4-FFF2-40B4-BE49-F238E27FC236}">
              <a16:creationId xmlns:a16="http://schemas.microsoft.com/office/drawing/2014/main" xmlns="" id="{A8F271B2-7210-41E3-AC23-F8057BBB60DA}"/>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14" name="直線コネクタ 713">
          <a:extLst>
            <a:ext uri="{FF2B5EF4-FFF2-40B4-BE49-F238E27FC236}">
              <a16:creationId xmlns:a16="http://schemas.microsoft.com/office/drawing/2014/main" xmlns="" id="{812CDC3E-764D-4351-9E98-19BEBF671881}"/>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715" name="【公民館】&#10;有形固定資産減価償却率平均値テキスト">
          <a:extLst>
            <a:ext uri="{FF2B5EF4-FFF2-40B4-BE49-F238E27FC236}">
              <a16:creationId xmlns:a16="http://schemas.microsoft.com/office/drawing/2014/main" xmlns="" id="{64A5F85E-45FB-44B3-8BC9-8FBCBC0477CC}"/>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716" name="フローチャート: 判断 715">
          <a:extLst>
            <a:ext uri="{FF2B5EF4-FFF2-40B4-BE49-F238E27FC236}">
              <a16:creationId xmlns:a16="http://schemas.microsoft.com/office/drawing/2014/main" xmlns="" id="{9CF540FA-4535-4B7D-8B0D-32A6C12BEC4E}"/>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7438</xdr:rowOff>
    </xdr:from>
    <xdr:to>
      <xdr:col>81</xdr:col>
      <xdr:colOff>101600</xdr:colOff>
      <xdr:row>103</xdr:row>
      <xdr:rowOff>109038</xdr:rowOff>
    </xdr:to>
    <xdr:sp macro="" textlink="">
      <xdr:nvSpPr>
        <xdr:cNvPr id="717" name="フローチャート: 判断 716">
          <a:extLst>
            <a:ext uri="{FF2B5EF4-FFF2-40B4-BE49-F238E27FC236}">
              <a16:creationId xmlns:a16="http://schemas.microsoft.com/office/drawing/2014/main" xmlns="" id="{A8983181-F5AA-4B31-80B9-1ED252D502C4}"/>
            </a:ext>
          </a:extLst>
        </xdr:cNvPr>
        <xdr:cNvSpPr/>
      </xdr:nvSpPr>
      <xdr:spPr>
        <a:xfrm>
          <a:off x="15430500" y="1766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25400</xdr:rowOff>
    </xdr:from>
    <xdr:to>
      <xdr:col>76</xdr:col>
      <xdr:colOff>165100</xdr:colOff>
      <xdr:row>103</xdr:row>
      <xdr:rowOff>127000</xdr:rowOff>
    </xdr:to>
    <xdr:sp macro="" textlink="">
      <xdr:nvSpPr>
        <xdr:cNvPr id="718" name="フローチャート: 判断 717">
          <a:extLst>
            <a:ext uri="{FF2B5EF4-FFF2-40B4-BE49-F238E27FC236}">
              <a16:creationId xmlns:a16="http://schemas.microsoft.com/office/drawing/2014/main" xmlns="" id="{4F6598BA-5EF7-4D4C-87D7-70A755961007}"/>
            </a:ext>
          </a:extLst>
        </xdr:cNvPr>
        <xdr:cNvSpPr/>
      </xdr:nvSpPr>
      <xdr:spPr>
        <a:xfrm>
          <a:off x="14541500" y="1768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79284</xdr:rowOff>
    </xdr:from>
    <xdr:to>
      <xdr:col>72</xdr:col>
      <xdr:colOff>38100</xdr:colOff>
      <xdr:row>104</xdr:row>
      <xdr:rowOff>9434</xdr:rowOff>
    </xdr:to>
    <xdr:sp macro="" textlink="">
      <xdr:nvSpPr>
        <xdr:cNvPr id="719" name="フローチャート: 判断 718">
          <a:extLst>
            <a:ext uri="{FF2B5EF4-FFF2-40B4-BE49-F238E27FC236}">
              <a16:creationId xmlns:a16="http://schemas.microsoft.com/office/drawing/2014/main" xmlns="" id="{D115DB3C-15D9-4364-8719-614FFC1E17BC}"/>
            </a:ext>
          </a:extLst>
        </xdr:cNvPr>
        <xdr:cNvSpPr/>
      </xdr:nvSpPr>
      <xdr:spPr>
        <a:xfrm>
          <a:off x="13652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0" name="テキスト ボックス 719">
          <a:extLst>
            <a:ext uri="{FF2B5EF4-FFF2-40B4-BE49-F238E27FC236}">
              <a16:creationId xmlns:a16="http://schemas.microsoft.com/office/drawing/2014/main" xmlns="" id="{90BA76DC-6DC8-4BE9-BC92-8C43ACC32AB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1" name="テキスト ボックス 720">
          <a:extLst>
            <a:ext uri="{FF2B5EF4-FFF2-40B4-BE49-F238E27FC236}">
              <a16:creationId xmlns:a16="http://schemas.microsoft.com/office/drawing/2014/main" xmlns="" id="{475E9E84-FF63-4EAA-813E-BA45941F92B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xmlns="" id="{44D38FF6-F94E-48F2-958A-FFFA180E70D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xmlns="" id="{BE6B47DF-A38F-4908-91A3-B6F2639C628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xmlns="" id="{96E2164D-3EC3-477F-A325-49D3C35F55E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725" name="楕円 724">
          <a:extLst>
            <a:ext uri="{FF2B5EF4-FFF2-40B4-BE49-F238E27FC236}">
              <a16:creationId xmlns:a16="http://schemas.microsoft.com/office/drawing/2014/main" xmlns="" id="{126224C0-202C-4910-87B6-DEC0C480F16E}"/>
            </a:ext>
          </a:extLst>
        </xdr:cNvPr>
        <xdr:cNvSpPr/>
      </xdr:nvSpPr>
      <xdr:spPr>
        <a:xfrm>
          <a:off x="162687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726" name="【公民館】&#10;有形固定資産減価償却率該当値テキスト">
          <a:extLst>
            <a:ext uri="{FF2B5EF4-FFF2-40B4-BE49-F238E27FC236}">
              <a16:creationId xmlns:a16="http://schemas.microsoft.com/office/drawing/2014/main" xmlns="" id="{C26FD208-0DB7-448F-92F6-692EFFA65359}"/>
            </a:ext>
          </a:extLst>
        </xdr:cNvPr>
        <xdr:cNvSpPr txBox="1"/>
      </xdr:nvSpPr>
      <xdr:spPr>
        <a:xfrm>
          <a:off x="16357600" y="1699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727" name="楕円 726">
          <a:extLst>
            <a:ext uri="{FF2B5EF4-FFF2-40B4-BE49-F238E27FC236}">
              <a16:creationId xmlns:a16="http://schemas.microsoft.com/office/drawing/2014/main" xmlns="" id="{D53A3EAE-8371-4594-854B-48D8CD815E85}"/>
            </a:ext>
          </a:extLst>
        </xdr:cNvPr>
        <xdr:cNvSpPr/>
      </xdr:nvSpPr>
      <xdr:spPr>
        <a:xfrm>
          <a:off x="15430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117021</xdr:rowOff>
    </xdr:to>
    <xdr:cxnSp macro="">
      <xdr:nvCxnSpPr>
        <xdr:cNvPr id="728" name="直線コネクタ 727">
          <a:extLst>
            <a:ext uri="{FF2B5EF4-FFF2-40B4-BE49-F238E27FC236}">
              <a16:creationId xmlns:a16="http://schemas.microsoft.com/office/drawing/2014/main" xmlns="" id="{2714584F-DD0B-45A7-BDD2-E6A9675F0C52}"/>
            </a:ext>
          </a:extLst>
        </xdr:cNvPr>
        <xdr:cNvCxnSpPr/>
      </xdr:nvCxnSpPr>
      <xdr:spPr>
        <a:xfrm>
          <a:off x="15481300" y="17090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66221</xdr:rowOff>
    </xdr:from>
    <xdr:to>
      <xdr:col>76</xdr:col>
      <xdr:colOff>165100</xdr:colOff>
      <xdr:row>99</xdr:row>
      <xdr:rowOff>167821</xdr:rowOff>
    </xdr:to>
    <xdr:sp macro="" textlink="">
      <xdr:nvSpPr>
        <xdr:cNvPr id="729" name="楕円 728">
          <a:extLst>
            <a:ext uri="{FF2B5EF4-FFF2-40B4-BE49-F238E27FC236}">
              <a16:creationId xmlns:a16="http://schemas.microsoft.com/office/drawing/2014/main" xmlns="" id="{05C91089-6ECE-4147-9CD0-09E749C2AF16}"/>
            </a:ext>
          </a:extLst>
        </xdr:cNvPr>
        <xdr:cNvSpPr/>
      </xdr:nvSpPr>
      <xdr:spPr>
        <a:xfrm>
          <a:off x="14541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99</xdr:row>
      <xdr:rowOff>117021</xdr:rowOff>
    </xdr:to>
    <xdr:cxnSp macro="">
      <xdr:nvCxnSpPr>
        <xdr:cNvPr id="730" name="直線コネクタ 729">
          <a:extLst>
            <a:ext uri="{FF2B5EF4-FFF2-40B4-BE49-F238E27FC236}">
              <a16:creationId xmlns:a16="http://schemas.microsoft.com/office/drawing/2014/main" xmlns="" id="{36E624EB-6BDF-4227-8351-9D7DB91D4738}"/>
            </a:ext>
          </a:extLst>
        </xdr:cNvPr>
        <xdr:cNvCxnSpPr/>
      </xdr:nvCxnSpPr>
      <xdr:spPr>
        <a:xfrm>
          <a:off x="14592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100165</xdr:rowOff>
    </xdr:from>
    <xdr:ext cx="405111" cy="259045"/>
    <xdr:sp macro="" textlink="">
      <xdr:nvSpPr>
        <xdr:cNvPr id="731" name="n_1aveValue【公民館】&#10;有形固定資産減価償却率">
          <a:extLst>
            <a:ext uri="{FF2B5EF4-FFF2-40B4-BE49-F238E27FC236}">
              <a16:creationId xmlns:a16="http://schemas.microsoft.com/office/drawing/2014/main" xmlns="" id="{C5AAE226-BB91-4EC6-93E7-F605402D7AFF}"/>
            </a:ext>
          </a:extLst>
        </xdr:cNvPr>
        <xdr:cNvSpPr txBox="1"/>
      </xdr:nvSpPr>
      <xdr:spPr>
        <a:xfrm>
          <a:off x="15266044" y="17759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118127</xdr:rowOff>
    </xdr:from>
    <xdr:ext cx="405111" cy="259045"/>
    <xdr:sp macro="" textlink="">
      <xdr:nvSpPr>
        <xdr:cNvPr id="732" name="n_2aveValue【公民館】&#10;有形固定資産減価償却率">
          <a:extLst>
            <a:ext uri="{FF2B5EF4-FFF2-40B4-BE49-F238E27FC236}">
              <a16:creationId xmlns:a16="http://schemas.microsoft.com/office/drawing/2014/main" xmlns="" id="{2FF6EC0C-550C-480C-8ED2-27EB00F50CAE}"/>
            </a:ext>
          </a:extLst>
        </xdr:cNvPr>
        <xdr:cNvSpPr txBox="1"/>
      </xdr:nvSpPr>
      <xdr:spPr>
        <a:xfrm>
          <a:off x="14389744" y="1777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25961</xdr:rowOff>
    </xdr:from>
    <xdr:ext cx="405111" cy="259045"/>
    <xdr:sp macro="" textlink="">
      <xdr:nvSpPr>
        <xdr:cNvPr id="733" name="n_3aveValue【公民館】&#10;有形固定資産減価償却率">
          <a:extLst>
            <a:ext uri="{FF2B5EF4-FFF2-40B4-BE49-F238E27FC236}">
              <a16:creationId xmlns:a16="http://schemas.microsoft.com/office/drawing/2014/main" xmlns="" id="{0773991F-79DD-4D0C-AC67-161AADA334D4}"/>
            </a:ext>
          </a:extLst>
        </xdr:cNvPr>
        <xdr:cNvSpPr txBox="1"/>
      </xdr:nvSpPr>
      <xdr:spPr>
        <a:xfrm>
          <a:off x="13500744" y="1751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12898</xdr:rowOff>
    </xdr:from>
    <xdr:ext cx="469744" cy="259045"/>
    <xdr:sp macro="" textlink="">
      <xdr:nvSpPr>
        <xdr:cNvPr id="734" name="n_1mainValue【公民館】&#10;有形固定資産減価償却率">
          <a:extLst>
            <a:ext uri="{FF2B5EF4-FFF2-40B4-BE49-F238E27FC236}">
              <a16:creationId xmlns:a16="http://schemas.microsoft.com/office/drawing/2014/main" xmlns="" id="{51A20E77-F45C-4BB0-A613-D224CCFE1905}"/>
            </a:ext>
          </a:extLst>
        </xdr:cNvPr>
        <xdr:cNvSpPr txBox="1"/>
      </xdr:nvSpPr>
      <xdr:spPr>
        <a:xfrm>
          <a:off x="152337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12898</xdr:rowOff>
    </xdr:from>
    <xdr:ext cx="469744" cy="259045"/>
    <xdr:sp macro="" textlink="">
      <xdr:nvSpPr>
        <xdr:cNvPr id="735" name="n_2mainValue【公民館】&#10;有形固定資産減価償却率">
          <a:extLst>
            <a:ext uri="{FF2B5EF4-FFF2-40B4-BE49-F238E27FC236}">
              <a16:creationId xmlns:a16="http://schemas.microsoft.com/office/drawing/2014/main" xmlns="" id="{19EA4F63-D9A5-4657-AC9F-04AD9F4217C8}"/>
            </a:ext>
          </a:extLst>
        </xdr:cNvPr>
        <xdr:cNvSpPr txBox="1"/>
      </xdr:nvSpPr>
      <xdr:spPr>
        <a:xfrm>
          <a:off x="14357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a:extLst>
            <a:ext uri="{FF2B5EF4-FFF2-40B4-BE49-F238E27FC236}">
              <a16:creationId xmlns:a16="http://schemas.microsoft.com/office/drawing/2014/main" xmlns="" id="{440BD48A-3588-44F0-9FE0-F17A59ABD22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a:extLst>
            <a:ext uri="{FF2B5EF4-FFF2-40B4-BE49-F238E27FC236}">
              <a16:creationId xmlns:a16="http://schemas.microsoft.com/office/drawing/2014/main" xmlns="" id="{09053AFE-CE7B-4797-BBEE-E297895E533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a:extLst>
            <a:ext uri="{FF2B5EF4-FFF2-40B4-BE49-F238E27FC236}">
              <a16:creationId xmlns:a16="http://schemas.microsoft.com/office/drawing/2014/main" xmlns="" id="{9337F4B8-389D-45BA-96D8-ED9571459A09}"/>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a:extLst>
            <a:ext uri="{FF2B5EF4-FFF2-40B4-BE49-F238E27FC236}">
              <a16:creationId xmlns:a16="http://schemas.microsoft.com/office/drawing/2014/main" xmlns="" id="{8E6BA4AE-ED55-47C4-8544-7823F5330CB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a:extLst>
            <a:ext uri="{FF2B5EF4-FFF2-40B4-BE49-F238E27FC236}">
              <a16:creationId xmlns:a16="http://schemas.microsoft.com/office/drawing/2014/main" xmlns="" id="{FAA557FB-32FB-4157-A596-6AA239B2814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a:extLst>
            <a:ext uri="{FF2B5EF4-FFF2-40B4-BE49-F238E27FC236}">
              <a16:creationId xmlns:a16="http://schemas.microsoft.com/office/drawing/2014/main" xmlns="" id="{D309424C-98F3-4BF4-84EA-8BF08D97E05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a:extLst>
            <a:ext uri="{FF2B5EF4-FFF2-40B4-BE49-F238E27FC236}">
              <a16:creationId xmlns:a16="http://schemas.microsoft.com/office/drawing/2014/main" xmlns="" id="{138B56DF-6C42-4029-8F1E-84938B725C3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a:extLst>
            <a:ext uri="{FF2B5EF4-FFF2-40B4-BE49-F238E27FC236}">
              <a16:creationId xmlns:a16="http://schemas.microsoft.com/office/drawing/2014/main" xmlns="" id="{A5B6D1E4-8A89-4026-A1C7-46F59213CE7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a:extLst>
            <a:ext uri="{FF2B5EF4-FFF2-40B4-BE49-F238E27FC236}">
              <a16:creationId xmlns:a16="http://schemas.microsoft.com/office/drawing/2014/main" xmlns="" id="{3D72762B-9DDB-44C2-A0B6-B0928B52C9DF}"/>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a:extLst>
            <a:ext uri="{FF2B5EF4-FFF2-40B4-BE49-F238E27FC236}">
              <a16:creationId xmlns:a16="http://schemas.microsoft.com/office/drawing/2014/main" xmlns="" id="{5A550112-83CB-4FC0-B5EE-FDA1A74C919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6" name="直線コネクタ 745">
          <a:extLst>
            <a:ext uri="{FF2B5EF4-FFF2-40B4-BE49-F238E27FC236}">
              <a16:creationId xmlns:a16="http://schemas.microsoft.com/office/drawing/2014/main" xmlns="" id="{C2022016-2580-4986-8AB8-FDAAB21AE26B}"/>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7" name="テキスト ボックス 746">
          <a:extLst>
            <a:ext uri="{FF2B5EF4-FFF2-40B4-BE49-F238E27FC236}">
              <a16:creationId xmlns:a16="http://schemas.microsoft.com/office/drawing/2014/main" xmlns="" id="{9E1BC8BD-E97E-4479-BDBE-9454F218B97A}"/>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8" name="直線コネクタ 747">
          <a:extLst>
            <a:ext uri="{FF2B5EF4-FFF2-40B4-BE49-F238E27FC236}">
              <a16:creationId xmlns:a16="http://schemas.microsoft.com/office/drawing/2014/main" xmlns="" id="{9A80209E-F6AB-4DFC-98DA-A3FD22B7FAAF}"/>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9" name="テキスト ボックス 748">
          <a:extLst>
            <a:ext uri="{FF2B5EF4-FFF2-40B4-BE49-F238E27FC236}">
              <a16:creationId xmlns:a16="http://schemas.microsoft.com/office/drawing/2014/main" xmlns="" id="{9AA9213B-EB55-46EB-A57B-06737BD6EB2D}"/>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0" name="直線コネクタ 749">
          <a:extLst>
            <a:ext uri="{FF2B5EF4-FFF2-40B4-BE49-F238E27FC236}">
              <a16:creationId xmlns:a16="http://schemas.microsoft.com/office/drawing/2014/main" xmlns="" id="{AC248CF9-D757-4631-9DDA-11F9542450F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103</xdr:row>
      <xdr:rowOff>105427</xdr:rowOff>
    </xdr:from>
    <xdr:ext cx="531299" cy="259045"/>
    <xdr:sp macro="" textlink="">
      <xdr:nvSpPr>
        <xdr:cNvPr id="751" name="テキスト ボックス 750">
          <a:extLst>
            <a:ext uri="{FF2B5EF4-FFF2-40B4-BE49-F238E27FC236}">
              <a16:creationId xmlns:a16="http://schemas.microsoft.com/office/drawing/2014/main" xmlns="" id="{C3DDC04A-DE73-4BFE-A848-B8F6B2EC8367}"/>
            </a:ext>
          </a:extLst>
        </xdr:cNvPr>
        <xdr:cNvSpPr txBox="1"/>
      </xdr:nvSpPr>
      <xdr:spPr>
        <a:xfrm>
          <a:off x="17756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2" name="直線コネクタ 751">
          <a:extLst>
            <a:ext uri="{FF2B5EF4-FFF2-40B4-BE49-F238E27FC236}">
              <a16:creationId xmlns:a16="http://schemas.microsoft.com/office/drawing/2014/main" xmlns="" id="{B68D6D38-D725-4DAB-9F33-7F5A412BC89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101</xdr:row>
      <xdr:rowOff>67327</xdr:rowOff>
    </xdr:from>
    <xdr:ext cx="531299" cy="259045"/>
    <xdr:sp macro="" textlink="">
      <xdr:nvSpPr>
        <xdr:cNvPr id="753" name="テキスト ボックス 752">
          <a:extLst>
            <a:ext uri="{FF2B5EF4-FFF2-40B4-BE49-F238E27FC236}">
              <a16:creationId xmlns:a16="http://schemas.microsoft.com/office/drawing/2014/main" xmlns="" id="{82E16217-33B7-4BBE-A1FD-3C49080D5827}"/>
            </a:ext>
          </a:extLst>
        </xdr:cNvPr>
        <xdr:cNvSpPr txBox="1"/>
      </xdr:nvSpPr>
      <xdr:spPr>
        <a:xfrm>
          <a:off x="17756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4" name="直線コネクタ 753">
          <a:extLst>
            <a:ext uri="{FF2B5EF4-FFF2-40B4-BE49-F238E27FC236}">
              <a16:creationId xmlns:a16="http://schemas.microsoft.com/office/drawing/2014/main" xmlns="" id="{631CE31F-4490-4016-9D9F-D48394D0F8B1}"/>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755" name="テキスト ボックス 754">
          <a:extLst>
            <a:ext uri="{FF2B5EF4-FFF2-40B4-BE49-F238E27FC236}">
              <a16:creationId xmlns:a16="http://schemas.microsoft.com/office/drawing/2014/main" xmlns="" id="{FB0C6EA5-D4D3-4568-BBB5-1067C386FB8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a:extLst>
            <a:ext uri="{FF2B5EF4-FFF2-40B4-BE49-F238E27FC236}">
              <a16:creationId xmlns:a16="http://schemas.microsoft.com/office/drawing/2014/main" xmlns="" id="{06B5D2FB-8A4A-48EF-9AB8-FEA06F20B1D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57" name="テキスト ボックス 756">
          <a:extLst>
            <a:ext uri="{FF2B5EF4-FFF2-40B4-BE49-F238E27FC236}">
              <a16:creationId xmlns:a16="http://schemas.microsoft.com/office/drawing/2014/main" xmlns="" id="{F68CC48B-06F1-48BF-BE4D-CCB74593491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公民館】&#10;一人当たり面積グラフ枠">
          <a:extLst>
            <a:ext uri="{FF2B5EF4-FFF2-40B4-BE49-F238E27FC236}">
              <a16:creationId xmlns:a16="http://schemas.microsoft.com/office/drawing/2014/main" xmlns="" id="{D577D108-FC66-488E-8FD4-2F9E1930226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68656</xdr:rowOff>
    </xdr:from>
    <xdr:to>
      <xdr:col>116</xdr:col>
      <xdr:colOff>62864</xdr:colOff>
      <xdr:row>108</xdr:row>
      <xdr:rowOff>150419</xdr:rowOff>
    </xdr:to>
    <xdr:cxnSp macro="">
      <xdr:nvCxnSpPr>
        <xdr:cNvPr id="759" name="直線コネクタ 758">
          <a:extLst>
            <a:ext uri="{FF2B5EF4-FFF2-40B4-BE49-F238E27FC236}">
              <a16:creationId xmlns:a16="http://schemas.microsoft.com/office/drawing/2014/main" xmlns="" id="{E6484D2F-89D1-4993-B14D-6A098158D467}"/>
            </a:ext>
          </a:extLst>
        </xdr:cNvPr>
        <xdr:cNvCxnSpPr/>
      </xdr:nvCxnSpPr>
      <xdr:spPr>
        <a:xfrm flipV="1">
          <a:off x="22160864" y="17385106"/>
          <a:ext cx="0" cy="1281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154246</xdr:rowOff>
    </xdr:from>
    <xdr:ext cx="469744" cy="259045"/>
    <xdr:sp macro="" textlink="">
      <xdr:nvSpPr>
        <xdr:cNvPr id="760" name="【公民館】&#10;一人当たり面積最小値テキスト">
          <a:extLst>
            <a:ext uri="{FF2B5EF4-FFF2-40B4-BE49-F238E27FC236}">
              <a16:creationId xmlns:a16="http://schemas.microsoft.com/office/drawing/2014/main" xmlns="" id="{1DB7BD24-EEC0-4319-B298-01E685F4214E}"/>
            </a:ext>
          </a:extLst>
        </xdr:cNvPr>
        <xdr:cNvSpPr txBox="1"/>
      </xdr:nvSpPr>
      <xdr:spPr>
        <a:xfrm>
          <a:off x="22199600" y="18670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150419</xdr:rowOff>
    </xdr:from>
    <xdr:to>
      <xdr:col>116</xdr:col>
      <xdr:colOff>152400</xdr:colOff>
      <xdr:row>108</xdr:row>
      <xdr:rowOff>150419</xdr:rowOff>
    </xdr:to>
    <xdr:cxnSp macro="">
      <xdr:nvCxnSpPr>
        <xdr:cNvPr id="761" name="直線コネクタ 760">
          <a:extLst>
            <a:ext uri="{FF2B5EF4-FFF2-40B4-BE49-F238E27FC236}">
              <a16:creationId xmlns:a16="http://schemas.microsoft.com/office/drawing/2014/main" xmlns="" id="{9FCB1392-1D77-4003-8487-5FA514DA229C}"/>
            </a:ext>
          </a:extLst>
        </xdr:cNvPr>
        <xdr:cNvCxnSpPr/>
      </xdr:nvCxnSpPr>
      <xdr:spPr>
        <a:xfrm>
          <a:off x="22072600" y="1866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15333</xdr:rowOff>
    </xdr:from>
    <xdr:ext cx="534377" cy="259045"/>
    <xdr:sp macro="" textlink="">
      <xdr:nvSpPr>
        <xdr:cNvPr id="762" name="【公民館】&#10;一人当たり面積最大値テキスト">
          <a:extLst>
            <a:ext uri="{FF2B5EF4-FFF2-40B4-BE49-F238E27FC236}">
              <a16:creationId xmlns:a16="http://schemas.microsoft.com/office/drawing/2014/main" xmlns="" id="{79C133B0-C76B-49AD-8366-6733F70B2CA9}"/>
            </a:ext>
          </a:extLst>
        </xdr:cNvPr>
        <xdr:cNvSpPr txBox="1"/>
      </xdr:nvSpPr>
      <xdr:spPr>
        <a:xfrm>
          <a:off x="22199600" y="17160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68656</xdr:rowOff>
    </xdr:from>
    <xdr:to>
      <xdr:col>116</xdr:col>
      <xdr:colOff>152400</xdr:colOff>
      <xdr:row>101</xdr:row>
      <xdr:rowOff>68656</xdr:rowOff>
    </xdr:to>
    <xdr:cxnSp macro="">
      <xdr:nvCxnSpPr>
        <xdr:cNvPr id="763" name="直線コネクタ 762">
          <a:extLst>
            <a:ext uri="{FF2B5EF4-FFF2-40B4-BE49-F238E27FC236}">
              <a16:creationId xmlns:a16="http://schemas.microsoft.com/office/drawing/2014/main" xmlns="" id="{6732BBB5-5796-4339-B66E-6E9CBF6B09D4}"/>
            </a:ext>
          </a:extLst>
        </xdr:cNvPr>
        <xdr:cNvCxnSpPr/>
      </xdr:nvCxnSpPr>
      <xdr:spPr>
        <a:xfrm>
          <a:off x="22072600" y="17385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45990</xdr:rowOff>
    </xdr:from>
    <xdr:ext cx="469744" cy="259045"/>
    <xdr:sp macro="" textlink="">
      <xdr:nvSpPr>
        <xdr:cNvPr id="764" name="【公民館】&#10;一人当たり面積平均値テキスト">
          <a:extLst>
            <a:ext uri="{FF2B5EF4-FFF2-40B4-BE49-F238E27FC236}">
              <a16:creationId xmlns:a16="http://schemas.microsoft.com/office/drawing/2014/main" xmlns="" id="{50B51C28-BDF8-4D7B-A15D-A94ED36476E9}"/>
            </a:ext>
          </a:extLst>
        </xdr:cNvPr>
        <xdr:cNvSpPr txBox="1"/>
      </xdr:nvSpPr>
      <xdr:spPr>
        <a:xfrm>
          <a:off x="22199600" y="18391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23113</xdr:rowOff>
    </xdr:from>
    <xdr:to>
      <xdr:col>116</xdr:col>
      <xdr:colOff>114300</xdr:colOff>
      <xdr:row>108</xdr:row>
      <xdr:rowOff>124713</xdr:rowOff>
    </xdr:to>
    <xdr:sp macro="" textlink="">
      <xdr:nvSpPr>
        <xdr:cNvPr id="765" name="フローチャート: 判断 764">
          <a:extLst>
            <a:ext uri="{FF2B5EF4-FFF2-40B4-BE49-F238E27FC236}">
              <a16:creationId xmlns:a16="http://schemas.microsoft.com/office/drawing/2014/main" xmlns="" id="{124CD119-D3E8-4DD9-80F2-DA8EF775E1BD}"/>
            </a:ext>
          </a:extLst>
        </xdr:cNvPr>
        <xdr:cNvSpPr/>
      </xdr:nvSpPr>
      <xdr:spPr>
        <a:xfrm>
          <a:off x="22110700" y="1853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26009</xdr:rowOff>
    </xdr:from>
    <xdr:to>
      <xdr:col>112</xdr:col>
      <xdr:colOff>38100</xdr:colOff>
      <xdr:row>108</xdr:row>
      <xdr:rowOff>127609</xdr:rowOff>
    </xdr:to>
    <xdr:sp macro="" textlink="">
      <xdr:nvSpPr>
        <xdr:cNvPr id="766" name="フローチャート: 判断 765">
          <a:extLst>
            <a:ext uri="{FF2B5EF4-FFF2-40B4-BE49-F238E27FC236}">
              <a16:creationId xmlns:a16="http://schemas.microsoft.com/office/drawing/2014/main" xmlns="" id="{0951DC48-20F5-4455-B239-E0C635793864}"/>
            </a:ext>
          </a:extLst>
        </xdr:cNvPr>
        <xdr:cNvSpPr/>
      </xdr:nvSpPr>
      <xdr:spPr>
        <a:xfrm>
          <a:off x="21272500" y="18542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37897</xdr:rowOff>
    </xdr:from>
    <xdr:to>
      <xdr:col>107</xdr:col>
      <xdr:colOff>101600</xdr:colOff>
      <xdr:row>108</xdr:row>
      <xdr:rowOff>139497</xdr:rowOff>
    </xdr:to>
    <xdr:sp macro="" textlink="">
      <xdr:nvSpPr>
        <xdr:cNvPr id="767" name="フローチャート: 判断 766">
          <a:extLst>
            <a:ext uri="{FF2B5EF4-FFF2-40B4-BE49-F238E27FC236}">
              <a16:creationId xmlns:a16="http://schemas.microsoft.com/office/drawing/2014/main" xmlns="" id="{F530A6B9-31A1-4108-A2D2-2EF2703B7E6C}"/>
            </a:ext>
          </a:extLst>
        </xdr:cNvPr>
        <xdr:cNvSpPr/>
      </xdr:nvSpPr>
      <xdr:spPr>
        <a:xfrm>
          <a:off x="20383500" y="1855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51460</xdr:rowOff>
    </xdr:from>
    <xdr:to>
      <xdr:col>102</xdr:col>
      <xdr:colOff>165100</xdr:colOff>
      <xdr:row>108</xdr:row>
      <xdr:rowOff>153060</xdr:rowOff>
    </xdr:to>
    <xdr:sp macro="" textlink="">
      <xdr:nvSpPr>
        <xdr:cNvPr id="768" name="フローチャート: 判断 767">
          <a:extLst>
            <a:ext uri="{FF2B5EF4-FFF2-40B4-BE49-F238E27FC236}">
              <a16:creationId xmlns:a16="http://schemas.microsoft.com/office/drawing/2014/main" xmlns="" id="{19910829-0910-405F-9B1E-D014486DF8DD}"/>
            </a:ext>
          </a:extLst>
        </xdr:cNvPr>
        <xdr:cNvSpPr/>
      </xdr:nvSpPr>
      <xdr:spPr>
        <a:xfrm>
          <a:off x="19494500" y="185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xmlns="" id="{74BCAD47-D47C-4EE4-9120-EB25E45D515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xmlns="" id="{0A09D4CF-A7D1-4BC2-AE17-57E2217A76C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xmlns="" id="{2348138D-02B5-4300-8D9B-6FEDE1284D4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xmlns="" id="{CC1E7460-2C97-4747-97E8-631418E46DA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xmlns="" id="{FFF16C37-87EA-4539-AA40-C15E21D22926}"/>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93599</xdr:rowOff>
    </xdr:from>
    <xdr:to>
      <xdr:col>116</xdr:col>
      <xdr:colOff>114300</xdr:colOff>
      <xdr:row>109</xdr:row>
      <xdr:rowOff>23749</xdr:rowOff>
    </xdr:to>
    <xdr:sp macro="" textlink="">
      <xdr:nvSpPr>
        <xdr:cNvPr id="774" name="楕円 773">
          <a:extLst>
            <a:ext uri="{FF2B5EF4-FFF2-40B4-BE49-F238E27FC236}">
              <a16:creationId xmlns:a16="http://schemas.microsoft.com/office/drawing/2014/main" xmlns="" id="{4CFFEC64-87D4-4B1F-8E5D-418E41384C45}"/>
            </a:ext>
          </a:extLst>
        </xdr:cNvPr>
        <xdr:cNvSpPr/>
      </xdr:nvSpPr>
      <xdr:spPr>
        <a:xfrm>
          <a:off x="22110700" y="18610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8526</xdr:rowOff>
    </xdr:from>
    <xdr:ext cx="469744" cy="259045"/>
    <xdr:sp macro="" textlink="">
      <xdr:nvSpPr>
        <xdr:cNvPr id="775" name="【公民館】&#10;一人当たり面積該当値テキスト">
          <a:extLst>
            <a:ext uri="{FF2B5EF4-FFF2-40B4-BE49-F238E27FC236}">
              <a16:creationId xmlns:a16="http://schemas.microsoft.com/office/drawing/2014/main" xmlns="" id="{0631CB32-DEB1-466C-A340-5FF2E78E690E}"/>
            </a:ext>
          </a:extLst>
        </xdr:cNvPr>
        <xdr:cNvSpPr txBox="1"/>
      </xdr:nvSpPr>
      <xdr:spPr>
        <a:xfrm>
          <a:off x="22199600" y="18525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93751</xdr:rowOff>
    </xdr:from>
    <xdr:to>
      <xdr:col>112</xdr:col>
      <xdr:colOff>38100</xdr:colOff>
      <xdr:row>109</xdr:row>
      <xdr:rowOff>23901</xdr:rowOff>
    </xdr:to>
    <xdr:sp macro="" textlink="">
      <xdr:nvSpPr>
        <xdr:cNvPr id="776" name="楕円 775">
          <a:extLst>
            <a:ext uri="{FF2B5EF4-FFF2-40B4-BE49-F238E27FC236}">
              <a16:creationId xmlns:a16="http://schemas.microsoft.com/office/drawing/2014/main" xmlns="" id="{5F0E1483-4BCC-4D01-81FC-E9579ED3D1F1}"/>
            </a:ext>
          </a:extLst>
        </xdr:cNvPr>
        <xdr:cNvSpPr/>
      </xdr:nvSpPr>
      <xdr:spPr>
        <a:xfrm>
          <a:off x="21272500" y="1861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144399</xdr:rowOff>
    </xdr:from>
    <xdr:to>
      <xdr:col>116</xdr:col>
      <xdr:colOff>63500</xdr:colOff>
      <xdr:row>108</xdr:row>
      <xdr:rowOff>144551</xdr:rowOff>
    </xdr:to>
    <xdr:cxnSp macro="">
      <xdr:nvCxnSpPr>
        <xdr:cNvPr id="777" name="直線コネクタ 776">
          <a:extLst>
            <a:ext uri="{FF2B5EF4-FFF2-40B4-BE49-F238E27FC236}">
              <a16:creationId xmlns:a16="http://schemas.microsoft.com/office/drawing/2014/main" xmlns="" id="{C148DAF1-826E-47AF-BDA1-37168BB3FA55}"/>
            </a:ext>
          </a:extLst>
        </xdr:cNvPr>
        <xdr:cNvCxnSpPr/>
      </xdr:nvCxnSpPr>
      <xdr:spPr>
        <a:xfrm flipV="1">
          <a:off x="21323300" y="18660999"/>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93827</xdr:rowOff>
    </xdr:from>
    <xdr:to>
      <xdr:col>107</xdr:col>
      <xdr:colOff>101600</xdr:colOff>
      <xdr:row>109</xdr:row>
      <xdr:rowOff>23977</xdr:rowOff>
    </xdr:to>
    <xdr:sp macro="" textlink="">
      <xdr:nvSpPr>
        <xdr:cNvPr id="778" name="楕円 777">
          <a:extLst>
            <a:ext uri="{FF2B5EF4-FFF2-40B4-BE49-F238E27FC236}">
              <a16:creationId xmlns:a16="http://schemas.microsoft.com/office/drawing/2014/main" xmlns="" id="{9B2D6468-50F6-4B2D-9EE6-F0A9927F0F28}"/>
            </a:ext>
          </a:extLst>
        </xdr:cNvPr>
        <xdr:cNvSpPr/>
      </xdr:nvSpPr>
      <xdr:spPr>
        <a:xfrm>
          <a:off x="20383500" y="1861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144551</xdr:rowOff>
    </xdr:from>
    <xdr:to>
      <xdr:col>111</xdr:col>
      <xdr:colOff>177800</xdr:colOff>
      <xdr:row>108</xdr:row>
      <xdr:rowOff>144627</xdr:rowOff>
    </xdr:to>
    <xdr:cxnSp macro="">
      <xdr:nvCxnSpPr>
        <xdr:cNvPr id="779" name="直線コネクタ 778">
          <a:extLst>
            <a:ext uri="{FF2B5EF4-FFF2-40B4-BE49-F238E27FC236}">
              <a16:creationId xmlns:a16="http://schemas.microsoft.com/office/drawing/2014/main" xmlns="" id="{1441114E-11D0-4BB1-8D4C-BE914D88F454}"/>
            </a:ext>
          </a:extLst>
        </xdr:cNvPr>
        <xdr:cNvCxnSpPr/>
      </xdr:nvCxnSpPr>
      <xdr:spPr>
        <a:xfrm flipV="1">
          <a:off x="20434300" y="18661151"/>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144136</xdr:rowOff>
    </xdr:from>
    <xdr:ext cx="469744" cy="259045"/>
    <xdr:sp macro="" textlink="">
      <xdr:nvSpPr>
        <xdr:cNvPr id="780" name="n_1aveValue【公民館】&#10;一人当たり面積">
          <a:extLst>
            <a:ext uri="{FF2B5EF4-FFF2-40B4-BE49-F238E27FC236}">
              <a16:creationId xmlns:a16="http://schemas.microsoft.com/office/drawing/2014/main" xmlns="" id="{3D5EDC0A-6F6F-4333-A8C7-B67BD14F66A6}"/>
            </a:ext>
          </a:extLst>
        </xdr:cNvPr>
        <xdr:cNvSpPr txBox="1"/>
      </xdr:nvSpPr>
      <xdr:spPr>
        <a:xfrm>
          <a:off x="21075727" y="18317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156024</xdr:rowOff>
    </xdr:from>
    <xdr:ext cx="469744" cy="259045"/>
    <xdr:sp macro="" textlink="">
      <xdr:nvSpPr>
        <xdr:cNvPr id="781" name="n_2aveValue【公民館】&#10;一人当たり面積">
          <a:extLst>
            <a:ext uri="{FF2B5EF4-FFF2-40B4-BE49-F238E27FC236}">
              <a16:creationId xmlns:a16="http://schemas.microsoft.com/office/drawing/2014/main" xmlns="" id="{62ECE344-8140-4271-AD78-BF549276867A}"/>
            </a:ext>
          </a:extLst>
        </xdr:cNvPr>
        <xdr:cNvSpPr txBox="1"/>
      </xdr:nvSpPr>
      <xdr:spPr>
        <a:xfrm>
          <a:off x="20199427" y="1832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169587</xdr:rowOff>
    </xdr:from>
    <xdr:ext cx="469744" cy="259045"/>
    <xdr:sp macro="" textlink="">
      <xdr:nvSpPr>
        <xdr:cNvPr id="782" name="n_3aveValue【公民館】&#10;一人当たり面積">
          <a:extLst>
            <a:ext uri="{FF2B5EF4-FFF2-40B4-BE49-F238E27FC236}">
              <a16:creationId xmlns:a16="http://schemas.microsoft.com/office/drawing/2014/main" xmlns="" id="{EC686BC4-F454-4850-9DAE-4CE379CC0FF1}"/>
            </a:ext>
          </a:extLst>
        </xdr:cNvPr>
        <xdr:cNvSpPr txBox="1"/>
      </xdr:nvSpPr>
      <xdr:spPr>
        <a:xfrm>
          <a:off x="19310427" y="18343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15028</xdr:rowOff>
    </xdr:from>
    <xdr:ext cx="469744" cy="259045"/>
    <xdr:sp macro="" textlink="">
      <xdr:nvSpPr>
        <xdr:cNvPr id="783" name="n_1mainValue【公民館】&#10;一人当たり面積">
          <a:extLst>
            <a:ext uri="{FF2B5EF4-FFF2-40B4-BE49-F238E27FC236}">
              <a16:creationId xmlns:a16="http://schemas.microsoft.com/office/drawing/2014/main" xmlns="" id="{550DFC57-47F0-4BB3-A8D3-80569B864FC5}"/>
            </a:ext>
          </a:extLst>
        </xdr:cNvPr>
        <xdr:cNvSpPr txBox="1"/>
      </xdr:nvSpPr>
      <xdr:spPr>
        <a:xfrm>
          <a:off x="21075727" y="1870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15104</xdr:rowOff>
    </xdr:from>
    <xdr:ext cx="469744" cy="259045"/>
    <xdr:sp macro="" textlink="">
      <xdr:nvSpPr>
        <xdr:cNvPr id="784" name="n_2mainValue【公民館】&#10;一人当たり面積">
          <a:extLst>
            <a:ext uri="{FF2B5EF4-FFF2-40B4-BE49-F238E27FC236}">
              <a16:creationId xmlns:a16="http://schemas.microsoft.com/office/drawing/2014/main" xmlns="" id="{911C7A51-64D3-4A40-AF61-446B65A5A7D4}"/>
            </a:ext>
          </a:extLst>
        </xdr:cNvPr>
        <xdr:cNvSpPr txBox="1"/>
      </xdr:nvSpPr>
      <xdr:spPr>
        <a:xfrm>
          <a:off x="20199427" y="18703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5" name="正方形/長方形 784">
          <a:extLst>
            <a:ext uri="{FF2B5EF4-FFF2-40B4-BE49-F238E27FC236}">
              <a16:creationId xmlns:a16="http://schemas.microsoft.com/office/drawing/2014/main" xmlns="" id="{60C99349-A9E7-4482-8A6C-E32FDDE7C83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6" name="正方形/長方形 785">
          <a:extLst>
            <a:ext uri="{FF2B5EF4-FFF2-40B4-BE49-F238E27FC236}">
              <a16:creationId xmlns:a16="http://schemas.microsoft.com/office/drawing/2014/main" xmlns="" id="{F4054AA0-96A0-4627-A5BB-EC9702776D9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7" name="テキスト ボックス 786">
          <a:extLst>
            <a:ext uri="{FF2B5EF4-FFF2-40B4-BE49-F238E27FC236}">
              <a16:creationId xmlns:a16="http://schemas.microsoft.com/office/drawing/2014/main" xmlns="" id="{BF0043CE-52DD-43E8-BA95-500CC2F08FD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類似団体と比較して特に有形固定資産減価償却率が高くなっている施設は、保育所、公民館、橋りょうである。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公営住宅については、新規整備したことにより有形固定資産減価償却率が減少している。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橋りょうについては、</a:t>
          </a:r>
          <a:r>
            <a:rPr kumimoji="1" lang="en-US" altLang="ja-JP" sz="1300">
              <a:latin typeface="ＭＳ Ｐゴシック" panose="020B0600070205080204" pitchFamily="50" charset="-128"/>
              <a:ea typeface="ＭＳ Ｐゴシック" panose="020B0600070205080204" pitchFamily="50" charset="-128"/>
            </a:rPr>
            <a:t>83.2</a:t>
          </a:r>
          <a:r>
            <a:rPr kumimoji="1" lang="ja-JP" altLang="en-US" sz="1300">
              <a:latin typeface="ＭＳ Ｐゴシック" panose="020B0600070205080204" pitchFamily="50" charset="-128"/>
              <a:ea typeface="ＭＳ Ｐゴシック" panose="020B0600070205080204" pitchFamily="50" charset="-128"/>
            </a:rPr>
            <a:t>％、保育所</a:t>
          </a:r>
          <a:r>
            <a:rPr kumimoji="1" lang="en-US" altLang="ja-JP" sz="1300">
              <a:latin typeface="ＭＳ Ｐゴシック" panose="020B0600070205080204" pitchFamily="50" charset="-128"/>
              <a:ea typeface="ＭＳ Ｐゴシック" panose="020B0600070205080204" pitchFamily="50" charset="-128"/>
            </a:rPr>
            <a:t>85.4</a:t>
          </a:r>
          <a:r>
            <a:rPr kumimoji="1" lang="ja-JP" altLang="en-US" sz="1300">
              <a:latin typeface="ＭＳ Ｐゴシック" panose="020B0600070205080204" pitchFamily="50" charset="-128"/>
              <a:ea typeface="ＭＳ Ｐゴシック" panose="020B0600070205080204" pitchFamily="50" charset="-128"/>
            </a:rPr>
            <a:t>％となっており、今後個別施設計画の策定により、取壊しも含めた老朽化対策に取り組んでいくこととしている。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BEF5EE5B-C5AD-4836-9485-689C2E64C79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86CF1AD-BAA5-4D25-A657-C08867E201C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75997D15-2175-46E0-A29E-25F5D862C9E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F838AB9E-B81F-481B-A9EB-CAFE243A0BD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179C2F07-3C6B-4970-9BF0-3A5A6B91B81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D5A4E3AD-DB76-4D54-94A3-52DD637ABCC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1BB2B766-8B05-47D8-A6BA-70DCC84C66C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1A799BAA-FCA4-4835-95D0-DBC523C5D86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B283FD19-E606-4042-BCCC-8B1215D1EBD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EFCB0461-5C67-4653-9530-DAF9A31D473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3,899
3,870
212.13
4,622,310
4,511,044
43,482
2,391,575
4,324,812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9C03BB64-B48F-4AF4-AD25-9D2607510B6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67333FDD-765B-4E30-8E38-3C39EEAB5DD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CAEFDA9F-94A4-4767-AB7C-949F353E809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D20CB92B-23C7-4778-BB48-3B442F743B0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C50D318B-BFB2-4BA8-9B26-05C22AE16AF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3B0B05ED-8999-4D72-AC80-8162E6D70F7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6749FA5C-69CC-427B-B084-598FDBC171F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87F8AB8A-658B-4864-A00B-4A0B47D3B6D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DB4F48D7-E87F-4B57-85C6-9D324A998EDC}"/>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BC4E2A3A-F952-45EA-A6B0-B15ED482D505}"/>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ADAC3C8F-A229-4902-B170-FDC2FC15A80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1A9ED3A9-C38D-4F4E-9F38-50CC2294BB1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FEEE1485-C6B4-40C1-AEFA-B6E22C65D53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3619FD61-9058-4711-B2BD-51BDBD9CC25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610E12CD-6094-48B3-B689-480F3E10C9C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1E26E9B8-3C7C-49BC-858F-B9CE7FB56C3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AD4E35D-A431-406C-B2C2-3EF90C1AA10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B72E96B-5493-40A9-B520-9C4E36A2274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xmlns="" id="{CB85B583-53BA-42D1-BB6C-3EE08CDDC3D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24267E46-DE4C-4198-84BA-3353DEE566C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AA8010D1-9453-48FE-AA5A-9135F6C9E73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F96FF35-F492-48D7-9901-859AB2BE8CE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DEB71997-E301-4229-8960-790EEEF8188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C390890A-8514-4DA7-A9DD-EF7B379A2069}"/>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C6631388-4093-43D3-AAB9-508FA59B050F}"/>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C4581BB2-FAC5-4841-899A-F397300EF319}"/>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4AB4A9EC-D0CF-4D88-A4AD-8A798D54057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39697630-C6C1-48FD-8518-B5A68B8261E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18FEF469-60BA-4E47-A81D-94C85BAD08A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1226D3EA-6CC7-40B3-A8AB-6A820B8A4CE1}"/>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xmlns="" id="{CFC49D66-A041-4B83-BBF6-791A7509D10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xmlns="" id="{81F79E22-E16B-4284-9B5E-B5D020BC559A}"/>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xmlns="" id="{F870007D-C6AA-40A8-AE08-465FE550099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xmlns="" id="{74F40C63-683E-461A-9EBA-9D0E7100FE9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xmlns="" id="{BC8582D2-5582-411C-BD8A-2B859909455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xmlns="" id="{36516B8D-D470-4FC6-A446-571B0098242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xmlns="" id="{103B14AA-FFDF-475F-9F11-A2B98A8FA13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xmlns="" id="{15186A71-7562-44A0-B1B4-BFDF170AB9A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xmlns="" id="{42E5D237-3956-47D7-B214-DF5344BA736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xmlns="" id="{230B7992-0436-44E2-B5AD-6AC43FA4C7BD}"/>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xmlns="" id="{B09AFD9D-4FF8-48B2-8722-6133935BAB6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xmlns="" id="{2B407C7F-BF09-4572-8BAA-0A43BD04905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xmlns="" id="{62655703-BA8C-4CEC-B3EB-46A164F3EAA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xmlns="" id="{7E716F59-3270-498F-8D39-15250C36FAB8}"/>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xmlns="" id="{A34BFD50-C1B9-4510-84EB-9ED458A6C6A7}"/>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xmlns="" id="{F97AA948-48F7-47C3-A618-CB7CD4C6DA1B}"/>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xmlns="" id="{7047768D-0B5F-47F2-84E1-6ABBE97E5ACF}"/>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xmlns="" id="{7E6A5EC4-C38F-44BC-B285-48E5CF426F16}"/>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152417</xdr:rowOff>
    </xdr:from>
    <xdr:ext cx="405111" cy="259045"/>
    <xdr:sp macro="" textlink="">
      <xdr:nvSpPr>
        <xdr:cNvPr id="60" name="【図書館】&#10;有形固定資産減価償却率平均値テキスト">
          <a:extLst>
            <a:ext uri="{FF2B5EF4-FFF2-40B4-BE49-F238E27FC236}">
              <a16:creationId xmlns:a16="http://schemas.microsoft.com/office/drawing/2014/main" xmlns="" id="{C670FEB6-9ED2-43DB-8666-9B932C11CC32}"/>
            </a:ext>
          </a:extLst>
        </xdr:cNvPr>
        <xdr:cNvSpPr txBox="1"/>
      </xdr:nvSpPr>
      <xdr:spPr>
        <a:xfrm>
          <a:off x="4673600" y="66675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2540</xdr:rowOff>
    </xdr:from>
    <xdr:to>
      <xdr:col>24</xdr:col>
      <xdr:colOff>114300</xdr:colOff>
      <xdr:row>39</xdr:row>
      <xdr:rowOff>104140</xdr:rowOff>
    </xdr:to>
    <xdr:sp macro="" textlink="">
      <xdr:nvSpPr>
        <xdr:cNvPr id="61" name="フローチャート: 判断 60">
          <a:extLst>
            <a:ext uri="{FF2B5EF4-FFF2-40B4-BE49-F238E27FC236}">
              <a16:creationId xmlns:a16="http://schemas.microsoft.com/office/drawing/2014/main" xmlns="" id="{91AE143D-91A1-446B-9D57-46616AD51F40}"/>
            </a:ext>
          </a:extLst>
        </xdr:cNvPr>
        <xdr:cNvSpPr/>
      </xdr:nvSpPr>
      <xdr:spPr>
        <a:xfrm>
          <a:off x="45847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170180</xdr:rowOff>
    </xdr:from>
    <xdr:to>
      <xdr:col>20</xdr:col>
      <xdr:colOff>38100</xdr:colOff>
      <xdr:row>39</xdr:row>
      <xdr:rowOff>100330</xdr:rowOff>
    </xdr:to>
    <xdr:sp macro="" textlink="">
      <xdr:nvSpPr>
        <xdr:cNvPr id="62" name="フローチャート: 判断 61">
          <a:extLst>
            <a:ext uri="{FF2B5EF4-FFF2-40B4-BE49-F238E27FC236}">
              <a16:creationId xmlns:a16="http://schemas.microsoft.com/office/drawing/2014/main" xmlns="" id="{B50414E1-8EDE-4E58-8D12-9AAA658487FE}"/>
            </a:ext>
          </a:extLst>
        </xdr:cNvPr>
        <xdr:cNvSpPr/>
      </xdr:nvSpPr>
      <xdr:spPr>
        <a:xfrm>
          <a:off x="3746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90170</xdr:rowOff>
    </xdr:from>
    <xdr:to>
      <xdr:col>15</xdr:col>
      <xdr:colOff>101600</xdr:colOff>
      <xdr:row>39</xdr:row>
      <xdr:rowOff>20320</xdr:rowOff>
    </xdr:to>
    <xdr:sp macro="" textlink="">
      <xdr:nvSpPr>
        <xdr:cNvPr id="63" name="フローチャート: 判断 62">
          <a:extLst>
            <a:ext uri="{FF2B5EF4-FFF2-40B4-BE49-F238E27FC236}">
              <a16:creationId xmlns:a16="http://schemas.microsoft.com/office/drawing/2014/main" xmlns="" id="{C1ECBA78-DAFD-4BDE-8D41-BFD0CE450688}"/>
            </a:ext>
          </a:extLst>
        </xdr:cNvPr>
        <xdr:cNvSpPr/>
      </xdr:nvSpPr>
      <xdr:spPr>
        <a:xfrm>
          <a:off x="2857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107950</xdr:rowOff>
    </xdr:from>
    <xdr:to>
      <xdr:col>10</xdr:col>
      <xdr:colOff>165100</xdr:colOff>
      <xdr:row>39</xdr:row>
      <xdr:rowOff>38100</xdr:rowOff>
    </xdr:to>
    <xdr:sp macro="" textlink="">
      <xdr:nvSpPr>
        <xdr:cNvPr id="64" name="フローチャート: 判断 63">
          <a:extLst>
            <a:ext uri="{FF2B5EF4-FFF2-40B4-BE49-F238E27FC236}">
              <a16:creationId xmlns:a16="http://schemas.microsoft.com/office/drawing/2014/main" xmlns="" id="{7090F610-AE2C-4F3B-9E7D-CC940B4E553C}"/>
            </a:ext>
          </a:extLst>
        </xdr:cNvPr>
        <xdr:cNvSpPr/>
      </xdr:nvSpPr>
      <xdr:spPr>
        <a:xfrm>
          <a:off x="1968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892B35A9-051D-47DD-A0CB-81DAB5FFA96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B0509BDA-0DF2-4D73-B740-3B2E58E3D4A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B56CBA3A-027D-4A0F-BD2A-6A9FE497C64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C1B84FC8-7F32-4123-9FD0-EC647F9AE32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F3F32F2F-DDB8-4F04-A716-0BC0E917073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70" name="楕円 69">
          <a:extLst>
            <a:ext uri="{FF2B5EF4-FFF2-40B4-BE49-F238E27FC236}">
              <a16:creationId xmlns:a16="http://schemas.microsoft.com/office/drawing/2014/main" xmlns="" id="{A52BAD13-0282-435A-B9EA-F104BAAF10E3}"/>
            </a:ext>
          </a:extLst>
        </xdr:cNvPr>
        <xdr:cNvSpPr/>
      </xdr:nvSpPr>
      <xdr:spPr>
        <a:xfrm>
          <a:off x="45847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80027</xdr:rowOff>
    </xdr:from>
    <xdr:ext cx="405111" cy="259045"/>
    <xdr:sp macro="" textlink="">
      <xdr:nvSpPr>
        <xdr:cNvPr id="71" name="【図書館】&#10;有形固定資産減価償却率該当値テキスト">
          <a:extLst>
            <a:ext uri="{FF2B5EF4-FFF2-40B4-BE49-F238E27FC236}">
              <a16:creationId xmlns:a16="http://schemas.microsoft.com/office/drawing/2014/main" xmlns="" id="{73EEC6B8-580F-4E7A-8F31-866F5BA0C046}"/>
            </a:ext>
          </a:extLst>
        </xdr:cNvPr>
        <xdr:cNvSpPr txBox="1"/>
      </xdr:nvSpPr>
      <xdr:spPr>
        <a:xfrm>
          <a:off x="4673600" y="590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19050</xdr:rowOff>
    </xdr:from>
    <xdr:to>
      <xdr:col>20</xdr:col>
      <xdr:colOff>38100</xdr:colOff>
      <xdr:row>35</xdr:row>
      <xdr:rowOff>120650</xdr:rowOff>
    </xdr:to>
    <xdr:sp macro="" textlink="">
      <xdr:nvSpPr>
        <xdr:cNvPr id="72" name="楕円 71">
          <a:extLst>
            <a:ext uri="{FF2B5EF4-FFF2-40B4-BE49-F238E27FC236}">
              <a16:creationId xmlns:a16="http://schemas.microsoft.com/office/drawing/2014/main" xmlns="" id="{F47A3897-7A0B-41B0-B1E1-AE82BD5DE660}"/>
            </a:ext>
          </a:extLst>
        </xdr:cNvPr>
        <xdr:cNvSpPr/>
      </xdr:nvSpPr>
      <xdr:spPr>
        <a:xfrm>
          <a:off x="37465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44450</xdr:rowOff>
    </xdr:from>
    <xdr:to>
      <xdr:col>24</xdr:col>
      <xdr:colOff>63500</xdr:colOff>
      <xdr:row>35</xdr:row>
      <xdr:rowOff>69850</xdr:rowOff>
    </xdr:to>
    <xdr:cxnSp macro="">
      <xdr:nvCxnSpPr>
        <xdr:cNvPr id="73" name="直線コネクタ 72">
          <a:extLst>
            <a:ext uri="{FF2B5EF4-FFF2-40B4-BE49-F238E27FC236}">
              <a16:creationId xmlns:a16="http://schemas.microsoft.com/office/drawing/2014/main" xmlns="" id="{DBEF5B23-5D48-4BBE-BBFF-D88AF9C507AB}"/>
            </a:ext>
          </a:extLst>
        </xdr:cNvPr>
        <xdr:cNvCxnSpPr/>
      </xdr:nvCxnSpPr>
      <xdr:spPr>
        <a:xfrm flipV="1">
          <a:off x="3797300" y="6045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44450</xdr:rowOff>
    </xdr:from>
    <xdr:to>
      <xdr:col>15</xdr:col>
      <xdr:colOff>101600</xdr:colOff>
      <xdr:row>35</xdr:row>
      <xdr:rowOff>146050</xdr:rowOff>
    </xdr:to>
    <xdr:sp macro="" textlink="">
      <xdr:nvSpPr>
        <xdr:cNvPr id="74" name="楕円 73">
          <a:extLst>
            <a:ext uri="{FF2B5EF4-FFF2-40B4-BE49-F238E27FC236}">
              <a16:creationId xmlns:a16="http://schemas.microsoft.com/office/drawing/2014/main" xmlns="" id="{9E129F57-30B0-4D1B-8406-AE30175783C0}"/>
            </a:ext>
          </a:extLst>
        </xdr:cNvPr>
        <xdr:cNvSpPr/>
      </xdr:nvSpPr>
      <xdr:spPr>
        <a:xfrm>
          <a:off x="2857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69850</xdr:rowOff>
    </xdr:from>
    <xdr:to>
      <xdr:col>19</xdr:col>
      <xdr:colOff>177800</xdr:colOff>
      <xdr:row>35</xdr:row>
      <xdr:rowOff>95250</xdr:rowOff>
    </xdr:to>
    <xdr:cxnSp macro="">
      <xdr:nvCxnSpPr>
        <xdr:cNvPr id="75" name="直線コネクタ 74">
          <a:extLst>
            <a:ext uri="{FF2B5EF4-FFF2-40B4-BE49-F238E27FC236}">
              <a16:creationId xmlns:a16="http://schemas.microsoft.com/office/drawing/2014/main" xmlns="" id="{8DC7DB98-2DD5-498D-AE20-4FEC494297D5}"/>
            </a:ext>
          </a:extLst>
        </xdr:cNvPr>
        <xdr:cNvCxnSpPr/>
      </xdr:nvCxnSpPr>
      <xdr:spPr>
        <a:xfrm flipV="1">
          <a:off x="2908300" y="6070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95250</xdr:rowOff>
    </xdr:from>
    <xdr:to>
      <xdr:col>10</xdr:col>
      <xdr:colOff>165100</xdr:colOff>
      <xdr:row>36</xdr:row>
      <xdr:rowOff>25400</xdr:rowOff>
    </xdr:to>
    <xdr:sp macro="" textlink="">
      <xdr:nvSpPr>
        <xdr:cNvPr id="76" name="楕円 75">
          <a:extLst>
            <a:ext uri="{FF2B5EF4-FFF2-40B4-BE49-F238E27FC236}">
              <a16:creationId xmlns:a16="http://schemas.microsoft.com/office/drawing/2014/main" xmlns="" id="{3129D10D-85A8-4252-8E6F-A4CA1ED1C276}"/>
            </a:ext>
          </a:extLst>
        </xdr:cNvPr>
        <xdr:cNvSpPr/>
      </xdr:nvSpPr>
      <xdr:spPr>
        <a:xfrm>
          <a:off x="19685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95250</xdr:rowOff>
    </xdr:from>
    <xdr:to>
      <xdr:col>15</xdr:col>
      <xdr:colOff>50800</xdr:colOff>
      <xdr:row>35</xdr:row>
      <xdr:rowOff>146050</xdr:rowOff>
    </xdr:to>
    <xdr:cxnSp macro="">
      <xdr:nvCxnSpPr>
        <xdr:cNvPr id="77" name="直線コネクタ 76">
          <a:extLst>
            <a:ext uri="{FF2B5EF4-FFF2-40B4-BE49-F238E27FC236}">
              <a16:creationId xmlns:a16="http://schemas.microsoft.com/office/drawing/2014/main" xmlns="" id="{81CDB59F-F0E5-4BB7-8048-AF2E263E32D1}"/>
            </a:ext>
          </a:extLst>
        </xdr:cNvPr>
        <xdr:cNvCxnSpPr/>
      </xdr:nvCxnSpPr>
      <xdr:spPr>
        <a:xfrm flipV="1">
          <a:off x="2019300" y="6096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91457</xdr:rowOff>
    </xdr:from>
    <xdr:ext cx="405111" cy="259045"/>
    <xdr:sp macro="" textlink="">
      <xdr:nvSpPr>
        <xdr:cNvPr id="78" name="n_1aveValue【図書館】&#10;有形固定資産減価償却率">
          <a:extLst>
            <a:ext uri="{FF2B5EF4-FFF2-40B4-BE49-F238E27FC236}">
              <a16:creationId xmlns:a16="http://schemas.microsoft.com/office/drawing/2014/main" xmlns="" id="{944E122E-3E84-4531-82B0-564D70C43FFA}"/>
            </a:ext>
          </a:extLst>
        </xdr:cNvPr>
        <xdr:cNvSpPr txBox="1"/>
      </xdr:nvSpPr>
      <xdr:spPr>
        <a:xfrm>
          <a:off x="3582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11447</xdr:rowOff>
    </xdr:from>
    <xdr:ext cx="405111" cy="259045"/>
    <xdr:sp macro="" textlink="">
      <xdr:nvSpPr>
        <xdr:cNvPr id="79" name="n_2aveValue【図書館】&#10;有形固定資産減価償却率">
          <a:extLst>
            <a:ext uri="{FF2B5EF4-FFF2-40B4-BE49-F238E27FC236}">
              <a16:creationId xmlns:a16="http://schemas.microsoft.com/office/drawing/2014/main" xmlns="" id="{5F8A35C2-4143-459D-B6CC-2C53A03948F0}"/>
            </a:ext>
          </a:extLst>
        </xdr:cNvPr>
        <xdr:cNvSpPr txBox="1"/>
      </xdr:nvSpPr>
      <xdr:spPr>
        <a:xfrm>
          <a:off x="2705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29227</xdr:rowOff>
    </xdr:from>
    <xdr:ext cx="405111" cy="259045"/>
    <xdr:sp macro="" textlink="">
      <xdr:nvSpPr>
        <xdr:cNvPr id="80" name="n_3aveValue【図書館】&#10;有形固定資産減価償却率">
          <a:extLst>
            <a:ext uri="{FF2B5EF4-FFF2-40B4-BE49-F238E27FC236}">
              <a16:creationId xmlns:a16="http://schemas.microsoft.com/office/drawing/2014/main" xmlns="" id="{EC7F56E8-180F-4DF6-8018-8B72DD4597C0}"/>
            </a:ext>
          </a:extLst>
        </xdr:cNvPr>
        <xdr:cNvSpPr txBox="1"/>
      </xdr:nvSpPr>
      <xdr:spPr>
        <a:xfrm>
          <a:off x="1816744" y="671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137177</xdr:rowOff>
    </xdr:from>
    <xdr:ext cx="405111" cy="259045"/>
    <xdr:sp macro="" textlink="">
      <xdr:nvSpPr>
        <xdr:cNvPr id="81" name="n_1mainValue【図書館】&#10;有形固定資産減価償却率">
          <a:extLst>
            <a:ext uri="{FF2B5EF4-FFF2-40B4-BE49-F238E27FC236}">
              <a16:creationId xmlns:a16="http://schemas.microsoft.com/office/drawing/2014/main" xmlns="" id="{73D7219C-35E2-47C8-9F5F-1D9D2DE78108}"/>
            </a:ext>
          </a:extLst>
        </xdr:cNvPr>
        <xdr:cNvSpPr txBox="1"/>
      </xdr:nvSpPr>
      <xdr:spPr>
        <a:xfrm>
          <a:off x="3582044" y="5795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162577</xdr:rowOff>
    </xdr:from>
    <xdr:ext cx="405111" cy="259045"/>
    <xdr:sp macro="" textlink="">
      <xdr:nvSpPr>
        <xdr:cNvPr id="82" name="n_2mainValue【図書館】&#10;有形固定資産減価償却率">
          <a:extLst>
            <a:ext uri="{FF2B5EF4-FFF2-40B4-BE49-F238E27FC236}">
              <a16:creationId xmlns:a16="http://schemas.microsoft.com/office/drawing/2014/main" xmlns="" id="{FA20A0A0-92CC-4316-BD23-95FF218E9DF5}"/>
            </a:ext>
          </a:extLst>
        </xdr:cNvPr>
        <xdr:cNvSpPr txBox="1"/>
      </xdr:nvSpPr>
      <xdr:spPr>
        <a:xfrm>
          <a:off x="27057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41927</xdr:rowOff>
    </xdr:from>
    <xdr:ext cx="405111" cy="259045"/>
    <xdr:sp macro="" textlink="">
      <xdr:nvSpPr>
        <xdr:cNvPr id="83" name="n_3mainValue【図書館】&#10;有形固定資産減価償却率">
          <a:extLst>
            <a:ext uri="{FF2B5EF4-FFF2-40B4-BE49-F238E27FC236}">
              <a16:creationId xmlns:a16="http://schemas.microsoft.com/office/drawing/2014/main" xmlns="" id="{78F78497-962B-40D4-BF2D-0E9D3252153B}"/>
            </a:ext>
          </a:extLst>
        </xdr:cNvPr>
        <xdr:cNvSpPr txBox="1"/>
      </xdr:nvSpPr>
      <xdr:spPr>
        <a:xfrm>
          <a:off x="1816744" y="5871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xmlns="" id="{730DFDA8-76EE-4F40-B50F-3AA1505AA852}"/>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xmlns="" id="{9047D508-5F1C-480E-B573-5DB6253C3E8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xmlns="" id="{54A3D100-6D84-4C0D-B2A6-F179F7868AD5}"/>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xmlns="" id="{1E130449-0698-47E7-B65F-D5DF9B7DD37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xmlns="" id="{1BCF7FFD-7BC6-4C02-A404-25910742D1B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xmlns="" id="{76FD033A-BD82-4E88-ACB8-A98D0DBBD7C9}"/>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xmlns="" id="{408ABCCB-80D9-4F89-830A-C187206D911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xmlns="" id="{552D02FE-9176-431C-9A50-9A74D0F5BDA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xmlns="" id="{7AE47939-C7D6-4848-BEB4-673A8B239B23}"/>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xmlns="" id="{811E408F-CA90-401D-BE14-8AA769D7786E}"/>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a:extLst>
            <a:ext uri="{FF2B5EF4-FFF2-40B4-BE49-F238E27FC236}">
              <a16:creationId xmlns:a16="http://schemas.microsoft.com/office/drawing/2014/main" xmlns="" id="{1C69D9F4-DA3A-4C2D-9388-378DCA99D09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a:extLst>
            <a:ext uri="{FF2B5EF4-FFF2-40B4-BE49-F238E27FC236}">
              <a16:creationId xmlns:a16="http://schemas.microsoft.com/office/drawing/2014/main" xmlns="" id="{AC498E3D-B23E-4EF3-9B8C-AB57F203B376}"/>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a:extLst>
            <a:ext uri="{FF2B5EF4-FFF2-40B4-BE49-F238E27FC236}">
              <a16:creationId xmlns:a16="http://schemas.microsoft.com/office/drawing/2014/main" xmlns="" id="{A0CEDF69-6960-420D-8368-7EBD87FBBF7D}"/>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a:extLst>
            <a:ext uri="{FF2B5EF4-FFF2-40B4-BE49-F238E27FC236}">
              <a16:creationId xmlns:a16="http://schemas.microsoft.com/office/drawing/2014/main" xmlns="" id="{5B6067D9-9A46-43CF-A57D-05D7EB6EB23E}"/>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xmlns="" id="{158D1AE7-A47E-46E7-BF22-7896BC9D3F8E}"/>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xmlns="" id="{1048DD9B-483F-498D-B961-D6CBDC2321D2}"/>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a:extLst>
            <a:ext uri="{FF2B5EF4-FFF2-40B4-BE49-F238E27FC236}">
              <a16:creationId xmlns:a16="http://schemas.microsoft.com/office/drawing/2014/main" xmlns="" id="{6BD42B81-1328-4C97-89C0-F11595D59E88}"/>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a:extLst>
            <a:ext uri="{FF2B5EF4-FFF2-40B4-BE49-F238E27FC236}">
              <a16:creationId xmlns:a16="http://schemas.microsoft.com/office/drawing/2014/main" xmlns="" id="{B8FB3377-6DBF-499B-9B7D-90910E9BD25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a:extLst>
            <a:ext uri="{FF2B5EF4-FFF2-40B4-BE49-F238E27FC236}">
              <a16:creationId xmlns:a16="http://schemas.microsoft.com/office/drawing/2014/main" xmlns="" id="{39AA94B2-05D1-48AC-BC5C-A9BFBA931A4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a:extLst>
            <a:ext uri="{FF2B5EF4-FFF2-40B4-BE49-F238E27FC236}">
              <a16:creationId xmlns:a16="http://schemas.microsoft.com/office/drawing/2014/main" xmlns="" id="{468891EC-49A8-4547-85A3-07A1DAD15899}"/>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xmlns="" id="{7662EFDF-93C8-40C4-AC87-F01DC1AFE77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xmlns="" id="{4328E75C-821D-4944-BF8D-A51C5CA8698F}"/>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xmlns="" id="{524261E2-DE6F-4C47-B33E-181CCCA37C2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106680</xdr:rowOff>
    </xdr:from>
    <xdr:to>
      <xdr:col>54</xdr:col>
      <xdr:colOff>189865</xdr:colOff>
      <xdr:row>41</xdr:row>
      <xdr:rowOff>169545</xdr:rowOff>
    </xdr:to>
    <xdr:cxnSp macro="">
      <xdr:nvCxnSpPr>
        <xdr:cNvPr id="107" name="直線コネクタ 106">
          <a:extLst>
            <a:ext uri="{FF2B5EF4-FFF2-40B4-BE49-F238E27FC236}">
              <a16:creationId xmlns:a16="http://schemas.microsoft.com/office/drawing/2014/main" xmlns="" id="{19A7FE77-7538-45DB-8DCA-E2C4CA6E5E58}"/>
            </a:ext>
          </a:extLst>
        </xdr:cNvPr>
        <xdr:cNvCxnSpPr/>
      </xdr:nvCxnSpPr>
      <xdr:spPr>
        <a:xfrm flipV="1">
          <a:off x="10476865" y="5935980"/>
          <a:ext cx="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1922</xdr:rowOff>
    </xdr:from>
    <xdr:ext cx="469744" cy="259045"/>
    <xdr:sp macro="" textlink="">
      <xdr:nvSpPr>
        <xdr:cNvPr id="108" name="【図書館】&#10;一人当たり面積最小値テキスト">
          <a:extLst>
            <a:ext uri="{FF2B5EF4-FFF2-40B4-BE49-F238E27FC236}">
              <a16:creationId xmlns:a16="http://schemas.microsoft.com/office/drawing/2014/main" xmlns="" id="{61EDB3B2-7AC8-4DC3-8230-C2F895CF7A12}"/>
            </a:ext>
          </a:extLst>
        </xdr:cNvPr>
        <xdr:cNvSpPr txBox="1"/>
      </xdr:nvSpPr>
      <xdr:spPr>
        <a:xfrm>
          <a:off x="10515600" y="720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169545</xdr:rowOff>
    </xdr:from>
    <xdr:to>
      <xdr:col>55</xdr:col>
      <xdr:colOff>88900</xdr:colOff>
      <xdr:row>41</xdr:row>
      <xdr:rowOff>169545</xdr:rowOff>
    </xdr:to>
    <xdr:cxnSp macro="">
      <xdr:nvCxnSpPr>
        <xdr:cNvPr id="109" name="直線コネクタ 108">
          <a:extLst>
            <a:ext uri="{FF2B5EF4-FFF2-40B4-BE49-F238E27FC236}">
              <a16:creationId xmlns:a16="http://schemas.microsoft.com/office/drawing/2014/main" xmlns="" id="{578CF15A-026B-4A59-9276-6A8ADED675D2}"/>
            </a:ext>
          </a:extLst>
        </xdr:cNvPr>
        <xdr:cNvCxnSpPr/>
      </xdr:nvCxnSpPr>
      <xdr:spPr>
        <a:xfrm>
          <a:off x="10388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53357</xdr:rowOff>
    </xdr:from>
    <xdr:ext cx="469744" cy="259045"/>
    <xdr:sp macro="" textlink="">
      <xdr:nvSpPr>
        <xdr:cNvPr id="110" name="【図書館】&#10;一人当たり面積最大値テキスト">
          <a:extLst>
            <a:ext uri="{FF2B5EF4-FFF2-40B4-BE49-F238E27FC236}">
              <a16:creationId xmlns:a16="http://schemas.microsoft.com/office/drawing/2014/main" xmlns="" id="{D7656860-5E32-428C-B817-BF30C4C6377B}"/>
            </a:ext>
          </a:extLst>
        </xdr:cNvPr>
        <xdr:cNvSpPr txBox="1"/>
      </xdr:nvSpPr>
      <xdr:spPr>
        <a:xfrm>
          <a:off x="10515600" y="571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106680</xdr:rowOff>
    </xdr:from>
    <xdr:to>
      <xdr:col>55</xdr:col>
      <xdr:colOff>88900</xdr:colOff>
      <xdr:row>34</xdr:row>
      <xdr:rowOff>106680</xdr:rowOff>
    </xdr:to>
    <xdr:cxnSp macro="">
      <xdr:nvCxnSpPr>
        <xdr:cNvPr id="111" name="直線コネクタ 110">
          <a:extLst>
            <a:ext uri="{FF2B5EF4-FFF2-40B4-BE49-F238E27FC236}">
              <a16:creationId xmlns:a16="http://schemas.microsoft.com/office/drawing/2014/main" xmlns="" id="{F6B2F0DA-AEF1-4D39-BADA-93FE16DE9CBE}"/>
            </a:ext>
          </a:extLst>
        </xdr:cNvPr>
        <xdr:cNvCxnSpPr/>
      </xdr:nvCxnSpPr>
      <xdr:spPr>
        <a:xfrm>
          <a:off x="10388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76852</xdr:rowOff>
    </xdr:from>
    <xdr:ext cx="469744" cy="259045"/>
    <xdr:sp macro="" textlink="">
      <xdr:nvSpPr>
        <xdr:cNvPr id="112" name="【図書館】&#10;一人当たり面積平均値テキスト">
          <a:extLst>
            <a:ext uri="{FF2B5EF4-FFF2-40B4-BE49-F238E27FC236}">
              <a16:creationId xmlns:a16="http://schemas.microsoft.com/office/drawing/2014/main" xmlns="" id="{C055B484-6689-4037-A60C-578C72571CFA}"/>
            </a:ext>
          </a:extLst>
        </xdr:cNvPr>
        <xdr:cNvSpPr txBox="1"/>
      </xdr:nvSpPr>
      <xdr:spPr>
        <a:xfrm>
          <a:off x="10515600" y="6591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53975</xdr:rowOff>
    </xdr:from>
    <xdr:to>
      <xdr:col>55</xdr:col>
      <xdr:colOff>50800</xdr:colOff>
      <xdr:row>39</xdr:row>
      <xdr:rowOff>155575</xdr:rowOff>
    </xdr:to>
    <xdr:sp macro="" textlink="">
      <xdr:nvSpPr>
        <xdr:cNvPr id="113" name="フローチャート: 判断 112">
          <a:extLst>
            <a:ext uri="{FF2B5EF4-FFF2-40B4-BE49-F238E27FC236}">
              <a16:creationId xmlns:a16="http://schemas.microsoft.com/office/drawing/2014/main" xmlns="" id="{92BA6406-DBA8-4896-A0A7-8378AF6EB3BA}"/>
            </a:ext>
          </a:extLst>
        </xdr:cNvPr>
        <xdr:cNvSpPr/>
      </xdr:nvSpPr>
      <xdr:spPr>
        <a:xfrm>
          <a:off x="10426700" y="674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80645</xdr:rowOff>
    </xdr:from>
    <xdr:to>
      <xdr:col>50</xdr:col>
      <xdr:colOff>165100</xdr:colOff>
      <xdr:row>40</xdr:row>
      <xdr:rowOff>10795</xdr:rowOff>
    </xdr:to>
    <xdr:sp macro="" textlink="">
      <xdr:nvSpPr>
        <xdr:cNvPr id="114" name="フローチャート: 判断 113">
          <a:extLst>
            <a:ext uri="{FF2B5EF4-FFF2-40B4-BE49-F238E27FC236}">
              <a16:creationId xmlns:a16="http://schemas.microsoft.com/office/drawing/2014/main" xmlns="" id="{9F3A45A3-1F34-43F7-84F9-E420115F7C25}"/>
            </a:ext>
          </a:extLst>
        </xdr:cNvPr>
        <xdr:cNvSpPr/>
      </xdr:nvSpPr>
      <xdr:spPr>
        <a:xfrm>
          <a:off x="9588500" y="676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113030</xdr:rowOff>
    </xdr:from>
    <xdr:to>
      <xdr:col>46</xdr:col>
      <xdr:colOff>38100</xdr:colOff>
      <xdr:row>40</xdr:row>
      <xdr:rowOff>43180</xdr:rowOff>
    </xdr:to>
    <xdr:sp macro="" textlink="">
      <xdr:nvSpPr>
        <xdr:cNvPr id="115" name="フローチャート: 判断 114">
          <a:extLst>
            <a:ext uri="{FF2B5EF4-FFF2-40B4-BE49-F238E27FC236}">
              <a16:creationId xmlns:a16="http://schemas.microsoft.com/office/drawing/2014/main" xmlns="" id="{CFFC6ED7-DD1B-45C0-9ACC-5E22FDBD9E04}"/>
            </a:ext>
          </a:extLst>
        </xdr:cNvPr>
        <xdr:cNvSpPr/>
      </xdr:nvSpPr>
      <xdr:spPr>
        <a:xfrm>
          <a:off x="8699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16" name="フローチャート: 判断 115">
          <a:extLst>
            <a:ext uri="{FF2B5EF4-FFF2-40B4-BE49-F238E27FC236}">
              <a16:creationId xmlns:a16="http://schemas.microsoft.com/office/drawing/2014/main" xmlns="" id="{89561D05-E640-43DD-864B-A0194BACF732}"/>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xmlns="" id="{71837159-922D-406E-9762-B2C9E94F804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xmlns="" id="{2D08329C-0695-4C31-A19F-A257864735D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xmlns="" id="{66DBB205-AC2B-4123-9859-017783BF809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xmlns="" id="{B995FFE7-928F-4FFD-96F7-2D4B15547EA7}"/>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xmlns="" id="{186B7AD6-4432-404C-9121-23C6A23F8C4A}"/>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71120</xdr:rowOff>
    </xdr:from>
    <xdr:to>
      <xdr:col>55</xdr:col>
      <xdr:colOff>50800</xdr:colOff>
      <xdr:row>42</xdr:row>
      <xdr:rowOff>1270</xdr:rowOff>
    </xdr:to>
    <xdr:sp macro="" textlink="">
      <xdr:nvSpPr>
        <xdr:cNvPr id="122" name="楕円 121">
          <a:extLst>
            <a:ext uri="{FF2B5EF4-FFF2-40B4-BE49-F238E27FC236}">
              <a16:creationId xmlns:a16="http://schemas.microsoft.com/office/drawing/2014/main" xmlns="" id="{06D15833-AC80-4B71-919C-1AAF7E5B6387}"/>
            </a:ext>
          </a:extLst>
        </xdr:cNvPr>
        <xdr:cNvSpPr/>
      </xdr:nvSpPr>
      <xdr:spPr>
        <a:xfrm>
          <a:off x="104267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157497</xdr:rowOff>
    </xdr:from>
    <xdr:ext cx="469744" cy="259045"/>
    <xdr:sp macro="" textlink="">
      <xdr:nvSpPr>
        <xdr:cNvPr id="123" name="【図書館】&#10;一人当たり面積該当値テキスト">
          <a:extLst>
            <a:ext uri="{FF2B5EF4-FFF2-40B4-BE49-F238E27FC236}">
              <a16:creationId xmlns:a16="http://schemas.microsoft.com/office/drawing/2014/main" xmlns="" id="{E074890C-47D0-4F43-9BB2-B2EBE2C99399}"/>
            </a:ext>
          </a:extLst>
        </xdr:cNvPr>
        <xdr:cNvSpPr txBox="1"/>
      </xdr:nvSpPr>
      <xdr:spPr>
        <a:xfrm>
          <a:off x="10515600" y="701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73025</xdr:rowOff>
    </xdr:from>
    <xdr:to>
      <xdr:col>50</xdr:col>
      <xdr:colOff>165100</xdr:colOff>
      <xdr:row>42</xdr:row>
      <xdr:rowOff>3175</xdr:rowOff>
    </xdr:to>
    <xdr:sp macro="" textlink="">
      <xdr:nvSpPr>
        <xdr:cNvPr id="124" name="楕円 123">
          <a:extLst>
            <a:ext uri="{FF2B5EF4-FFF2-40B4-BE49-F238E27FC236}">
              <a16:creationId xmlns:a16="http://schemas.microsoft.com/office/drawing/2014/main" xmlns="" id="{352639B8-8427-4FAD-B7CE-E0C12E5C3471}"/>
            </a:ext>
          </a:extLst>
        </xdr:cNvPr>
        <xdr:cNvSpPr/>
      </xdr:nvSpPr>
      <xdr:spPr>
        <a:xfrm>
          <a:off x="95885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121920</xdr:rowOff>
    </xdr:from>
    <xdr:to>
      <xdr:col>55</xdr:col>
      <xdr:colOff>0</xdr:colOff>
      <xdr:row>41</xdr:row>
      <xdr:rowOff>123825</xdr:rowOff>
    </xdr:to>
    <xdr:cxnSp macro="">
      <xdr:nvCxnSpPr>
        <xdr:cNvPr id="125" name="直線コネクタ 124">
          <a:extLst>
            <a:ext uri="{FF2B5EF4-FFF2-40B4-BE49-F238E27FC236}">
              <a16:creationId xmlns:a16="http://schemas.microsoft.com/office/drawing/2014/main" xmlns="" id="{D9ACE242-7EA9-49AD-A88D-290E3EEE01D5}"/>
            </a:ext>
          </a:extLst>
        </xdr:cNvPr>
        <xdr:cNvCxnSpPr/>
      </xdr:nvCxnSpPr>
      <xdr:spPr>
        <a:xfrm flipV="1">
          <a:off x="9639300" y="71513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73025</xdr:rowOff>
    </xdr:from>
    <xdr:to>
      <xdr:col>46</xdr:col>
      <xdr:colOff>38100</xdr:colOff>
      <xdr:row>42</xdr:row>
      <xdr:rowOff>3175</xdr:rowOff>
    </xdr:to>
    <xdr:sp macro="" textlink="">
      <xdr:nvSpPr>
        <xdr:cNvPr id="126" name="楕円 125">
          <a:extLst>
            <a:ext uri="{FF2B5EF4-FFF2-40B4-BE49-F238E27FC236}">
              <a16:creationId xmlns:a16="http://schemas.microsoft.com/office/drawing/2014/main" xmlns="" id="{1BC281C9-0ABE-4D56-B52C-AAD39C24E5F9}"/>
            </a:ext>
          </a:extLst>
        </xdr:cNvPr>
        <xdr:cNvSpPr/>
      </xdr:nvSpPr>
      <xdr:spPr>
        <a:xfrm>
          <a:off x="8699500" y="710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123825</xdr:rowOff>
    </xdr:from>
    <xdr:to>
      <xdr:col>50</xdr:col>
      <xdr:colOff>114300</xdr:colOff>
      <xdr:row>41</xdr:row>
      <xdr:rowOff>123825</xdr:rowOff>
    </xdr:to>
    <xdr:cxnSp macro="">
      <xdr:nvCxnSpPr>
        <xdr:cNvPr id="127" name="直線コネクタ 126">
          <a:extLst>
            <a:ext uri="{FF2B5EF4-FFF2-40B4-BE49-F238E27FC236}">
              <a16:creationId xmlns:a16="http://schemas.microsoft.com/office/drawing/2014/main" xmlns="" id="{6E3269DD-039D-4359-9BA3-0A8B390E6B95}"/>
            </a:ext>
          </a:extLst>
        </xdr:cNvPr>
        <xdr:cNvCxnSpPr/>
      </xdr:nvCxnSpPr>
      <xdr:spPr>
        <a:xfrm>
          <a:off x="8750300" y="7153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74930</xdr:rowOff>
    </xdr:from>
    <xdr:to>
      <xdr:col>41</xdr:col>
      <xdr:colOff>101600</xdr:colOff>
      <xdr:row>42</xdr:row>
      <xdr:rowOff>5080</xdr:rowOff>
    </xdr:to>
    <xdr:sp macro="" textlink="">
      <xdr:nvSpPr>
        <xdr:cNvPr id="128" name="楕円 127">
          <a:extLst>
            <a:ext uri="{FF2B5EF4-FFF2-40B4-BE49-F238E27FC236}">
              <a16:creationId xmlns:a16="http://schemas.microsoft.com/office/drawing/2014/main" xmlns="" id="{59FF6599-C1C8-4629-A050-3C0C68B04993}"/>
            </a:ext>
          </a:extLst>
        </xdr:cNvPr>
        <xdr:cNvSpPr/>
      </xdr:nvSpPr>
      <xdr:spPr>
        <a:xfrm>
          <a:off x="78105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123825</xdr:rowOff>
    </xdr:from>
    <xdr:to>
      <xdr:col>45</xdr:col>
      <xdr:colOff>177800</xdr:colOff>
      <xdr:row>41</xdr:row>
      <xdr:rowOff>125730</xdr:rowOff>
    </xdr:to>
    <xdr:cxnSp macro="">
      <xdr:nvCxnSpPr>
        <xdr:cNvPr id="129" name="直線コネクタ 128">
          <a:extLst>
            <a:ext uri="{FF2B5EF4-FFF2-40B4-BE49-F238E27FC236}">
              <a16:creationId xmlns:a16="http://schemas.microsoft.com/office/drawing/2014/main" xmlns="" id="{963DA525-6E6F-4E19-9C87-A31F56296402}"/>
            </a:ext>
          </a:extLst>
        </xdr:cNvPr>
        <xdr:cNvCxnSpPr/>
      </xdr:nvCxnSpPr>
      <xdr:spPr>
        <a:xfrm flipV="1">
          <a:off x="7861300" y="71532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27322</xdr:rowOff>
    </xdr:from>
    <xdr:ext cx="469744" cy="259045"/>
    <xdr:sp macro="" textlink="">
      <xdr:nvSpPr>
        <xdr:cNvPr id="130" name="n_1aveValue【図書館】&#10;一人当たり面積">
          <a:extLst>
            <a:ext uri="{FF2B5EF4-FFF2-40B4-BE49-F238E27FC236}">
              <a16:creationId xmlns:a16="http://schemas.microsoft.com/office/drawing/2014/main" xmlns="" id="{671EEF40-F054-4719-A9FB-F9F77D1B177F}"/>
            </a:ext>
          </a:extLst>
        </xdr:cNvPr>
        <xdr:cNvSpPr txBox="1"/>
      </xdr:nvSpPr>
      <xdr:spPr>
        <a:xfrm>
          <a:off x="9391727" y="6542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59707</xdr:rowOff>
    </xdr:from>
    <xdr:ext cx="469744" cy="259045"/>
    <xdr:sp macro="" textlink="">
      <xdr:nvSpPr>
        <xdr:cNvPr id="131" name="n_2aveValue【図書館】&#10;一人当たり面積">
          <a:extLst>
            <a:ext uri="{FF2B5EF4-FFF2-40B4-BE49-F238E27FC236}">
              <a16:creationId xmlns:a16="http://schemas.microsoft.com/office/drawing/2014/main" xmlns="" id="{0AA05445-7D32-471D-9200-638C2A56F177}"/>
            </a:ext>
          </a:extLst>
        </xdr:cNvPr>
        <xdr:cNvSpPr txBox="1"/>
      </xdr:nvSpPr>
      <xdr:spPr>
        <a:xfrm>
          <a:off x="8515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23512</xdr:rowOff>
    </xdr:from>
    <xdr:ext cx="469744" cy="259045"/>
    <xdr:sp macro="" textlink="">
      <xdr:nvSpPr>
        <xdr:cNvPr id="132" name="n_3aveValue【図書館】&#10;一人当たり面積">
          <a:extLst>
            <a:ext uri="{FF2B5EF4-FFF2-40B4-BE49-F238E27FC236}">
              <a16:creationId xmlns:a16="http://schemas.microsoft.com/office/drawing/2014/main" xmlns="" id="{F099C67E-6BDF-4E41-83B6-6E11DCF67A71}"/>
            </a:ext>
          </a:extLst>
        </xdr:cNvPr>
        <xdr:cNvSpPr txBox="1"/>
      </xdr:nvSpPr>
      <xdr:spPr>
        <a:xfrm>
          <a:off x="7626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165752</xdr:rowOff>
    </xdr:from>
    <xdr:ext cx="469744" cy="259045"/>
    <xdr:sp macro="" textlink="">
      <xdr:nvSpPr>
        <xdr:cNvPr id="133" name="n_1mainValue【図書館】&#10;一人当たり面積">
          <a:extLst>
            <a:ext uri="{FF2B5EF4-FFF2-40B4-BE49-F238E27FC236}">
              <a16:creationId xmlns:a16="http://schemas.microsoft.com/office/drawing/2014/main" xmlns="" id="{C0A2B4CF-8ED2-4127-8ADD-F89A95EFE7E1}"/>
            </a:ext>
          </a:extLst>
        </xdr:cNvPr>
        <xdr:cNvSpPr txBox="1"/>
      </xdr:nvSpPr>
      <xdr:spPr>
        <a:xfrm>
          <a:off x="9391727"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165752</xdr:rowOff>
    </xdr:from>
    <xdr:ext cx="469744" cy="259045"/>
    <xdr:sp macro="" textlink="">
      <xdr:nvSpPr>
        <xdr:cNvPr id="134" name="n_2mainValue【図書館】&#10;一人当たり面積">
          <a:extLst>
            <a:ext uri="{FF2B5EF4-FFF2-40B4-BE49-F238E27FC236}">
              <a16:creationId xmlns:a16="http://schemas.microsoft.com/office/drawing/2014/main" xmlns="" id="{EE44DA71-9729-46BB-9766-F949BBC329CA}"/>
            </a:ext>
          </a:extLst>
        </xdr:cNvPr>
        <xdr:cNvSpPr txBox="1"/>
      </xdr:nvSpPr>
      <xdr:spPr>
        <a:xfrm>
          <a:off x="8515427" y="719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167657</xdr:rowOff>
    </xdr:from>
    <xdr:ext cx="469744" cy="259045"/>
    <xdr:sp macro="" textlink="">
      <xdr:nvSpPr>
        <xdr:cNvPr id="135" name="n_3mainValue【図書館】&#10;一人当たり面積">
          <a:extLst>
            <a:ext uri="{FF2B5EF4-FFF2-40B4-BE49-F238E27FC236}">
              <a16:creationId xmlns:a16="http://schemas.microsoft.com/office/drawing/2014/main" xmlns="" id="{E351E79C-58B8-48D4-885F-D8BCCF8E2D07}"/>
            </a:ext>
          </a:extLst>
        </xdr:cNvPr>
        <xdr:cNvSpPr txBox="1"/>
      </xdr:nvSpPr>
      <xdr:spPr>
        <a:xfrm>
          <a:off x="7626427" y="719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xmlns="" id="{A8C9357D-C97F-400B-A01F-E91B52836FC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xmlns="" id="{0DAB31FE-A9E7-459E-BC74-250F0A991A5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xmlns="" id="{8A0A61D5-489F-4C95-BEE5-89B9EFC1A51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xmlns="" id="{935E599B-0986-47A4-AB98-DEB6AA36ED7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xmlns="" id="{F3BD2C86-7232-43EF-9106-955BB61A2D8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xmlns="" id="{66814E3B-D495-408B-B04E-033C82127A2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xmlns="" id="{932B77BC-76AA-432C-834F-1228A6AE6E8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xmlns="" id="{934A84E2-66C9-4189-9511-9358EA9FBDD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xmlns="" id="{51EDFE75-BACC-4922-ACC2-C24E2FA17D02}"/>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xmlns="" id="{5542E840-E9F8-4DA0-8103-131ACDCE8153}"/>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6" name="テキスト ボックス 145">
          <a:extLst>
            <a:ext uri="{FF2B5EF4-FFF2-40B4-BE49-F238E27FC236}">
              <a16:creationId xmlns:a16="http://schemas.microsoft.com/office/drawing/2014/main" xmlns="" id="{F3C7E96F-4637-4397-B585-592C9D8B69CD}"/>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7" name="直線コネクタ 146">
          <a:extLst>
            <a:ext uri="{FF2B5EF4-FFF2-40B4-BE49-F238E27FC236}">
              <a16:creationId xmlns:a16="http://schemas.microsoft.com/office/drawing/2014/main" xmlns="" id="{4FD8C608-9FA5-4EE6-B39E-2247C320BA5E}"/>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8" name="テキスト ボックス 147">
          <a:extLst>
            <a:ext uri="{FF2B5EF4-FFF2-40B4-BE49-F238E27FC236}">
              <a16:creationId xmlns:a16="http://schemas.microsoft.com/office/drawing/2014/main" xmlns="" id="{654597E6-4DD8-4AF2-8212-E36EC7DABA62}"/>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9" name="直線コネクタ 148">
          <a:extLst>
            <a:ext uri="{FF2B5EF4-FFF2-40B4-BE49-F238E27FC236}">
              <a16:creationId xmlns:a16="http://schemas.microsoft.com/office/drawing/2014/main" xmlns="" id="{C574BA3C-CB3E-42BB-B8F1-B669E0D9227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0" name="テキスト ボックス 149">
          <a:extLst>
            <a:ext uri="{FF2B5EF4-FFF2-40B4-BE49-F238E27FC236}">
              <a16:creationId xmlns:a16="http://schemas.microsoft.com/office/drawing/2014/main" xmlns="" id="{F25D847F-6045-49D3-8049-54B726B495B1}"/>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1" name="直線コネクタ 150">
          <a:extLst>
            <a:ext uri="{FF2B5EF4-FFF2-40B4-BE49-F238E27FC236}">
              <a16:creationId xmlns:a16="http://schemas.microsoft.com/office/drawing/2014/main" xmlns="" id="{8DDADA18-DD8B-4D7F-9022-547D28123736}"/>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2" name="テキスト ボックス 151">
          <a:extLst>
            <a:ext uri="{FF2B5EF4-FFF2-40B4-BE49-F238E27FC236}">
              <a16:creationId xmlns:a16="http://schemas.microsoft.com/office/drawing/2014/main" xmlns="" id="{864C9AB0-BC66-4118-ABC2-1E5EE8F8B381}"/>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3" name="直線コネクタ 152">
          <a:extLst>
            <a:ext uri="{FF2B5EF4-FFF2-40B4-BE49-F238E27FC236}">
              <a16:creationId xmlns:a16="http://schemas.microsoft.com/office/drawing/2014/main" xmlns="" id="{3DF3B048-BEB2-4012-8A11-BEFBA5296B3C}"/>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4" name="テキスト ボックス 153">
          <a:extLst>
            <a:ext uri="{FF2B5EF4-FFF2-40B4-BE49-F238E27FC236}">
              <a16:creationId xmlns:a16="http://schemas.microsoft.com/office/drawing/2014/main" xmlns="" id="{6A731CE8-0B62-4DE0-BD90-AAC4DA06924D}"/>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5" name="直線コネクタ 154">
          <a:extLst>
            <a:ext uri="{FF2B5EF4-FFF2-40B4-BE49-F238E27FC236}">
              <a16:creationId xmlns:a16="http://schemas.microsoft.com/office/drawing/2014/main" xmlns="" id="{20ACF184-65DA-4173-A16F-A70AA9FD8ADD}"/>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6" name="テキスト ボックス 155">
          <a:extLst>
            <a:ext uri="{FF2B5EF4-FFF2-40B4-BE49-F238E27FC236}">
              <a16:creationId xmlns:a16="http://schemas.microsoft.com/office/drawing/2014/main" xmlns="" id="{2599BA1B-9C31-4B57-B9D0-1DFA39E06924}"/>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a16="http://schemas.microsoft.com/office/drawing/2014/main" xmlns="" id="{9848EC00-BB1D-4270-863F-6A2A3D45AC6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a:extLst>
            <a:ext uri="{FF2B5EF4-FFF2-40B4-BE49-F238E27FC236}">
              <a16:creationId xmlns:a16="http://schemas.microsoft.com/office/drawing/2014/main" xmlns="" id="{4D39245C-6E64-44F0-8251-9668EFFA3578}"/>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a:extLst>
            <a:ext uri="{FF2B5EF4-FFF2-40B4-BE49-F238E27FC236}">
              <a16:creationId xmlns:a16="http://schemas.microsoft.com/office/drawing/2014/main" xmlns="" id="{978FB6AE-950B-4E81-ADAB-8ACC1BA7BDED}"/>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74295</xdr:rowOff>
    </xdr:to>
    <xdr:cxnSp macro="">
      <xdr:nvCxnSpPr>
        <xdr:cNvPr id="160" name="直線コネクタ 159">
          <a:extLst>
            <a:ext uri="{FF2B5EF4-FFF2-40B4-BE49-F238E27FC236}">
              <a16:creationId xmlns:a16="http://schemas.microsoft.com/office/drawing/2014/main" xmlns="" id="{C8B19980-0A7B-4706-9874-E971012B6146}"/>
            </a:ext>
          </a:extLst>
        </xdr:cNvPr>
        <xdr:cNvCxnSpPr/>
      </xdr:nvCxnSpPr>
      <xdr:spPr>
        <a:xfrm flipV="1">
          <a:off x="4634865" y="952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78122</xdr:rowOff>
    </xdr:from>
    <xdr:ext cx="405111" cy="259045"/>
    <xdr:sp macro="" textlink="">
      <xdr:nvSpPr>
        <xdr:cNvPr id="161" name="【体育館・プール】&#10;有形固定資産減価償却率最小値テキスト">
          <a:extLst>
            <a:ext uri="{FF2B5EF4-FFF2-40B4-BE49-F238E27FC236}">
              <a16:creationId xmlns:a16="http://schemas.microsoft.com/office/drawing/2014/main" xmlns="" id="{B16CC0D0-50B5-4BD1-820D-E5849AF125BF}"/>
            </a:ext>
          </a:extLst>
        </xdr:cNvPr>
        <xdr:cNvSpPr txBox="1"/>
      </xdr:nvSpPr>
      <xdr:spPr>
        <a:xfrm>
          <a:off x="4673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74295</xdr:rowOff>
    </xdr:from>
    <xdr:to>
      <xdr:col>24</xdr:col>
      <xdr:colOff>152400</xdr:colOff>
      <xdr:row>64</xdr:row>
      <xdr:rowOff>74295</xdr:rowOff>
    </xdr:to>
    <xdr:cxnSp macro="">
      <xdr:nvCxnSpPr>
        <xdr:cNvPr id="162" name="直線コネクタ 161">
          <a:extLst>
            <a:ext uri="{FF2B5EF4-FFF2-40B4-BE49-F238E27FC236}">
              <a16:creationId xmlns:a16="http://schemas.microsoft.com/office/drawing/2014/main" xmlns="" id="{0F191E9C-C9C2-471D-8FA9-6976AF8F8C39}"/>
            </a:ext>
          </a:extLst>
        </xdr:cNvPr>
        <xdr:cNvCxnSpPr/>
      </xdr:nvCxnSpPr>
      <xdr:spPr>
        <a:xfrm>
          <a:off x="4546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3" name="【体育館・プール】&#10;有形固定資産減価償却率最大値テキスト">
          <a:extLst>
            <a:ext uri="{FF2B5EF4-FFF2-40B4-BE49-F238E27FC236}">
              <a16:creationId xmlns:a16="http://schemas.microsoft.com/office/drawing/2014/main" xmlns="" id="{EEF9E696-470D-4EF5-9030-F4B3323C2E02}"/>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4" name="直線コネクタ 163">
          <a:extLst>
            <a:ext uri="{FF2B5EF4-FFF2-40B4-BE49-F238E27FC236}">
              <a16:creationId xmlns:a16="http://schemas.microsoft.com/office/drawing/2014/main" xmlns="" id="{A94B6F73-418D-4437-A7F6-35D4E286C90D}"/>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125747</xdr:rowOff>
    </xdr:from>
    <xdr:ext cx="405111" cy="259045"/>
    <xdr:sp macro="" textlink="">
      <xdr:nvSpPr>
        <xdr:cNvPr id="165" name="【体育館・プール】&#10;有形固定資産減価償却率平均値テキスト">
          <a:extLst>
            <a:ext uri="{FF2B5EF4-FFF2-40B4-BE49-F238E27FC236}">
              <a16:creationId xmlns:a16="http://schemas.microsoft.com/office/drawing/2014/main" xmlns="" id="{FDFB9341-2A9E-40AD-9867-D3E820C62A5E}"/>
            </a:ext>
          </a:extLst>
        </xdr:cNvPr>
        <xdr:cNvSpPr txBox="1"/>
      </xdr:nvSpPr>
      <xdr:spPr>
        <a:xfrm>
          <a:off x="4673600" y="100698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147320</xdr:rowOff>
    </xdr:from>
    <xdr:to>
      <xdr:col>24</xdr:col>
      <xdr:colOff>114300</xdr:colOff>
      <xdr:row>59</xdr:row>
      <xdr:rowOff>77470</xdr:rowOff>
    </xdr:to>
    <xdr:sp macro="" textlink="">
      <xdr:nvSpPr>
        <xdr:cNvPr id="166" name="フローチャート: 判断 165">
          <a:extLst>
            <a:ext uri="{FF2B5EF4-FFF2-40B4-BE49-F238E27FC236}">
              <a16:creationId xmlns:a16="http://schemas.microsoft.com/office/drawing/2014/main" xmlns="" id="{FE2B35E6-425A-46B0-A7C1-5D374419D668}"/>
            </a:ext>
          </a:extLst>
        </xdr:cNvPr>
        <xdr:cNvSpPr/>
      </xdr:nvSpPr>
      <xdr:spPr>
        <a:xfrm>
          <a:off x="4584700" y="1009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8255</xdr:rowOff>
    </xdr:from>
    <xdr:to>
      <xdr:col>20</xdr:col>
      <xdr:colOff>38100</xdr:colOff>
      <xdr:row>59</xdr:row>
      <xdr:rowOff>109855</xdr:rowOff>
    </xdr:to>
    <xdr:sp macro="" textlink="">
      <xdr:nvSpPr>
        <xdr:cNvPr id="167" name="フローチャート: 判断 166">
          <a:extLst>
            <a:ext uri="{FF2B5EF4-FFF2-40B4-BE49-F238E27FC236}">
              <a16:creationId xmlns:a16="http://schemas.microsoft.com/office/drawing/2014/main" xmlns="" id="{4617BAB5-F21A-463E-9AC9-E3F2F39D9AD2}"/>
            </a:ext>
          </a:extLst>
        </xdr:cNvPr>
        <xdr:cNvSpPr/>
      </xdr:nvSpPr>
      <xdr:spPr>
        <a:xfrm>
          <a:off x="3746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12065</xdr:rowOff>
    </xdr:from>
    <xdr:to>
      <xdr:col>15</xdr:col>
      <xdr:colOff>101600</xdr:colOff>
      <xdr:row>59</xdr:row>
      <xdr:rowOff>113665</xdr:rowOff>
    </xdr:to>
    <xdr:sp macro="" textlink="">
      <xdr:nvSpPr>
        <xdr:cNvPr id="168" name="フローチャート: 判断 167">
          <a:extLst>
            <a:ext uri="{FF2B5EF4-FFF2-40B4-BE49-F238E27FC236}">
              <a16:creationId xmlns:a16="http://schemas.microsoft.com/office/drawing/2014/main" xmlns="" id="{C94E9E4B-6E73-4D7C-918C-17E69C873F7C}"/>
            </a:ext>
          </a:extLst>
        </xdr:cNvPr>
        <xdr:cNvSpPr/>
      </xdr:nvSpPr>
      <xdr:spPr>
        <a:xfrm>
          <a:off x="2857500" y="1012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29210</xdr:rowOff>
    </xdr:from>
    <xdr:to>
      <xdr:col>10</xdr:col>
      <xdr:colOff>165100</xdr:colOff>
      <xdr:row>59</xdr:row>
      <xdr:rowOff>130810</xdr:rowOff>
    </xdr:to>
    <xdr:sp macro="" textlink="">
      <xdr:nvSpPr>
        <xdr:cNvPr id="169" name="フローチャート: 判断 168">
          <a:extLst>
            <a:ext uri="{FF2B5EF4-FFF2-40B4-BE49-F238E27FC236}">
              <a16:creationId xmlns:a16="http://schemas.microsoft.com/office/drawing/2014/main" xmlns="" id="{A25568D1-9C58-4874-8B87-5FA9C2CB9ABB}"/>
            </a:ext>
          </a:extLst>
        </xdr:cNvPr>
        <xdr:cNvSpPr/>
      </xdr:nvSpPr>
      <xdr:spPr>
        <a:xfrm>
          <a:off x="1968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xmlns="" id="{370CFBDD-CB7F-48BC-9307-4CA0B670283D}"/>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xmlns="" id="{77D0C7A5-95B4-44BC-80C0-A2BF78C9D4F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xmlns="" id="{59AC19E8-552C-4AF8-AA34-584748EEF227}"/>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xmlns="" id="{8D1EA266-FED1-4AD4-A89D-7E67C0E3280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xmlns="" id="{57F92A24-ACEB-490D-972D-B669A29D1EA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10160</xdr:rowOff>
    </xdr:from>
    <xdr:to>
      <xdr:col>24</xdr:col>
      <xdr:colOff>114300</xdr:colOff>
      <xdr:row>57</xdr:row>
      <xdr:rowOff>111760</xdr:rowOff>
    </xdr:to>
    <xdr:sp macro="" textlink="">
      <xdr:nvSpPr>
        <xdr:cNvPr id="175" name="楕円 174">
          <a:extLst>
            <a:ext uri="{FF2B5EF4-FFF2-40B4-BE49-F238E27FC236}">
              <a16:creationId xmlns:a16="http://schemas.microsoft.com/office/drawing/2014/main" xmlns="" id="{3836EBB9-FAEC-4D4B-9D55-7B8DFBECB91E}"/>
            </a:ext>
          </a:extLst>
        </xdr:cNvPr>
        <xdr:cNvSpPr/>
      </xdr:nvSpPr>
      <xdr:spPr>
        <a:xfrm>
          <a:off x="4584700" y="978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33037</xdr:rowOff>
    </xdr:from>
    <xdr:ext cx="405111" cy="259045"/>
    <xdr:sp macro="" textlink="">
      <xdr:nvSpPr>
        <xdr:cNvPr id="176" name="【体育館・プール】&#10;有形固定資産減価償却率該当値テキスト">
          <a:extLst>
            <a:ext uri="{FF2B5EF4-FFF2-40B4-BE49-F238E27FC236}">
              <a16:creationId xmlns:a16="http://schemas.microsoft.com/office/drawing/2014/main" xmlns="" id="{7CA5F0EA-A317-4231-A6A3-BA0216CA1853}"/>
            </a:ext>
          </a:extLst>
        </xdr:cNvPr>
        <xdr:cNvSpPr txBox="1"/>
      </xdr:nvSpPr>
      <xdr:spPr>
        <a:xfrm>
          <a:off x="4673600"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27305</xdr:rowOff>
    </xdr:from>
    <xdr:to>
      <xdr:col>20</xdr:col>
      <xdr:colOff>38100</xdr:colOff>
      <xdr:row>57</xdr:row>
      <xdr:rowOff>128905</xdr:rowOff>
    </xdr:to>
    <xdr:sp macro="" textlink="">
      <xdr:nvSpPr>
        <xdr:cNvPr id="177" name="楕円 176">
          <a:extLst>
            <a:ext uri="{FF2B5EF4-FFF2-40B4-BE49-F238E27FC236}">
              <a16:creationId xmlns:a16="http://schemas.microsoft.com/office/drawing/2014/main" xmlns="" id="{22EF9740-7352-490E-ADBE-2BA1423336EE}"/>
            </a:ext>
          </a:extLst>
        </xdr:cNvPr>
        <xdr:cNvSpPr/>
      </xdr:nvSpPr>
      <xdr:spPr>
        <a:xfrm>
          <a:off x="3746500" y="979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60960</xdr:rowOff>
    </xdr:from>
    <xdr:to>
      <xdr:col>24</xdr:col>
      <xdr:colOff>63500</xdr:colOff>
      <xdr:row>57</xdr:row>
      <xdr:rowOff>78105</xdr:rowOff>
    </xdr:to>
    <xdr:cxnSp macro="">
      <xdr:nvCxnSpPr>
        <xdr:cNvPr id="178" name="直線コネクタ 177">
          <a:extLst>
            <a:ext uri="{FF2B5EF4-FFF2-40B4-BE49-F238E27FC236}">
              <a16:creationId xmlns:a16="http://schemas.microsoft.com/office/drawing/2014/main" xmlns="" id="{35444373-65A6-487D-96E5-FA5B11DB1AD3}"/>
            </a:ext>
          </a:extLst>
        </xdr:cNvPr>
        <xdr:cNvCxnSpPr/>
      </xdr:nvCxnSpPr>
      <xdr:spPr>
        <a:xfrm flipV="1">
          <a:off x="3797300" y="983361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44450</xdr:rowOff>
    </xdr:from>
    <xdr:to>
      <xdr:col>15</xdr:col>
      <xdr:colOff>101600</xdr:colOff>
      <xdr:row>57</xdr:row>
      <xdr:rowOff>146050</xdr:rowOff>
    </xdr:to>
    <xdr:sp macro="" textlink="">
      <xdr:nvSpPr>
        <xdr:cNvPr id="179" name="楕円 178">
          <a:extLst>
            <a:ext uri="{FF2B5EF4-FFF2-40B4-BE49-F238E27FC236}">
              <a16:creationId xmlns:a16="http://schemas.microsoft.com/office/drawing/2014/main" xmlns="" id="{492EC742-EDF5-417D-990C-57FB2C95AE66}"/>
            </a:ext>
          </a:extLst>
        </xdr:cNvPr>
        <xdr:cNvSpPr/>
      </xdr:nvSpPr>
      <xdr:spPr>
        <a:xfrm>
          <a:off x="2857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78105</xdr:rowOff>
    </xdr:from>
    <xdr:to>
      <xdr:col>19</xdr:col>
      <xdr:colOff>177800</xdr:colOff>
      <xdr:row>57</xdr:row>
      <xdr:rowOff>95250</xdr:rowOff>
    </xdr:to>
    <xdr:cxnSp macro="">
      <xdr:nvCxnSpPr>
        <xdr:cNvPr id="180" name="直線コネクタ 179">
          <a:extLst>
            <a:ext uri="{FF2B5EF4-FFF2-40B4-BE49-F238E27FC236}">
              <a16:creationId xmlns:a16="http://schemas.microsoft.com/office/drawing/2014/main" xmlns="" id="{F5B9C86B-485A-4F1D-AF00-5E6AB0C8423E}"/>
            </a:ext>
          </a:extLst>
        </xdr:cNvPr>
        <xdr:cNvCxnSpPr/>
      </xdr:nvCxnSpPr>
      <xdr:spPr>
        <a:xfrm flipV="1">
          <a:off x="2908300" y="98507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74930</xdr:rowOff>
    </xdr:from>
    <xdr:to>
      <xdr:col>10</xdr:col>
      <xdr:colOff>165100</xdr:colOff>
      <xdr:row>58</xdr:row>
      <xdr:rowOff>5080</xdr:rowOff>
    </xdr:to>
    <xdr:sp macro="" textlink="">
      <xdr:nvSpPr>
        <xdr:cNvPr id="181" name="楕円 180">
          <a:extLst>
            <a:ext uri="{FF2B5EF4-FFF2-40B4-BE49-F238E27FC236}">
              <a16:creationId xmlns:a16="http://schemas.microsoft.com/office/drawing/2014/main" xmlns="" id="{B759D168-A0A7-427D-9697-256F2902A07F}"/>
            </a:ext>
          </a:extLst>
        </xdr:cNvPr>
        <xdr:cNvSpPr/>
      </xdr:nvSpPr>
      <xdr:spPr>
        <a:xfrm>
          <a:off x="1968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95250</xdr:rowOff>
    </xdr:from>
    <xdr:to>
      <xdr:col>15</xdr:col>
      <xdr:colOff>50800</xdr:colOff>
      <xdr:row>57</xdr:row>
      <xdr:rowOff>125730</xdr:rowOff>
    </xdr:to>
    <xdr:cxnSp macro="">
      <xdr:nvCxnSpPr>
        <xdr:cNvPr id="182" name="直線コネクタ 181">
          <a:extLst>
            <a:ext uri="{FF2B5EF4-FFF2-40B4-BE49-F238E27FC236}">
              <a16:creationId xmlns:a16="http://schemas.microsoft.com/office/drawing/2014/main" xmlns="" id="{3AE4560A-06C8-4F15-BA4C-30FFF3A71E7E}"/>
            </a:ext>
          </a:extLst>
        </xdr:cNvPr>
        <xdr:cNvCxnSpPr/>
      </xdr:nvCxnSpPr>
      <xdr:spPr>
        <a:xfrm flipV="1">
          <a:off x="2019300" y="9867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100982</xdr:rowOff>
    </xdr:from>
    <xdr:ext cx="405111" cy="259045"/>
    <xdr:sp macro="" textlink="">
      <xdr:nvSpPr>
        <xdr:cNvPr id="183" name="n_1aveValue【体育館・プール】&#10;有形固定資産減価償却率">
          <a:extLst>
            <a:ext uri="{FF2B5EF4-FFF2-40B4-BE49-F238E27FC236}">
              <a16:creationId xmlns:a16="http://schemas.microsoft.com/office/drawing/2014/main" xmlns="" id="{43A7D6F8-6669-46DA-BE06-C0457C48FA74}"/>
            </a:ext>
          </a:extLst>
        </xdr:cNvPr>
        <xdr:cNvSpPr txBox="1"/>
      </xdr:nvSpPr>
      <xdr:spPr>
        <a:xfrm>
          <a:off x="35820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104792</xdr:rowOff>
    </xdr:from>
    <xdr:ext cx="405111" cy="259045"/>
    <xdr:sp macro="" textlink="">
      <xdr:nvSpPr>
        <xdr:cNvPr id="184" name="n_2aveValue【体育館・プール】&#10;有形固定資産減価償却率">
          <a:extLst>
            <a:ext uri="{FF2B5EF4-FFF2-40B4-BE49-F238E27FC236}">
              <a16:creationId xmlns:a16="http://schemas.microsoft.com/office/drawing/2014/main" xmlns="" id="{17A81609-6BBD-4F77-A2F0-144F1F219D41}"/>
            </a:ext>
          </a:extLst>
        </xdr:cNvPr>
        <xdr:cNvSpPr txBox="1"/>
      </xdr:nvSpPr>
      <xdr:spPr>
        <a:xfrm>
          <a:off x="2705744" y="10220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121937</xdr:rowOff>
    </xdr:from>
    <xdr:ext cx="405111" cy="259045"/>
    <xdr:sp macro="" textlink="">
      <xdr:nvSpPr>
        <xdr:cNvPr id="185" name="n_3aveValue【体育館・プール】&#10;有形固定資産減価償却率">
          <a:extLst>
            <a:ext uri="{FF2B5EF4-FFF2-40B4-BE49-F238E27FC236}">
              <a16:creationId xmlns:a16="http://schemas.microsoft.com/office/drawing/2014/main" xmlns="" id="{4C84D0D0-89ED-4137-8B00-09AF51B7C682}"/>
            </a:ext>
          </a:extLst>
        </xdr:cNvPr>
        <xdr:cNvSpPr txBox="1"/>
      </xdr:nvSpPr>
      <xdr:spPr>
        <a:xfrm>
          <a:off x="1816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145432</xdr:rowOff>
    </xdr:from>
    <xdr:ext cx="405111" cy="259045"/>
    <xdr:sp macro="" textlink="">
      <xdr:nvSpPr>
        <xdr:cNvPr id="186" name="n_1mainValue【体育館・プール】&#10;有形固定資産減価償却率">
          <a:extLst>
            <a:ext uri="{FF2B5EF4-FFF2-40B4-BE49-F238E27FC236}">
              <a16:creationId xmlns:a16="http://schemas.microsoft.com/office/drawing/2014/main" xmlns="" id="{413379A3-51CD-41BD-9036-F831DF0BDBCF}"/>
            </a:ext>
          </a:extLst>
        </xdr:cNvPr>
        <xdr:cNvSpPr txBox="1"/>
      </xdr:nvSpPr>
      <xdr:spPr>
        <a:xfrm>
          <a:off x="3582044" y="957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162577</xdr:rowOff>
    </xdr:from>
    <xdr:ext cx="405111" cy="259045"/>
    <xdr:sp macro="" textlink="">
      <xdr:nvSpPr>
        <xdr:cNvPr id="187" name="n_2mainValue【体育館・プール】&#10;有形固定資産減価償却率">
          <a:extLst>
            <a:ext uri="{FF2B5EF4-FFF2-40B4-BE49-F238E27FC236}">
              <a16:creationId xmlns:a16="http://schemas.microsoft.com/office/drawing/2014/main" xmlns="" id="{B7635652-0BCD-4F48-A714-56A4338C220C}"/>
            </a:ext>
          </a:extLst>
        </xdr:cNvPr>
        <xdr:cNvSpPr txBox="1"/>
      </xdr:nvSpPr>
      <xdr:spPr>
        <a:xfrm>
          <a:off x="2705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21607</xdr:rowOff>
    </xdr:from>
    <xdr:ext cx="405111" cy="259045"/>
    <xdr:sp macro="" textlink="">
      <xdr:nvSpPr>
        <xdr:cNvPr id="188" name="n_3mainValue【体育館・プール】&#10;有形固定資産減価償却率">
          <a:extLst>
            <a:ext uri="{FF2B5EF4-FFF2-40B4-BE49-F238E27FC236}">
              <a16:creationId xmlns:a16="http://schemas.microsoft.com/office/drawing/2014/main" xmlns="" id="{8EA65ECC-7A43-4006-BBEA-1C8F4488B0B6}"/>
            </a:ext>
          </a:extLst>
        </xdr:cNvPr>
        <xdr:cNvSpPr txBox="1"/>
      </xdr:nvSpPr>
      <xdr:spPr>
        <a:xfrm>
          <a:off x="1816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a:extLst>
            <a:ext uri="{FF2B5EF4-FFF2-40B4-BE49-F238E27FC236}">
              <a16:creationId xmlns:a16="http://schemas.microsoft.com/office/drawing/2014/main" xmlns="" id="{2E7E15C0-212F-40B5-949B-FA6C05ED6D2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a:extLst>
            <a:ext uri="{FF2B5EF4-FFF2-40B4-BE49-F238E27FC236}">
              <a16:creationId xmlns:a16="http://schemas.microsoft.com/office/drawing/2014/main" xmlns="" id="{C756B043-56C6-417C-8A40-18D89D15A8F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a:extLst>
            <a:ext uri="{FF2B5EF4-FFF2-40B4-BE49-F238E27FC236}">
              <a16:creationId xmlns:a16="http://schemas.microsoft.com/office/drawing/2014/main" xmlns="" id="{12FF55E5-7A0C-4D6C-B814-1C41857D86A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a:extLst>
            <a:ext uri="{FF2B5EF4-FFF2-40B4-BE49-F238E27FC236}">
              <a16:creationId xmlns:a16="http://schemas.microsoft.com/office/drawing/2014/main" xmlns="" id="{30BADE2B-6984-4A8B-930F-E72DEEA191D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a:extLst>
            <a:ext uri="{FF2B5EF4-FFF2-40B4-BE49-F238E27FC236}">
              <a16:creationId xmlns:a16="http://schemas.microsoft.com/office/drawing/2014/main" xmlns="" id="{1D93B1A8-7130-4F55-8740-C81A619ED2AD}"/>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a:extLst>
            <a:ext uri="{FF2B5EF4-FFF2-40B4-BE49-F238E27FC236}">
              <a16:creationId xmlns:a16="http://schemas.microsoft.com/office/drawing/2014/main" xmlns="" id="{3F8B1447-43D4-4956-A787-EB5489F744B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a:extLst>
            <a:ext uri="{FF2B5EF4-FFF2-40B4-BE49-F238E27FC236}">
              <a16:creationId xmlns:a16="http://schemas.microsoft.com/office/drawing/2014/main" xmlns="" id="{55AEB412-B2CC-4B11-81A6-3B22593DD94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a:extLst>
            <a:ext uri="{FF2B5EF4-FFF2-40B4-BE49-F238E27FC236}">
              <a16:creationId xmlns:a16="http://schemas.microsoft.com/office/drawing/2014/main" xmlns="" id="{38EA1811-B660-43E3-8959-379E32D52B6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a:extLst>
            <a:ext uri="{FF2B5EF4-FFF2-40B4-BE49-F238E27FC236}">
              <a16:creationId xmlns:a16="http://schemas.microsoft.com/office/drawing/2014/main" xmlns="" id="{F4E853DD-154D-4714-B9BA-B2F100D7757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a:extLst>
            <a:ext uri="{FF2B5EF4-FFF2-40B4-BE49-F238E27FC236}">
              <a16:creationId xmlns:a16="http://schemas.microsoft.com/office/drawing/2014/main" xmlns="" id="{CBC59954-484A-4793-8659-E64085919E2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a:extLst>
            <a:ext uri="{FF2B5EF4-FFF2-40B4-BE49-F238E27FC236}">
              <a16:creationId xmlns:a16="http://schemas.microsoft.com/office/drawing/2014/main" xmlns="" id="{69C6A5A9-F72F-4CC9-8882-642A72F4ED82}"/>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0" name="テキスト ボックス 199">
          <a:extLst>
            <a:ext uri="{FF2B5EF4-FFF2-40B4-BE49-F238E27FC236}">
              <a16:creationId xmlns:a16="http://schemas.microsoft.com/office/drawing/2014/main" xmlns="" id="{8F9DDC6D-C80C-4A8A-A21B-C07D6815402F}"/>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a:extLst>
            <a:ext uri="{FF2B5EF4-FFF2-40B4-BE49-F238E27FC236}">
              <a16:creationId xmlns:a16="http://schemas.microsoft.com/office/drawing/2014/main" xmlns="" id="{FD154512-EBDD-41A9-89CD-668B21B00222}"/>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2" name="テキスト ボックス 201">
          <a:extLst>
            <a:ext uri="{FF2B5EF4-FFF2-40B4-BE49-F238E27FC236}">
              <a16:creationId xmlns:a16="http://schemas.microsoft.com/office/drawing/2014/main" xmlns="" id="{B877F87C-0242-4DA7-AEEB-BFFA78A44B2F}"/>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a:extLst>
            <a:ext uri="{FF2B5EF4-FFF2-40B4-BE49-F238E27FC236}">
              <a16:creationId xmlns:a16="http://schemas.microsoft.com/office/drawing/2014/main" xmlns="" id="{B872718A-3D1C-4E14-9BDF-238469C4AB61}"/>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4" name="テキスト ボックス 203">
          <a:extLst>
            <a:ext uri="{FF2B5EF4-FFF2-40B4-BE49-F238E27FC236}">
              <a16:creationId xmlns:a16="http://schemas.microsoft.com/office/drawing/2014/main" xmlns="" id="{0D3F9ED9-55CF-48A4-AF92-CA2CD5A22B99}"/>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a:extLst>
            <a:ext uri="{FF2B5EF4-FFF2-40B4-BE49-F238E27FC236}">
              <a16:creationId xmlns:a16="http://schemas.microsoft.com/office/drawing/2014/main" xmlns="" id="{D47B7706-04F4-4000-A26F-63784DFD90B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6" name="テキスト ボックス 205">
          <a:extLst>
            <a:ext uri="{FF2B5EF4-FFF2-40B4-BE49-F238E27FC236}">
              <a16:creationId xmlns:a16="http://schemas.microsoft.com/office/drawing/2014/main" xmlns="" id="{CA49C238-597A-43C7-90B1-C42BE7A4DAB8}"/>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a:extLst>
            <a:ext uri="{FF2B5EF4-FFF2-40B4-BE49-F238E27FC236}">
              <a16:creationId xmlns:a16="http://schemas.microsoft.com/office/drawing/2014/main" xmlns="" id="{C832ECB9-EEE4-4832-A06F-72ED4F93089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8" name="テキスト ボックス 207">
          <a:extLst>
            <a:ext uri="{FF2B5EF4-FFF2-40B4-BE49-F238E27FC236}">
              <a16:creationId xmlns:a16="http://schemas.microsoft.com/office/drawing/2014/main" xmlns="" id="{DC23EFCC-2B50-4A91-933B-5872161DB24D}"/>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a:extLst>
            <a:ext uri="{FF2B5EF4-FFF2-40B4-BE49-F238E27FC236}">
              <a16:creationId xmlns:a16="http://schemas.microsoft.com/office/drawing/2014/main" xmlns="" id="{E5DBCE7F-7485-493B-B657-43B6A974FDC7}"/>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210" name="テキスト ボックス 209">
          <a:extLst>
            <a:ext uri="{FF2B5EF4-FFF2-40B4-BE49-F238E27FC236}">
              <a16:creationId xmlns:a16="http://schemas.microsoft.com/office/drawing/2014/main" xmlns="" id="{4D5FB8E7-15F7-4015-89CC-2A177DF72136}"/>
            </a:ext>
          </a:extLst>
        </xdr:cNvPr>
        <xdr:cNvSpPr txBox="1"/>
      </xdr:nvSpPr>
      <xdr:spPr>
        <a:xfrm>
          <a:off x="6072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xmlns="" id="{00B09460-D4F3-484E-A56D-D2FF1D86F6F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212" name="テキスト ボックス 211">
          <a:extLst>
            <a:ext uri="{FF2B5EF4-FFF2-40B4-BE49-F238E27FC236}">
              <a16:creationId xmlns:a16="http://schemas.microsoft.com/office/drawing/2014/main" xmlns="" id="{2F470F7E-1C94-4386-AA8D-8FDE87B24730}"/>
            </a:ext>
          </a:extLst>
        </xdr:cNvPr>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xmlns="" id="{8EC2AD5A-C3E5-47E2-A531-DDEC77F61E0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91766</xdr:rowOff>
    </xdr:from>
    <xdr:to>
      <xdr:col>54</xdr:col>
      <xdr:colOff>189865</xdr:colOff>
      <xdr:row>64</xdr:row>
      <xdr:rowOff>110708</xdr:rowOff>
    </xdr:to>
    <xdr:cxnSp macro="">
      <xdr:nvCxnSpPr>
        <xdr:cNvPr id="214" name="直線コネクタ 213">
          <a:extLst>
            <a:ext uri="{FF2B5EF4-FFF2-40B4-BE49-F238E27FC236}">
              <a16:creationId xmlns:a16="http://schemas.microsoft.com/office/drawing/2014/main" xmlns="" id="{8BD50869-B0D3-4247-A0D2-8B1DBFFF41DF}"/>
            </a:ext>
          </a:extLst>
        </xdr:cNvPr>
        <xdr:cNvCxnSpPr/>
      </xdr:nvCxnSpPr>
      <xdr:spPr>
        <a:xfrm flipV="1">
          <a:off x="10476865" y="9521516"/>
          <a:ext cx="0" cy="1561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114535</xdr:rowOff>
    </xdr:from>
    <xdr:ext cx="469744" cy="259045"/>
    <xdr:sp macro="" textlink="">
      <xdr:nvSpPr>
        <xdr:cNvPr id="215" name="【体育館・プール】&#10;一人当たり面積最小値テキスト">
          <a:extLst>
            <a:ext uri="{FF2B5EF4-FFF2-40B4-BE49-F238E27FC236}">
              <a16:creationId xmlns:a16="http://schemas.microsoft.com/office/drawing/2014/main" xmlns="" id="{8A2D2AF8-10DA-43F1-9938-86F561A52F73}"/>
            </a:ext>
          </a:extLst>
        </xdr:cNvPr>
        <xdr:cNvSpPr txBox="1"/>
      </xdr:nvSpPr>
      <xdr:spPr>
        <a:xfrm>
          <a:off x="10515600" y="1108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110708</xdr:rowOff>
    </xdr:from>
    <xdr:to>
      <xdr:col>55</xdr:col>
      <xdr:colOff>88900</xdr:colOff>
      <xdr:row>64</xdr:row>
      <xdr:rowOff>110708</xdr:rowOff>
    </xdr:to>
    <xdr:cxnSp macro="">
      <xdr:nvCxnSpPr>
        <xdr:cNvPr id="216" name="直線コネクタ 215">
          <a:extLst>
            <a:ext uri="{FF2B5EF4-FFF2-40B4-BE49-F238E27FC236}">
              <a16:creationId xmlns:a16="http://schemas.microsoft.com/office/drawing/2014/main" xmlns="" id="{C998FC82-DA27-4E63-A803-113B6FA1373F}"/>
            </a:ext>
          </a:extLst>
        </xdr:cNvPr>
        <xdr:cNvCxnSpPr/>
      </xdr:nvCxnSpPr>
      <xdr:spPr>
        <a:xfrm>
          <a:off x="10388600" y="11083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38443</xdr:rowOff>
    </xdr:from>
    <xdr:ext cx="469744" cy="259045"/>
    <xdr:sp macro="" textlink="">
      <xdr:nvSpPr>
        <xdr:cNvPr id="217" name="【体育館・プール】&#10;一人当たり面積最大値テキスト">
          <a:extLst>
            <a:ext uri="{FF2B5EF4-FFF2-40B4-BE49-F238E27FC236}">
              <a16:creationId xmlns:a16="http://schemas.microsoft.com/office/drawing/2014/main" xmlns="" id="{E4A21C80-9BB1-4C23-A967-066D631C76A0}"/>
            </a:ext>
          </a:extLst>
        </xdr:cNvPr>
        <xdr:cNvSpPr txBox="1"/>
      </xdr:nvSpPr>
      <xdr:spPr>
        <a:xfrm>
          <a:off x="10515600" y="9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91766</xdr:rowOff>
    </xdr:from>
    <xdr:to>
      <xdr:col>55</xdr:col>
      <xdr:colOff>88900</xdr:colOff>
      <xdr:row>55</xdr:row>
      <xdr:rowOff>91766</xdr:rowOff>
    </xdr:to>
    <xdr:cxnSp macro="">
      <xdr:nvCxnSpPr>
        <xdr:cNvPr id="218" name="直線コネクタ 217">
          <a:extLst>
            <a:ext uri="{FF2B5EF4-FFF2-40B4-BE49-F238E27FC236}">
              <a16:creationId xmlns:a16="http://schemas.microsoft.com/office/drawing/2014/main" xmlns="" id="{58C5DC47-87F1-4476-BFD1-53BAF829963B}"/>
            </a:ext>
          </a:extLst>
        </xdr:cNvPr>
        <xdr:cNvCxnSpPr/>
      </xdr:nvCxnSpPr>
      <xdr:spPr>
        <a:xfrm>
          <a:off x="10388600" y="952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60868</xdr:rowOff>
    </xdr:from>
    <xdr:ext cx="469744" cy="259045"/>
    <xdr:sp macro="" textlink="">
      <xdr:nvSpPr>
        <xdr:cNvPr id="219" name="【体育館・プール】&#10;一人当たり面積平均値テキスト">
          <a:extLst>
            <a:ext uri="{FF2B5EF4-FFF2-40B4-BE49-F238E27FC236}">
              <a16:creationId xmlns:a16="http://schemas.microsoft.com/office/drawing/2014/main" xmlns="" id="{1586D379-D99E-4B35-8905-A2F6BE29580E}"/>
            </a:ext>
          </a:extLst>
        </xdr:cNvPr>
        <xdr:cNvSpPr txBox="1"/>
      </xdr:nvSpPr>
      <xdr:spPr>
        <a:xfrm>
          <a:off x="10515600" y="10862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82441</xdr:rowOff>
    </xdr:from>
    <xdr:to>
      <xdr:col>55</xdr:col>
      <xdr:colOff>50800</xdr:colOff>
      <xdr:row>64</xdr:row>
      <xdr:rowOff>12591</xdr:rowOff>
    </xdr:to>
    <xdr:sp macro="" textlink="">
      <xdr:nvSpPr>
        <xdr:cNvPr id="220" name="フローチャート: 判断 219">
          <a:extLst>
            <a:ext uri="{FF2B5EF4-FFF2-40B4-BE49-F238E27FC236}">
              <a16:creationId xmlns:a16="http://schemas.microsoft.com/office/drawing/2014/main" xmlns="" id="{F7A1484B-253C-4441-9855-E7073D145182}"/>
            </a:ext>
          </a:extLst>
        </xdr:cNvPr>
        <xdr:cNvSpPr/>
      </xdr:nvSpPr>
      <xdr:spPr>
        <a:xfrm>
          <a:off x="10426700" y="10883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79828</xdr:rowOff>
    </xdr:from>
    <xdr:to>
      <xdr:col>50</xdr:col>
      <xdr:colOff>165100</xdr:colOff>
      <xdr:row>64</xdr:row>
      <xdr:rowOff>9978</xdr:rowOff>
    </xdr:to>
    <xdr:sp macro="" textlink="">
      <xdr:nvSpPr>
        <xdr:cNvPr id="221" name="フローチャート: 判断 220">
          <a:extLst>
            <a:ext uri="{FF2B5EF4-FFF2-40B4-BE49-F238E27FC236}">
              <a16:creationId xmlns:a16="http://schemas.microsoft.com/office/drawing/2014/main" xmlns="" id="{48F4AFEB-F2F6-4F21-A1EA-D337BD3FD07D}"/>
            </a:ext>
          </a:extLst>
        </xdr:cNvPr>
        <xdr:cNvSpPr/>
      </xdr:nvSpPr>
      <xdr:spPr>
        <a:xfrm>
          <a:off x="9588500" y="10881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75747</xdr:rowOff>
    </xdr:from>
    <xdr:to>
      <xdr:col>46</xdr:col>
      <xdr:colOff>38100</xdr:colOff>
      <xdr:row>64</xdr:row>
      <xdr:rowOff>5897</xdr:rowOff>
    </xdr:to>
    <xdr:sp macro="" textlink="">
      <xdr:nvSpPr>
        <xdr:cNvPr id="222" name="フローチャート: 判断 221">
          <a:extLst>
            <a:ext uri="{FF2B5EF4-FFF2-40B4-BE49-F238E27FC236}">
              <a16:creationId xmlns:a16="http://schemas.microsoft.com/office/drawing/2014/main" xmlns="" id="{E26E9B86-22D9-48C8-B507-41D67BB34B63}"/>
            </a:ext>
          </a:extLst>
        </xdr:cNvPr>
        <xdr:cNvSpPr/>
      </xdr:nvSpPr>
      <xdr:spPr>
        <a:xfrm>
          <a:off x="8699500" y="108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104974</xdr:rowOff>
    </xdr:from>
    <xdr:to>
      <xdr:col>41</xdr:col>
      <xdr:colOff>101600</xdr:colOff>
      <xdr:row>64</xdr:row>
      <xdr:rowOff>35124</xdr:rowOff>
    </xdr:to>
    <xdr:sp macro="" textlink="">
      <xdr:nvSpPr>
        <xdr:cNvPr id="223" name="フローチャート: 判断 222">
          <a:extLst>
            <a:ext uri="{FF2B5EF4-FFF2-40B4-BE49-F238E27FC236}">
              <a16:creationId xmlns:a16="http://schemas.microsoft.com/office/drawing/2014/main" xmlns="" id="{3D4E9AEC-E699-4649-8633-2CB84D6166E9}"/>
            </a:ext>
          </a:extLst>
        </xdr:cNvPr>
        <xdr:cNvSpPr/>
      </xdr:nvSpPr>
      <xdr:spPr>
        <a:xfrm>
          <a:off x="7810500" y="1090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xmlns="" id="{0FEBFA19-D8D0-4837-A569-131E1F176FDC}"/>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xmlns="" id="{E1890418-0313-4F84-AA5A-81402E5FF69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xmlns="" id="{9971E964-E687-41D9-B020-45430CFDA9E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xmlns="" id="{B019E9AA-3BCD-47B3-A7F0-C26E0A24867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xmlns="" id="{B92EB024-E3C5-49D7-BAA8-DBEE1FB272A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148082</xdr:rowOff>
    </xdr:from>
    <xdr:to>
      <xdr:col>55</xdr:col>
      <xdr:colOff>50800</xdr:colOff>
      <xdr:row>63</xdr:row>
      <xdr:rowOff>78232</xdr:rowOff>
    </xdr:to>
    <xdr:sp macro="" textlink="">
      <xdr:nvSpPr>
        <xdr:cNvPr id="229" name="楕円 228">
          <a:extLst>
            <a:ext uri="{FF2B5EF4-FFF2-40B4-BE49-F238E27FC236}">
              <a16:creationId xmlns:a16="http://schemas.microsoft.com/office/drawing/2014/main" xmlns="" id="{ABCB0D94-BB90-4A44-8BCF-5552E08E436C}"/>
            </a:ext>
          </a:extLst>
        </xdr:cNvPr>
        <xdr:cNvSpPr/>
      </xdr:nvSpPr>
      <xdr:spPr>
        <a:xfrm>
          <a:off x="104267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170959</xdr:rowOff>
    </xdr:from>
    <xdr:ext cx="469744" cy="259045"/>
    <xdr:sp macro="" textlink="">
      <xdr:nvSpPr>
        <xdr:cNvPr id="230" name="【体育館・プール】&#10;一人当たり面積該当値テキスト">
          <a:extLst>
            <a:ext uri="{FF2B5EF4-FFF2-40B4-BE49-F238E27FC236}">
              <a16:creationId xmlns:a16="http://schemas.microsoft.com/office/drawing/2014/main" xmlns="" id="{C420E4B5-1DAD-4E35-BBE9-30ACA16BCD5C}"/>
            </a:ext>
          </a:extLst>
        </xdr:cNvPr>
        <xdr:cNvSpPr txBox="1"/>
      </xdr:nvSpPr>
      <xdr:spPr>
        <a:xfrm>
          <a:off x="10515600" y="10629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154777</xdr:rowOff>
    </xdr:from>
    <xdr:to>
      <xdr:col>50</xdr:col>
      <xdr:colOff>165100</xdr:colOff>
      <xdr:row>63</xdr:row>
      <xdr:rowOff>84927</xdr:rowOff>
    </xdr:to>
    <xdr:sp macro="" textlink="">
      <xdr:nvSpPr>
        <xdr:cNvPr id="231" name="楕円 230">
          <a:extLst>
            <a:ext uri="{FF2B5EF4-FFF2-40B4-BE49-F238E27FC236}">
              <a16:creationId xmlns:a16="http://schemas.microsoft.com/office/drawing/2014/main" xmlns="" id="{B149299A-CD10-48B1-9BAA-7E78A790F187}"/>
            </a:ext>
          </a:extLst>
        </xdr:cNvPr>
        <xdr:cNvSpPr/>
      </xdr:nvSpPr>
      <xdr:spPr>
        <a:xfrm>
          <a:off x="9588500" y="10784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27432</xdr:rowOff>
    </xdr:from>
    <xdr:to>
      <xdr:col>55</xdr:col>
      <xdr:colOff>0</xdr:colOff>
      <xdr:row>63</xdr:row>
      <xdr:rowOff>34127</xdr:rowOff>
    </xdr:to>
    <xdr:cxnSp macro="">
      <xdr:nvCxnSpPr>
        <xdr:cNvPr id="232" name="直線コネクタ 231">
          <a:extLst>
            <a:ext uri="{FF2B5EF4-FFF2-40B4-BE49-F238E27FC236}">
              <a16:creationId xmlns:a16="http://schemas.microsoft.com/office/drawing/2014/main" xmlns="" id="{F034892C-CCAA-4422-9FAC-4D55DCDC1A1C}"/>
            </a:ext>
          </a:extLst>
        </xdr:cNvPr>
        <xdr:cNvCxnSpPr/>
      </xdr:nvCxnSpPr>
      <xdr:spPr>
        <a:xfrm flipV="1">
          <a:off x="9639300" y="10828782"/>
          <a:ext cx="838200" cy="6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161961</xdr:rowOff>
    </xdr:from>
    <xdr:to>
      <xdr:col>46</xdr:col>
      <xdr:colOff>38100</xdr:colOff>
      <xdr:row>63</xdr:row>
      <xdr:rowOff>92111</xdr:rowOff>
    </xdr:to>
    <xdr:sp macro="" textlink="">
      <xdr:nvSpPr>
        <xdr:cNvPr id="233" name="楕円 232">
          <a:extLst>
            <a:ext uri="{FF2B5EF4-FFF2-40B4-BE49-F238E27FC236}">
              <a16:creationId xmlns:a16="http://schemas.microsoft.com/office/drawing/2014/main" xmlns="" id="{703E8317-659E-49AF-BE60-6F5F9B668191}"/>
            </a:ext>
          </a:extLst>
        </xdr:cNvPr>
        <xdr:cNvSpPr/>
      </xdr:nvSpPr>
      <xdr:spPr>
        <a:xfrm>
          <a:off x="8699500" y="1079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34127</xdr:rowOff>
    </xdr:from>
    <xdr:to>
      <xdr:col>50</xdr:col>
      <xdr:colOff>114300</xdr:colOff>
      <xdr:row>63</xdr:row>
      <xdr:rowOff>41311</xdr:rowOff>
    </xdr:to>
    <xdr:cxnSp macro="">
      <xdr:nvCxnSpPr>
        <xdr:cNvPr id="234" name="直線コネクタ 233">
          <a:extLst>
            <a:ext uri="{FF2B5EF4-FFF2-40B4-BE49-F238E27FC236}">
              <a16:creationId xmlns:a16="http://schemas.microsoft.com/office/drawing/2014/main" xmlns="" id="{AAD1422B-7775-4685-A197-368BEBEBD291}"/>
            </a:ext>
          </a:extLst>
        </xdr:cNvPr>
        <xdr:cNvCxnSpPr/>
      </xdr:nvCxnSpPr>
      <xdr:spPr>
        <a:xfrm flipV="1">
          <a:off x="8750300" y="10835477"/>
          <a:ext cx="889000" cy="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10269</xdr:rowOff>
    </xdr:from>
    <xdr:to>
      <xdr:col>41</xdr:col>
      <xdr:colOff>101600</xdr:colOff>
      <xdr:row>63</xdr:row>
      <xdr:rowOff>111869</xdr:rowOff>
    </xdr:to>
    <xdr:sp macro="" textlink="">
      <xdr:nvSpPr>
        <xdr:cNvPr id="235" name="楕円 234">
          <a:extLst>
            <a:ext uri="{FF2B5EF4-FFF2-40B4-BE49-F238E27FC236}">
              <a16:creationId xmlns:a16="http://schemas.microsoft.com/office/drawing/2014/main" xmlns="" id="{D8E0BF65-BE71-4A10-9A64-D9DD5766CCA8}"/>
            </a:ext>
          </a:extLst>
        </xdr:cNvPr>
        <xdr:cNvSpPr/>
      </xdr:nvSpPr>
      <xdr:spPr>
        <a:xfrm>
          <a:off x="7810500" y="1081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41311</xdr:rowOff>
    </xdr:from>
    <xdr:to>
      <xdr:col>45</xdr:col>
      <xdr:colOff>177800</xdr:colOff>
      <xdr:row>63</xdr:row>
      <xdr:rowOff>61069</xdr:rowOff>
    </xdr:to>
    <xdr:cxnSp macro="">
      <xdr:nvCxnSpPr>
        <xdr:cNvPr id="236" name="直線コネクタ 235">
          <a:extLst>
            <a:ext uri="{FF2B5EF4-FFF2-40B4-BE49-F238E27FC236}">
              <a16:creationId xmlns:a16="http://schemas.microsoft.com/office/drawing/2014/main" xmlns="" id="{8D4530ED-DB71-44B1-A41B-17F07ECA304F}"/>
            </a:ext>
          </a:extLst>
        </xdr:cNvPr>
        <xdr:cNvCxnSpPr/>
      </xdr:nvCxnSpPr>
      <xdr:spPr>
        <a:xfrm flipV="1">
          <a:off x="7861300" y="10842661"/>
          <a:ext cx="8890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1105</xdr:rowOff>
    </xdr:from>
    <xdr:ext cx="469744" cy="259045"/>
    <xdr:sp macro="" textlink="">
      <xdr:nvSpPr>
        <xdr:cNvPr id="237" name="n_1aveValue【体育館・プール】&#10;一人当たり面積">
          <a:extLst>
            <a:ext uri="{FF2B5EF4-FFF2-40B4-BE49-F238E27FC236}">
              <a16:creationId xmlns:a16="http://schemas.microsoft.com/office/drawing/2014/main" xmlns="" id="{2E1571D6-C9E2-4259-BF6B-6970E51481C9}"/>
            </a:ext>
          </a:extLst>
        </xdr:cNvPr>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168474</xdr:rowOff>
    </xdr:from>
    <xdr:ext cx="469744" cy="259045"/>
    <xdr:sp macro="" textlink="">
      <xdr:nvSpPr>
        <xdr:cNvPr id="238" name="n_2aveValue【体育館・プール】&#10;一人当たり面積">
          <a:extLst>
            <a:ext uri="{FF2B5EF4-FFF2-40B4-BE49-F238E27FC236}">
              <a16:creationId xmlns:a16="http://schemas.microsoft.com/office/drawing/2014/main" xmlns="" id="{2126B48D-290E-49CE-B555-A0C4AEC9D42D}"/>
            </a:ext>
          </a:extLst>
        </xdr:cNvPr>
        <xdr:cNvSpPr txBox="1"/>
      </xdr:nvSpPr>
      <xdr:spPr>
        <a:xfrm>
          <a:off x="8515427" y="1096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26251</xdr:rowOff>
    </xdr:from>
    <xdr:ext cx="469744" cy="259045"/>
    <xdr:sp macro="" textlink="">
      <xdr:nvSpPr>
        <xdr:cNvPr id="239" name="n_3aveValue【体育館・プール】&#10;一人当たり面積">
          <a:extLst>
            <a:ext uri="{FF2B5EF4-FFF2-40B4-BE49-F238E27FC236}">
              <a16:creationId xmlns:a16="http://schemas.microsoft.com/office/drawing/2014/main" xmlns="" id="{8A8872FF-1EE1-4AC8-B53B-F60C80BFD800}"/>
            </a:ext>
          </a:extLst>
        </xdr:cNvPr>
        <xdr:cNvSpPr txBox="1"/>
      </xdr:nvSpPr>
      <xdr:spPr>
        <a:xfrm>
          <a:off x="7626427" y="109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101454</xdr:rowOff>
    </xdr:from>
    <xdr:ext cx="469744" cy="259045"/>
    <xdr:sp macro="" textlink="">
      <xdr:nvSpPr>
        <xdr:cNvPr id="240" name="n_1mainValue【体育館・プール】&#10;一人当たり面積">
          <a:extLst>
            <a:ext uri="{FF2B5EF4-FFF2-40B4-BE49-F238E27FC236}">
              <a16:creationId xmlns:a16="http://schemas.microsoft.com/office/drawing/2014/main" xmlns="" id="{375525C0-5EED-42DE-88D1-375B9E2F769F}"/>
            </a:ext>
          </a:extLst>
        </xdr:cNvPr>
        <xdr:cNvSpPr txBox="1"/>
      </xdr:nvSpPr>
      <xdr:spPr>
        <a:xfrm>
          <a:off x="9391727" y="1055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108638</xdr:rowOff>
    </xdr:from>
    <xdr:ext cx="469744" cy="259045"/>
    <xdr:sp macro="" textlink="">
      <xdr:nvSpPr>
        <xdr:cNvPr id="241" name="n_2mainValue【体育館・プール】&#10;一人当たり面積">
          <a:extLst>
            <a:ext uri="{FF2B5EF4-FFF2-40B4-BE49-F238E27FC236}">
              <a16:creationId xmlns:a16="http://schemas.microsoft.com/office/drawing/2014/main" xmlns="" id="{EBBB264D-B0C8-45B8-B3A6-1C23A86A3DF2}"/>
            </a:ext>
          </a:extLst>
        </xdr:cNvPr>
        <xdr:cNvSpPr txBox="1"/>
      </xdr:nvSpPr>
      <xdr:spPr>
        <a:xfrm>
          <a:off x="8515427" y="1056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128396</xdr:rowOff>
    </xdr:from>
    <xdr:ext cx="469744" cy="259045"/>
    <xdr:sp macro="" textlink="">
      <xdr:nvSpPr>
        <xdr:cNvPr id="242" name="n_3mainValue【体育館・プール】&#10;一人当たり面積">
          <a:extLst>
            <a:ext uri="{FF2B5EF4-FFF2-40B4-BE49-F238E27FC236}">
              <a16:creationId xmlns:a16="http://schemas.microsoft.com/office/drawing/2014/main" xmlns="" id="{7E5C63BA-3D0D-4804-BE04-2D2DAAF58141}"/>
            </a:ext>
          </a:extLst>
        </xdr:cNvPr>
        <xdr:cNvSpPr txBox="1"/>
      </xdr:nvSpPr>
      <xdr:spPr>
        <a:xfrm>
          <a:off x="7626427" y="1058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xmlns="" id="{56BB326A-A09C-46FF-B7BF-EC9E094FA712}"/>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xmlns="" id="{3B304CC3-27C1-4AB9-9581-D7F23878AC5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xmlns="" id="{69426EAC-2631-43A9-AA8C-FDA01DF9C13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xmlns="" id="{811B1A22-AC21-4953-A75D-A0F9BA87149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xmlns="" id="{C0A8995C-9097-47A6-BA9F-AC3EACD8B4F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xmlns="" id="{CB0E8B72-DF58-4386-BE44-7B1095BBAEA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xmlns="" id="{564AC3DB-363C-443E-A2A9-49A926415C2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xmlns="" id="{303E5936-0BEE-4E04-87D0-B95808E23071}"/>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xmlns="" id="{6B07E662-B944-499E-A67A-51C9737E035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xmlns="" id="{A24CA47F-2171-4A42-A285-8F9BC7F18A3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3" name="テキスト ボックス 252">
          <a:extLst>
            <a:ext uri="{FF2B5EF4-FFF2-40B4-BE49-F238E27FC236}">
              <a16:creationId xmlns:a16="http://schemas.microsoft.com/office/drawing/2014/main" xmlns="" id="{6B4D43A2-36F3-4B64-AF3F-EDBAC49B1334}"/>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4" name="直線コネクタ 253">
          <a:extLst>
            <a:ext uri="{FF2B5EF4-FFF2-40B4-BE49-F238E27FC236}">
              <a16:creationId xmlns:a16="http://schemas.microsoft.com/office/drawing/2014/main" xmlns="" id="{5238FB7E-AC8A-47E1-8B12-DF928F073CB8}"/>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5" name="テキスト ボックス 254">
          <a:extLst>
            <a:ext uri="{FF2B5EF4-FFF2-40B4-BE49-F238E27FC236}">
              <a16:creationId xmlns:a16="http://schemas.microsoft.com/office/drawing/2014/main" xmlns="" id="{8FA586CF-7C7C-4D09-8FD5-2E5778B6CC1C}"/>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6" name="直線コネクタ 255">
          <a:extLst>
            <a:ext uri="{FF2B5EF4-FFF2-40B4-BE49-F238E27FC236}">
              <a16:creationId xmlns:a16="http://schemas.microsoft.com/office/drawing/2014/main" xmlns="" id="{B170BBB7-E95C-4D06-9761-E23E4C91DF34}"/>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7" name="テキスト ボックス 256">
          <a:extLst>
            <a:ext uri="{FF2B5EF4-FFF2-40B4-BE49-F238E27FC236}">
              <a16:creationId xmlns:a16="http://schemas.microsoft.com/office/drawing/2014/main" xmlns="" id="{7429133B-8A52-42BB-8129-ABE7BC46A531}"/>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8" name="直線コネクタ 257">
          <a:extLst>
            <a:ext uri="{FF2B5EF4-FFF2-40B4-BE49-F238E27FC236}">
              <a16:creationId xmlns:a16="http://schemas.microsoft.com/office/drawing/2014/main" xmlns="" id="{F732B90C-F011-45E0-9983-F9BEE5FE53EB}"/>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9" name="テキスト ボックス 258">
          <a:extLst>
            <a:ext uri="{FF2B5EF4-FFF2-40B4-BE49-F238E27FC236}">
              <a16:creationId xmlns:a16="http://schemas.microsoft.com/office/drawing/2014/main" xmlns="" id="{763C06C5-F7F4-4C74-A665-F0E8300069D5}"/>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0" name="直線コネクタ 259">
          <a:extLst>
            <a:ext uri="{FF2B5EF4-FFF2-40B4-BE49-F238E27FC236}">
              <a16:creationId xmlns:a16="http://schemas.microsoft.com/office/drawing/2014/main" xmlns="" id="{8D4F55C1-6665-4D36-B14D-DF62B27945B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1" name="テキスト ボックス 260">
          <a:extLst>
            <a:ext uri="{FF2B5EF4-FFF2-40B4-BE49-F238E27FC236}">
              <a16:creationId xmlns:a16="http://schemas.microsoft.com/office/drawing/2014/main" xmlns="" id="{F0EC6D8E-0AB8-4DC4-B2DB-0044D2D7D5C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2" name="直線コネクタ 261">
          <a:extLst>
            <a:ext uri="{FF2B5EF4-FFF2-40B4-BE49-F238E27FC236}">
              <a16:creationId xmlns:a16="http://schemas.microsoft.com/office/drawing/2014/main" xmlns="" id="{B5356C5C-B214-4596-AD0B-E965179679AF}"/>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3" name="テキスト ボックス 262">
          <a:extLst>
            <a:ext uri="{FF2B5EF4-FFF2-40B4-BE49-F238E27FC236}">
              <a16:creationId xmlns:a16="http://schemas.microsoft.com/office/drawing/2014/main" xmlns="" id="{C3885CDC-1062-41FF-92C6-CE89AEE86784}"/>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a:extLst>
            <a:ext uri="{FF2B5EF4-FFF2-40B4-BE49-F238E27FC236}">
              <a16:creationId xmlns:a16="http://schemas.microsoft.com/office/drawing/2014/main" xmlns="" id="{68787239-98AF-4888-A4E7-073AD7BEDBD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a:extLst>
            <a:ext uri="{FF2B5EF4-FFF2-40B4-BE49-F238E27FC236}">
              <a16:creationId xmlns:a16="http://schemas.microsoft.com/office/drawing/2014/main" xmlns="" id="{96E5A5D5-4790-4895-823E-EE9BA03F6876}"/>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福祉施設】&#10;有形固定資産減価償却率グラフ枠">
          <a:extLst>
            <a:ext uri="{FF2B5EF4-FFF2-40B4-BE49-F238E27FC236}">
              <a16:creationId xmlns:a16="http://schemas.microsoft.com/office/drawing/2014/main" xmlns="" id="{B6D2299C-9B55-4946-99C6-269F9A0E33F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87</xdr:row>
      <xdr:rowOff>17145</xdr:rowOff>
    </xdr:to>
    <xdr:cxnSp macro="">
      <xdr:nvCxnSpPr>
        <xdr:cNvPr id="267" name="直線コネクタ 266">
          <a:extLst>
            <a:ext uri="{FF2B5EF4-FFF2-40B4-BE49-F238E27FC236}">
              <a16:creationId xmlns:a16="http://schemas.microsoft.com/office/drawing/2014/main" xmlns="" id="{5D54B743-4E41-467F-A812-258DBDC55646}"/>
            </a:ext>
          </a:extLst>
        </xdr:cNvPr>
        <xdr:cNvCxnSpPr/>
      </xdr:nvCxnSpPr>
      <xdr:spPr>
        <a:xfrm flipV="1">
          <a:off x="4634865" y="1333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20972</xdr:rowOff>
    </xdr:from>
    <xdr:ext cx="405111" cy="259045"/>
    <xdr:sp macro="" textlink="">
      <xdr:nvSpPr>
        <xdr:cNvPr id="268" name="【福祉施設】&#10;有形固定資産減価償却率最小値テキスト">
          <a:extLst>
            <a:ext uri="{FF2B5EF4-FFF2-40B4-BE49-F238E27FC236}">
              <a16:creationId xmlns:a16="http://schemas.microsoft.com/office/drawing/2014/main" xmlns="" id="{0CE56188-8C9F-4790-AF61-1B61E2F87DF2}"/>
            </a:ext>
          </a:extLst>
        </xdr:cNvPr>
        <xdr:cNvSpPr txBox="1"/>
      </xdr:nvSpPr>
      <xdr:spPr>
        <a:xfrm>
          <a:off x="4673600" y="1493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17145</xdr:rowOff>
    </xdr:from>
    <xdr:to>
      <xdr:col>24</xdr:col>
      <xdr:colOff>152400</xdr:colOff>
      <xdr:row>87</xdr:row>
      <xdr:rowOff>17145</xdr:rowOff>
    </xdr:to>
    <xdr:cxnSp macro="">
      <xdr:nvCxnSpPr>
        <xdr:cNvPr id="269" name="直線コネクタ 268">
          <a:extLst>
            <a:ext uri="{FF2B5EF4-FFF2-40B4-BE49-F238E27FC236}">
              <a16:creationId xmlns:a16="http://schemas.microsoft.com/office/drawing/2014/main" xmlns="" id="{354ACAF4-1B58-4B6D-B801-C3FD52D51382}"/>
            </a:ext>
          </a:extLst>
        </xdr:cNvPr>
        <xdr:cNvCxnSpPr/>
      </xdr:nvCxnSpPr>
      <xdr:spPr>
        <a:xfrm>
          <a:off x="4546600" y="1493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0" name="【福祉施設】&#10;有形固定資産減価償却率最大値テキスト">
          <a:extLst>
            <a:ext uri="{FF2B5EF4-FFF2-40B4-BE49-F238E27FC236}">
              <a16:creationId xmlns:a16="http://schemas.microsoft.com/office/drawing/2014/main" xmlns="" id="{CA700EA4-C75B-4B90-A078-B4FF02DB48D2}"/>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1" name="直線コネクタ 270">
          <a:extLst>
            <a:ext uri="{FF2B5EF4-FFF2-40B4-BE49-F238E27FC236}">
              <a16:creationId xmlns:a16="http://schemas.microsoft.com/office/drawing/2014/main" xmlns="" id="{F6DD94B8-3097-46B5-BEE7-1B34688166DD}"/>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36213</xdr:rowOff>
    </xdr:from>
    <xdr:ext cx="405111" cy="259045"/>
    <xdr:sp macro="" textlink="">
      <xdr:nvSpPr>
        <xdr:cNvPr id="272" name="【福祉施設】&#10;有形固定資産減価償却率平均値テキスト">
          <a:extLst>
            <a:ext uri="{FF2B5EF4-FFF2-40B4-BE49-F238E27FC236}">
              <a16:creationId xmlns:a16="http://schemas.microsoft.com/office/drawing/2014/main" xmlns="" id="{5269E807-3AAF-475B-9B80-2443FCE6AEF6}"/>
            </a:ext>
          </a:extLst>
        </xdr:cNvPr>
        <xdr:cNvSpPr txBox="1"/>
      </xdr:nvSpPr>
      <xdr:spPr>
        <a:xfrm>
          <a:off x="4673600" y="142665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273" name="フローチャート: 判断 272">
          <a:extLst>
            <a:ext uri="{FF2B5EF4-FFF2-40B4-BE49-F238E27FC236}">
              <a16:creationId xmlns:a16="http://schemas.microsoft.com/office/drawing/2014/main" xmlns="" id="{A1F6A1F3-3E71-4C4B-A357-6867C605B1BE}"/>
            </a:ext>
          </a:extLst>
        </xdr:cNvPr>
        <xdr:cNvSpPr/>
      </xdr:nvSpPr>
      <xdr:spPr>
        <a:xfrm>
          <a:off x="4584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71120</xdr:rowOff>
    </xdr:from>
    <xdr:to>
      <xdr:col>20</xdr:col>
      <xdr:colOff>38100</xdr:colOff>
      <xdr:row>84</xdr:row>
      <xdr:rowOff>1270</xdr:rowOff>
    </xdr:to>
    <xdr:sp macro="" textlink="">
      <xdr:nvSpPr>
        <xdr:cNvPr id="274" name="フローチャート: 判断 273">
          <a:extLst>
            <a:ext uri="{FF2B5EF4-FFF2-40B4-BE49-F238E27FC236}">
              <a16:creationId xmlns:a16="http://schemas.microsoft.com/office/drawing/2014/main" xmlns="" id="{103502BB-C2B0-42A7-839B-D3CDFB759097}"/>
            </a:ext>
          </a:extLst>
        </xdr:cNvPr>
        <xdr:cNvSpPr/>
      </xdr:nvSpPr>
      <xdr:spPr>
        <a:xfrm>
          <a:off x="3746500" y="1430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95886</xdr:rowOff>
    </xdr:from>
    <xdr:to>
      <xdr:col>15</xdr:col>
      <xdr:colOff>101600</xdr:colOff>
      <xdr:row>84</xdr:row>
      <xdr:rowOff>26036</xdr:rowOff>
    </xdr:to>
    <xdr:sp macro="" textlink="">
      <xdr:nvSpPr>
        <xdr:cNvPr id="275" name="フローチャート: 判断 274">
          <a:extLst>
            <a:ext uri="{FF2B5EF4-FFF2-40B4-BE49-F238E27FC236}">
              <a16:creationId xmlns:a16="http://schemas.microsoft.com/office/drawing/2014/main" xmlns="" id="{D678D8B4-F077-4E3D-BC1A-00397266096A}"/>
            </a:ext>
          </a:extLst>
        </xdr:cNvPr>
        <xdr:cNvSpPr/>
      </xdr:nvSpPr>
      <xdr:spPr>
        <a:xfrm>
          <a:off x="2857500" y="1432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69214</xdr:rowOff>
    </xdr:from>
    <xdr:to>
      <xdr:col>10</xdr:col>
      <xdr:colOff>165100</xdr:colOff>
      <xdr:row>83</xdr:row>
      <xdr:rowOff>170814</xdr:rowOff>
    </xdr:to>
    <xdr:sp macro="" textlink="">
      <xdr:nvSpPr>
        <xdr:cNvPr id="276" name="フローチャート: 判断 275">
          <a:extLst>
            <a:ext uri="{FF2B5EF4-FFF2-40B4-BE49-F238E27FC236}">
              <a16:creationId xmlns:a16="http://schemas.microsoft.com/office/drawing/2014/main" xmlns="" id="{79926C04-AE8F-45B1-81DE-4DCE56973557}"/>
            </a:ext>
          </a:extLst>
        </xdr:cNvPr>
        <xdr:cNvSpPr/>
      </xdr:nvSpPr>
      <xdr:spPr>
        <a:xfrm>
          <a:off x="1968500" y="1429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ABFB0A39-B471-4FEA-A19D-E5C7A3D1448A}"/>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xmlns="" id="{E8653157-85D6-4DDF-9EDA-4CD74809ED9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xmlns="" id="{8715838F-8C88-4671-AA5C-0C52CA711AD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xmlns="" id="{5352AD01-3B55-4EA2-BE09-2A753CB914E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xmlns="" id="{EF5F5A03-1FF5-4077-9BE9-D1C66199043A}"/>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80</xdr:row>
      <xdr:rowOff>114936</xdr:rowOff>
    </xdr:from>
    <xdr:to>
      <xdr:col>10</xdr:col>
      <xdr:colOff>165100</xdr:colOff>
      <xdr:row>81</xdr:row>
      <xdr:rowOff>45086</xdr:rowOff>
    </xdr:to>
    <xdr:sp macro="" textlink="">
      <xdr:nvSpPr>
        <xdr:cNvPr id="282" name="楕円 281">
          <a:extLst>
            <a:ext uri="{FF2B5EF4-FFF2-40B4-BE49-F238E27FC236}">
              <a16:creationId xmlns:a16="http://schemas.microsoft.com/office/drawing/2014/main" xmlns="" id="{7A718B8F-8257-4638-9999-22023EE63C38}"/>
            </a:ext>
          </a:extLst>
        </xdr:cNvPr>
        <xdr:cNvSpPr/>
      </xdr:nvSpPr>
      <xdr:spPr>
        <a:xfrm>
          <a:off x="1968500" y="1383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17797</xdr:rowOff>
    </xdr:from>
    <xdr:ext cx="405111" cy="259045"/>
    <xdr:sp macro="" textlink="">
      <xdr:nvSpPr>
        <xdr:cNvPr id="283" name="n_1aveValue【福祉施設】&#10;有形固定資産減価償却率">
          <a:extLst>
            <a:ext uri="{FF2B5EF4-FFF2-40B4-BE49-F238E27FC236}">
              <a16:creationId xmlns:a16="http://schemas.microsoft.com/office/drawing/2014/main" xmlns="" id="{D86DFC3B-2B2E-42FB-B7FF-35B004CD0F55}"/>
            </a:ext>
          </a:extLst>
        </xdr:cNvPr>
        <xdr:cNvSpPr txBox="1"/>
      </xdr:nvSpPr>
      <xdr:spPr>
        <a:xfrm>
          <a:off x="3582044" y="14076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42563</xdr:rowOff>
    </xdr:from>
    <xdr:ext cx="405111" cy="259045"/>
    <xdr:sp macro="" textlink="">
      <xdr:nvSpPr>
        <xdr:cNvPr id="284" name="n_2aveValue【福祉施設】&#10;有形固定資産減価償却率">
          <a:extLst>
            <a:ext uri="{FF2B5EF4-FFF2-40B4-BE49-F238E27FC236}">
              <a16:creationId xmlns:a16="http://schemas.microsoft.com/office/drawing/2014/main" xmlns="" id="{F6EE1F41-416A-43AD-94E9-C59DAF13410C}"/>
            </a:ext>
          </a:extLst>
        </xdr:cNvPr>
        <xdr:cNvSpPr txBox="1"/>
      </xdr:nvSpPr>
      <xdr:spPr>
        <a:xfrm>
          <a:off x="2705744" y="14101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161941</xdr:rowOff>
    </xdr:from>
    <xdr:ext cx="405111" cy="259045"/>
    <xdr:sp macro="" textlink="">
      <xdr:nvSpPr>
        <xdr:cNvPr id="285" name="n_3aveValue【福祉施設】&#10;有形固定資産減価償却率">
          <a:extLst>
            <a:ext uri="{FF2B5EF4-FFF2-40B4-BE49-F238E27FC236}">
              <a16:creationId xmlns:a16="http://schemas.microsoft.com/office/drawing/2014/main" xmlns="" id="{DEE96794-FB2F-45DF-B8D6-8C308B5C0BE6}"/>
            </a:ext>
          </a:extLst>
        </xdr:cNvPr>
        <xdr:cNvSpPr txBox="1"/>
      </xdr:nvSpPr>
      <xdr:spPr>
        <a:xfrm>
          <a:off x="1816744"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61613</xdr:rowOff>
    </xdr:from>
    <xdr:ext cx="405111" cy="259045"/>
    <xdr:sp macro="" textlink="">
      <xdr:nvSpPr>
        <xdr:cNvPr id="286" name="n_3mainValue【福祉施設】&#10;有形固定資産減価償却率">
          <a:extLst>
            <a:ext uri="{FF2B5EF4-FFF2-40B4-BE49-F238E27FC236}">
              <a16:creationId xmlns:a16="http://schemas.microsoft.com/office/drawing/2014/main" xmlns="" id="{3FC871E1-5488-4015-9B73-FBB36B634DB8}"/>
            </a:ext>
          </a:extLst>
        </xdr:cNvPr>
        <xdr:cNvSpPr txBox="1"/>
      </xdr:nvSpPr>
      <xdr:spPr>
        <a:xfrm>
          <a:off x="1816744" y="1360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7" name="正方形/長方形 286">
          <a:extLst>
            <a:ext uri="{FF2B5EF4-FFF2-40B4-BE49-F238E27FC236}">
              <a16:creationId xmlns:a16="http://schemas.microsoft.com/office/drawing/2014/main" xmlns="" id="{8A49144B-4B4E-40D9-B2D1-58D6692DC0A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8" name="正方形/長方形 287">
          <a:extLst>
            <a:ext uri="{FF2B5EF4-FFF2-40B4-BE49-F238E27FC236}">
              <a16:creationId xmlns:a16="http://schemas.microsoft.com/office/drawing/2014/main" xmlns="" id="{DAEC7678-8FED-439B-9850-C3D4C19DCE68}"/>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9" name="正方形/長方形 288">
          <a:extLst>
            <a:ext uri="{FF2B5EF4-FFF2-40B4-BE49-F238E27FC236}">
              <a16:creationId xmlns:a16="http://schemas.microsoft.com/office/drawing/2014/main" xmlns="" id="{A145B183-8288-4B55-842E-6CDA94935E9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0" name="正方形/長方形 289">
          <a:extLst>
            <a:ext uri="{FF2B5EF4-FFF2-40B4-BE49-F238E27FC236}">
              <a16:creationId xmlns:a16="http://schemas.microsoft.com/office/drawing/2014/main" xmlns="" id="{7E764EEF-C74D-4AAB-BD32-5CEFE714286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1" name="正方形/長方形 290">
          <a:extLst>
            <a:ext uri="{FF2B5EF4-FFF2-40B4-BE49-F238E27FC236}">
              <a16:creationId xmlns:a16="http://schemas.microsoft.com/office/drawing/2014/main" xmlns="" id="{EBFF8DF5-C7B6-4D32-B4AF-DAFC18AD787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2" name="正方形/長方形 291">
          <a:extLst>
            <a:ext uri="{FF2B5EF4-FFF2-40B4-BE49-F238E27FC236}">
              <a16:creationId xmlns:a16="http://schemas.microsoft.com/office/drawing/2014/main" xmlns="" id="{B95361EE-2B5C-4CC6-BB4F-4E45E1CF837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3" name="正方形/長方形 292">
          <a:extLst>
            <a:ext uri="{FF2B5EF4-FFF2-40B4-BE49-F238E27FC236}">
              <a16:creationId xmlns:a16="http://schemas.microsoft.com/office/drawing/2014/main" xmlns="" id="{49D1CB6A-E2D6-4BF8-9F6B-03E97E767E82}"/>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4" name="正方形/長方形 293">
          <a:extLst>
            <a:ext uri="{FF2B5EF4-FFF2-40B4-BE49-F238E27FC236}">
              <a16:creationId xmlns:a16="http://schemas.microsoft.com/office/drawing/2014/main" xmlns="" id="{82BA1DDD-40B2-4924-9B39-7C63C86F0EF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5" name="テキスト ボックス 294">
          <a:extLst>
            <a:ext uri="{FF2B5EF4-FFF2-40B4-BE49-F238E27FC236}">
              <a16:creationId xmlns:a16="http://schemas.microsoft.com/office/drawing/2014/main" xmlns="" id="{1765A007-B715-4D09-8844-B15426D3D63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6" name="直線コネクタ 295">
          <a:extLst>
            <a:ext uri="{FF2B5EF4-FFF2-40B4-BE49-F238E27FC236}">
              <a16:creationId xmlns:a16="http://schemas.microsoft.com/office/drawing/2014/main" xmlns="" id="{A8AD9DEB-0804-4272-8E20-712D00AB05F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7" name="直線コネクタ 296">
          <a:extLst>
            <a:ext uri="{FF2B5EF4-FFF2-40B4-BE49-F238E27FC236}">
              <a16:creationId xmlns:a16="http://schemas.microsoft.com/office/drawing/2014/main" xmlns="" id="{B94EAC48-76F1-4B1B-8846-2CF54FA1EBC1}"/>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8" name="テキスト ボックス 297">
          <a:extLst>
            <a:ext uri="{FF2B5EF4-FFF2-40B4-BE49-F238E27FC236}">
              <a16:creationId xmlns:a16="http://schemas.microsoft.com/office/drawing/2014/main" xmlns="" id="{3F9D0E2D-170C-4215-814C-F9135C907C87}"/>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9" name="直線コネクタ 298">
          <a:extLst>
            <a:ext uri="{FF2B5EF4-FFF2-40B4-BE49-F238E27FC236}">
              <a16:creationId xmlns:a16="http://schemas.microsoft.com/office/drawing/2014/main" xmlns="" id="{8EB31143-B119-4FF0-A7FF-BA6631C3CB1B}"/>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0" name="テキスト ボックス 299">
          <a:extLst>
            <a:ext uri="{FF2B5EF4-FFF2-40B4-BE49-F238E27FC236}">
              <a16:creationId xmlns:a16="http://schemas.microsoft.com/office/drawing/2014/main" xmlns="" id="{BF63815C-604F-4476-9A87-759EE05CA23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1" name="直線コネクタ 300">
          <a:extLst>
            <a:ext uri="{FF2B5EF4-FFF2-40B4-BE49-F238E27FC236}">
              <a16:creationId xmlns:a16="http://schemas.microsoft.com/office/drawing/2014/main" xmlns="" id="{71E583E2-CCCD-4000-A609-53582E3B82B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2" name="テキスト ボックス 301">
          <a:extLst>
            <a:ext uri="{FF2B5EF4-FFF2-40B4-BE49-F238E27FC236}">
              <a16:creationId xmlns:a16="http://schemas.microsoft.com/office/drawing/2014/main" xmlns="" id="{D58B3232-CB17-4108-A4D8-9E1C68D1DE5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3" name="直線コネクタ 302">
          <a:extLst>
            <a:ext uri="{FF2B5EF4-FFF2-40B4-BE49-F238E27FC236}">
              <a16:creationId xmlns:a16="http://schemas.microsoft.com/office/drawing/2014/main" xmlns="" id="{AD80D6D4-AECC-40DD-8201-ECBF63FCA3FF}"/>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4" name="テキスト ボックス 303">
          <a:extLst>
            <a:ext uri="{FF2B5EF4-FFF2-40B4-BE49-F238E27FC236}">
              <a16:creationId xmlns:a16="http://schemas.microsoft.com/office/drawing/2014/main" xmlns="" id="{81BE3A08-478F-4806-8807-31AEEAD59125}"/>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05" name="直線コネクタ 304">
          <a:extLst>
            <a:ext uri="{FF2B5EF4-FFF2-40B4-BE49-F238E27FC236}">
              <a16:creationId xmlns:a16="http://schemas.microsoft.com/office/drawing/2014/main" xmlns="" id="{267A9059-03F9-467D-BC5A-5F177DE259F1}"/>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06" name="テキスト ボックス 305">
          <a:extLst>
            <a:ext uri="{FF2B5EF4-FFF2-40B4-BE49-F238E27FC236}">
              <a16:creationId xmlns:a16="http://schemas.microsoft.com/office/drawing/2014/main" xmlns="" id="{EA691603-F4FB-4C95-A1A9-2EDF376E3681}"/>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7" name="直線コネクタ 306">
          <a:extLst>
            <a:ext uri="{FF2B5EF4-FFF2-40B4-BE49-F238E27FC236}">
              <a16:creationId xmlns:a16="http://schemas.microsoft.com/office/drawing/2014/main" xmlns="" id="{C601C23F-FB67-4F46-9AE3-4D610761FABA}"/>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8" name="テキスト ボックス 307">
          <a:extLst>
            <a:ext uri="{FF2B5EF4-FFF2-40B4-BE49-F238E27FC236}">
              <a16:creationId xmlns:a16="http://schemas.microsoft.com/office/drawing/2014/main" xmlns="" id="{F8A3085B-DA5E-4E88-ACB8-DAAF1D94B0E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a:extLst>
            <a:ext uri="{FF2B5EF4-FFF2-40B4-BE49-F238E27FC236}">
              <a16:creationId xmlns:a16="http://schemas.microsoft.com/office/drawing/2014/main" xmlns="" id="{6C3B272E-AC3A-4880-A423-41FC425AF075}"/>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0" name="テキスト ボックス 309">
          <a:extLst>
            <a:ext uri="{FF2B5EF4-FFF2-40B4-BE49-F238E27FC236}">
              <a16:creationId xmlns:a16="http://schemas.microsoft.com/office/drawing/2014/main" xmlns="" id="{0C1FC69C-45C4-4285-99D2-D635C4053B5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福祉施設】&#10;一人当たり面積グラフ枠">
          <a:extLst>
            <a:ext uri="{FF2B5EF4-FFF2-40B4-BE49-F238E27FC236}">
              <a16:creationId xmlns:a16="http://schemas.microsoft.com/office/drawing/2014/main" xmlns="" id="{7A46A969-42EA-4D45-9270-228F0D4BD7D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160564</xdr:rowOff>
    </xdr:from>
    <xdr:to>
      <xdr:col>54</xdr:col>
      <xdr:colOff>189865</xdr:colOff>
      <xdr:row>86</xdr:row>
      <xdr:rowOff>159584</xdr:rowOff>
    </xdr:to>
    <xdr:cxnSp macro="">
      <xdr:nvCxnSpPr>
        <xdr:cNvPr id="312" name="直線コネクタ 311">
          <a:extLst>
            <a:ext uri="{FF2B5EF4-FFF2-40B4-BE49-F238E27FC236}">
              <a16:creationId xmlns:a16="http://schemas.microsoft.com/office/drawing/2014/main" xmlns="" id="{B2B7419D-7B7D-4B83-B011-028634D6F5B7}"/>
            </a:ext>
          </a:extLst>
        </xdr:cNvPr>
        <xdr:cNvCxnSpPr/>
      </xdr:nvCxnSpPr>
      <xdr:spPr>
        <a:xfrm flipV="1">
          <a:off x="10476865" y="13362214"/>
          <a:ext cx="0" cy="154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163411</xdr:rowOff>
    </xdr:from>
    <xdr:ext cx="469744" cy="259045"/>
    <xdr:sp macro="" textlink="">
      <xdr:nvSpPr>
        <xdr:cNvPr id="313" name="【福祉施設】&#10;一人当たり面積最小値テキスト">
          <a:extLst>
            <a:ext uri="{FF2B5EF4-FFF2-40B4-BE49-F238E27FC236}">
              <a16:creationId xmlns:a16="http://schemas.microsoft.com/office/drawing/2014/main" xmlns="" id="{2B45B619-A1F0-4F70-B14A-3814D0183E59}"/>
            </a:ext>
          </a:extLst>
        </xdr:cNvPr>
        <xdr:cNvSpPr txBox="1"/>
      </xdr:nvSpPr>
      <xdr:spPr>
        <a:xfrm>
          <a:off x="10515600" y="1490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159584</xdr:rowOff>
    </xdr:from>
    <xdr:to>
      <xdr:col>55</xdr:col>
      <xdr:colOff>88900</xdr:colOff>
      <xdr:row>86</xdr:row>
      <xdr:rowOff>159584</xdr:rowOff>
    </xdr:to>
    <xdr:cxnSp macro="">
      <xdr:nvCxnSpPr>
        <xdr:cNvPr id="314" name="直線コネクタ 313">
          <a:extLst>
            <a:ext uri="{FF2B5EF4-FFF2-40B4-BE49-F238E27FC236}">
              <a16:creationId xmlns:a16="http://schemas.microsoft.com/office/drawing/2014/main" xmlns="" id="{E8F0FC7D-3FE1-4F83-BF1D-60BDAFD2FDBA}"/>
            </a:ext>
          </a:extLst>
        </xdr:cNvPr>
        <xdr:cNvCxnSpPr/>
      </xdr:nvCxnSpPr>
      <xdr:spPr>
        <a:xfrm>
          <a:off x="10388600" y="14904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107241</xdr:rowOff>
    </xdr:from>
    <xdr:ext cx="469744" cy="259045"/>
    <xdr:sp macro="" textlink="">
      <xdr:nvSpPr>
        <xdr:cNvPr id="315" name="【福祉施設】&#10;一人当たり面積最大値テキスト">
          <a:extLst>
            <a:ext uri="{FF2B5EF4-FFF2-40B4-BE49-F238E27FC236}">
              <a16:creationId xmlns:a16="http://schemas.microsoft.com/office/drawing/2014/main" xmlns="" id="{594E8FDA-9C75-4E33-98C7-036D7D2F97E6}"/>
            </a:ext>
          </a:extLst>
        </xdr:cNvPr>
        <xdr:cNvSpPr txBox="1"/>
      </xdr:nvSpPr>
      <xdr:spPr>
        <a:xfrm>
          <a:off x="10515600" y="1313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160564</xdr:rowOff>
    </xdr:from>
    <xdr:to>
      <xdr:col>55</xdr:col>
      <xdr:colOff>88900</xdr:colOff>
      <xdr:row>77</xdr:row>
      <xdr:rowOff>160564</xdr:rowOff>
    </xdr:to>
    <xdr:cxnSp macro="">
      <xdr:nvCxnSpPr>
        <xdr:cNvPr id="316" name="直線コネクタ 315">
          <a:extLst>
            <a:ext uri="{FF2B5EF4-FFF2-40B4-BE49-F238E27FC236}">
              <a16:creationId xmlns:a16="http://schemas.microsoft.com/office/drawing/2014/main" xmlns="" id="{70325970-BB2B-413C-8770-D6709E1B889C}"/>
            </a:ext>
          </a:extLst>
        </xdr:cNvPr>
        <xdr:cNvCxnSpPr/>
      </xdr:nvCxnSpPr>
      <xdr:spPr>
        <a:xfrm>
          <a:off x="10388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131625</xdr:rowOff>
    </xdr:from>
    <xdr:ext cx="469744" cy="259045"/>
    <xdr:sp macro="" textlink="">
      <xdr:nvSpPr>
        <xdr:cNvPr id="317" name="【福祉施設】&#10;一人当たり面積平均値テキスト">
          <a:extLst>
            <a:ext uri="{FF2B5EF4-FFF2-40B4-BE49-F238E27FC236}">
              <a16:creationId xmlns:a16="http://schemas.microsoft.com/office/drawing/2014/main" xmlns="" id="{30C57829-53BF-4EAB-8FD5-0C89896CFC10}"/>
            </a:ext>
          </a:extLst>
        </xdr:cNvPr>
        <xdr:cNvSpPr txBox="1"/>
      </xdr:nvSpPr>
      <xdr:spPr>
        <a:xfrm>
          <a:off x="10515600" y="145334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153198</xdr:rowOff>
    </xdr:from>
    <xdr:to>
      <xdr:col>55</xdr:col>
      <xdr:colOff>50800</xdr:colOff>
      <xdr:row>85</xdr:row>
      <xdr:rowOff>83348</xdr:rowOff>
    </xdr:to>
    <xdr:sp macro="" textlink="">
      <xdr:nvSpPr>
        <xdr:cNvPr id="318" name="フローチャート: 判断 317">
          <a:extLst>
            <a:ext uri="{FF2B5EF4-FFF2-40B4-BE49-F238E27FC236}">
              <a16:creationId xmlns:a16="http://schemas.microsoft.com/office/drawing/2014/main" xmlns="" id="{C61A4302-D5F4-45CB-BE8C-A20186FAB1A1}"/>
            </a:ext>
          </a:extLst>
        </xdr:cNvPr>
        <xdr:cNvSpPr/>
      </xdr:nvSpPr>
      <xdr:spPr>
        <a:xfrm>
          <a:off x="10426700" y="1455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690</xdr:rowOff>
    </xdr:from>
    <xdr:to>
      <xdr:col>50</xdr:col>
      <xdr:colOff>165100</xdr:colOff>
      <xdr:row>85</xdr:row>
      <xdr:rowOff>102290</xdr:rowOff>
    </xdr:to>
    <xdr:sp macro="" textlink="">
      <xdr:nvSpPr>
        <xdr:cNvPr id="319" name="フローチャート: 判断 318">
          <a:extLst>
            <a:ext uri="{FF2B5EF4-FFF2-40B4-BE49-F238E27FC236}">
              <a16:creationId xmlns:a16="http://schemas.microsoft.com/office/drawing/2014/main" xmlns="" id="{FB5AD207-B5D2-4450-B320-7D2E27ACF428}"/>
            </a:ext>
          </a:extLst>
        </xdr:cNvPr>
        <xdr:cNvSpPr/>
      </xdr:nvSpPr>
      <xdr:spPr>
        <a:xfrm>
          <a:off x="9588500" y="1457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10813</xdr:rowOff>
    </xdr:from>
    <xdr:to>
      <xdr:col>46</xdr:col>
      <xdr:colOff>38100</xdr:colOff>
      <xdr:row>85</xdr:row>
      <xdr:rowOff>112413</xdr:rowOff>
    </xdr:to>
    <xdr:sp macro="" textlink="">
      <xdr:nvSpPr>
        <xdr:cNvPr id="320" name="フローチャート: 判断 319">
          <a:extLst>
            <a:ext uri="{FF2B5EF4-FFF2-40B4-BE49-F238E27FC236}">
              <a16:creationId xmlns:a16="http://schemas.microsoft.com/office/drawing/2014/main" xmlns="" id="{FB968C27-3D3C-48DE-A83A-D4103D1C66F3}"/>
            </a:ext>
          </a:extLst>
        </xdr:cNvPr>
        <xdr:cNvSpPr/>
      </xdr:nvSpPr>
      <xdr:spPr>
        <a:xfrm>
          <a:off x="8699500" y="1458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33674</xdr:rowOff>
    </xdr:from>
    <xdr:to>
      <xdr:col>41</xdr:col>
      <xdr:colOff>101600</xdr:colOff>
      <xdr:row>85</xdr:row>
      <xdr:rowOff>135274</xdr:rowOff>
    </xdr:to>
    <xdr:sp macro="" textlink="">
      <xdr:nvSpPr>
        <xdr:cNvPr id="321" name="フローチャート: 判断 320">
          <a:extLst>
            <a:ext uri="{FF2B5EF4-FFF2-40B4-BE49-F238E27FC236}">
              <a16:creationId xmlns:a16="http://schemas.microsoft.com/office/drawing/2014/main" xmlns="" id="{AAAB6C3B-DF47-4744-82DE-841F46506A73}"/>
            </a:ext>
          </a:extLst>
        </xdr:cNvPr>
        <xdr:cNvSpPr/>
      </xdr:nvSpPr>
      <xdr:spPr>
        <a:xfrm>
          <a:off x="7810500" y="14606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2" name="テキスト ボックス 321">
          <a:extLst>
            <a:ext uri="{FF2B5EF4-FFF2-40B4-BE49-F238E27FC236}">
              <a16:creationId xmlns:a16="http://schemas.microsoft.com/office/drawing/2014/main" xmlns="" id="{E010C3F7-B73C-453C-8529-E85552D641AB}"/>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xmlns="" id="{6F77ED6C-739D-4D09-98AE-9E8B58BB68F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xmlns="" id="{38FF6701-BC23-4FEF-B993-C2EB469A9812}"/>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xmlns="" id="{9FDEDB24-9209-433F-B706-DEE9D4BDBAE6}"/>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xmlns="" id="{8DA06516-B83D-4132-AE84-F3F86490BCD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86</xdr:row>
      <xdr:rowOff>88864</xdr:rowOff>
    </xdr:from>
    <xdr:to>
      <xdr:col>41</xdr:col>
      <xdr:colOff>101600</xdr:colOff>
      <xdr:row>87</xdr:row>
      <xdr:rowOff>19014</xdr:rowOff>
    </xdr:to>
    <xdr:sp macro="" textlink="">
      <xdr:nvSpPr>
        <xdr:cNvPr id="327" name="楕円 326">
          <a:extLst>
            <a:ext uri="{FF2B5EF4-FFF2-40B4-BE49-F238E27FC236}">
              <a16:creationId xmlns:a16="http://schemas.microsoft.com/office/drawing/2014/main" xmlns="" id="{1D5402E7-B72D-4CF8-85A2-3E8F8602161F}"/>
            </a:ext>
          </a:extLst>
        </xdr:cNvPr>
        <xdr:cNvSpPr/>
      </xdr:nvSpPr>
      <xdr:spPr>
        <a:xfrm>
          <a:off x="7810500" y="1483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118817</xdr:rowOff>
    </xdr:from>
    <xdr:ext cx="469744" cy="259045"/>
    <xdr:sp macro="" textlink="">
      <xdr:nvSpPr>
        <xdr:cNvPr id="328" name="n_1aveValue【福祉施設】&#10;一人当たり面積">
          <a:extLst>
            <a:ext uri="{FF2B5EF4-FFF2-40B4-BE49-F238E27FC236}">
              <a16:creationId xmlns:a16="http://schemas.microsoft.com/office/drawing/2014/main" xmlns="" id="{99913849-D89C-4BC3-B711-C5BB93BE8C88}"/>
            </a:ext>
          </a:extLst>
        </xdr:cNvPr>
        <xdr:cNvSpPr txBox="1"/>
      </xdr:nvSpPr>
      <xdr:spPr>
        <a:xfrm>
          <a:off x="9391727" y="1434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128940</xdr:rowOff>
    </xdr:from>
    <xdr:ext cx="469744" cy="259045"/>
    <xdr:sp macro="" textlink="">
      <xdr:nvSpPr>
        <xdr:cNvPr id="329" name="n_2aveValue【福祉施設】&#10;一人当たり面積">
          <a:extLst>
            <a:ext uri="{FF2B5EF4-FFF2-40B4-BE49-F238E27FC236}">
              <a16:creationId xmlns:a16="http://schemas.microsoft.com/office/drawing/2014/main" xmlns="" id="{8B7398DE-9F2A-482A-9A30-ED99BEC9007D}"/>
            </a:ext>
          </a:extLst>
        </xdr:cNvPr>
        <xdr:cNvSpPr txBox="1"/>
      </xdr:nvSpPr>
      <xdr:spPr>
        <a:xfrm>
          <a:off x="8515427" y="143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151801</xdr:rowOff>
    </xdr:from>
    <xdr:ext cx="469744" cy="259045"/>
    <xdr:sp macro="" textlink="">
      <xdr:nvSpPr>
        <xdr:cNvPr id="330" name="n_3aveValue【福祉施設】&#10;一人当たり面積">
          <a:extLst>
            <a:ext uri="{FF2B5EF4-FFF2-40B4-BE49-F238E27FC236}">
              <a16:creationId xmlns:a16="http://schemas.microsoft.com/office/drawing/2014/main" xmlns="" id="{7EA1B446-E169-4B52-939E-5D46A6D14276}"/>
            </a:ext>
          </a:extLst>
        </xdr:cNvPr>
        <xdr:cNvSpPr txBox="1"/>
      </xdr:nvSpPr>
      <xdr:spPr>
        <a:xfrm>
          <a:off x="7626427" y="14382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87</xdr:row>
      <xdr:rowOff>10141</xdr:rowOff>
    </xdr:from>
    <xdr:ext cx="469744" cy="259045"/>
    <xdr:sp macro="" textlink="">
      <xdr:nvSpPr>
        <xdr:cNvPr id="331" name="n_3mainValue【福祉施設】&#10;一人当たり面積">
          <a:extLst>
            <a:ext uri="{FF2B5EF4-FFF2-40B4-BE49-F238E27FC236}">
              <a16:creationId xmlns:a16="http://schemas.microsoft.com/office/drawing/2014/main" xmlns="" id="{5B336569-EEA4-4F1F-9EEB-2341A5E06D89}"/>
            </a:ext>
          </a:extLst>
        </xdr:cNvPr>
        <xdr:cNvSpPr txBox="1"/>
      </xdr:nvSpPr>
      <xdr:spPr>
        <a:xfrm>
          <a:off x="7626427" y="1492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2" name="正方形/長方形 331">
          <a:extLst>
            <a:ext uri="{FF2B5EF4-FFF2-40B4-BE49-F238E27FC236}">
              <a16:creationId xmlns:a16="http://schemas.microsoft.com/office/drawing/2014/main" xmlns="" id="{76E9785C-59B7-4226-A249-6B497F23D43F}"/>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3" name="正方形/長方形 332">
          <a:extLst>
            <a:ext uri="{FF2B5EF4-FFF2-40B4-BE49-F238E27FC236}">
              <a16:creationId xmlns:a16="http://schemas.microsoft.com/office/drawing/2014/main" xmlns="" id="{D82A551B-07E6-4073-9D14-E3A9F099743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4" name="正方形/長方形 333">
          <a:extLst>
            <a:ext uri="{FF2B5EF4-FFF2-40B4-BE49-F238E27FC236}">
              <a16:creationId xmlns:a16="http://schemas.microsoft.com/office/drawing/2014/main" xmlns="" id="{991BD4C7-B8C6-4738-A4CB-490091F12A39}"/>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5" name="正方形/長方形 334">
          <a:extLst>
            <a:ext uri="{FF2B5EF4-FFF2-40B4-BE49-F238E27FC236}">
              <a16:creationId xmlns:a16="http://schemas.microsoft.com/office/drawing/2014/main" xmlns="" id="{82AD5E11-B135-4532-A563-940AE02D5F37}"/>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6" name="正方形/長方形 335">
          <a:extLst>
            <a:ext uri="{FF2B5EF4-FFF2-40B4-BE49-F238E27FC236}">
              <a16:creationId xmlns:a16="http://schemas.microsoft.com/office/drawing/2014/main" xmlns="" id="{B63D365F-3729-46A3-98AB-07D7B1DF6DE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7" name="正方形/長方形 336">
          <a:extLst>
            <a:ext uri="{FF2B5EF4-FFF2-40B4-BE49-F238E27FC236}">
              <a16:creationId xmlns:a16="http://schemas.microsoft.com/office/drawing/2014/main" xmlns="" id="{7CF9DF75-E41E-41DB-B55D-89143E318F2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8" name="正方形/長方形 337">
          <a:extLst>
            <a:ext uri="{FF2B5EF4-FFF2-40B4-BE49-F238E27FC236}">
              <a16:creationId xmlns:a16="http://schemas.microsoft.com/office/drawing/2014/main" xmlns="" id="{D9BF35A3-BE30-435A-B0B3-4D8EAFC1C20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9" name="正方形/長方形 338">
          <a:extLst>
            <a:ext uri="{FF2B5EF4-FFF2-40B4-BE49-F238E27FC236}">
              <a16:creationId xmlns:a16="http://schemas.microsoft.com/office/drawing/2014/main" xmlns="" id="{A23C4B92-8A17-4E65-9E1B-0B0AEF56B7AF}"/>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xmlns="" id="{D0A78C88-D81F-4824-9D6B-4720439EBCB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xmlns="" id="{D5924462-B49A-4E51-B33C-C2B2815FEE19}"/>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xmlns="" id="{9D8A817D-051E-48D9-B6EC-FDF2903D98A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xmlns="" id="{7884BFB9-69ED-4658-8C89-2FDBA67A679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xmlns="" id="{418B0AE0-7D68-49D0-B016-E23FA821F22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xmlns="" id="{611A6EEC-A469-4DDD-B7D0-50B9A9E8B06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xmlns="" id="{5FB04A05-FFF8-4907-9BD3-B9D5A5D917D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xmlns="" id="{474E3DBA-63ED-4527-A930-11F688587C9E}"/>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8" name="正方形/長方形 347">
          <a:extLst>
            <a:ext uri="{FF2B5EF4-FFF2-40B4-BE49-F238E27FC236}">
              <a16:creationId xmlns:a16="http://schemas.microsoft.com/office/drawing/2014/main" xmlns="" id="{3CF83D50-E70D-4D8D-BDEC-35FFA195C4D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9" name="正方形/長方形 348">
          <a:extLst>
            <a:ext uri="{FF2B5EF4-FFF2-40B4-BE49-F238E27FC236}">
              <a16:creationId xmlns:a16="http://schemas.microsoft.com/office/drawing/2014/main" xmlns="" id="{38FEAAA1-2A83-413F-93E6-89292673977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0" name="正方形/長方形 349">
          <a:extLst>
            <a:ext uri="{FF2B5EF4-FFF2-40B4-BE49-F238E27FC236}">
              <a16:creationId xmlns:a16="http://schemas.microsoft.com/office/drawing/2014/main" xmlns="" id="{A6B7E0EA-CD85-4C7C-9CC0-82E46BCE9EDE}"/>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1" name="正方形/長方形 350">
          <a:extLst>
            <a:ext uri="{FF2B5EF4-FFF2-40B4-BE49-F238E27FC236}">
              <a16:creationId xmlns:a16="http://schemas.microsoft.com/office/drawing/2014/main" xmlns="" id="{FC2FBEA2-37EC-42BC-BE1D-FE5E8C288652}"/>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2" name="正方形/長方形 351">
          <a:extLst>
            <a:ext uri="{FF2B5EF4-FFF2-40B4-BE49-F238E27FC236}">
              <a16:creationId xmlns:a16="http://schemas.microsoft.com/office/drawing/2014/main" xmlns="" id="{C93D5ED8-4108-414C-840B-674522E54E4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3" name="正方形/長方形 352">
          <a:extLst>
            <a:ext uri="{FF2B5EF4-FFF2-40B4-BE49-F238E27FC236}">
              <a16:creationId xmlns:a16="http://schemas.microsoft.com/office/drawing/2014/main" xmlns="" id="{DB1CE4BE-1B57-4FD2-8397-F6786356211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4" name="正方形/長方形 353">
          <a:extLst>
            <a:ext uri="{FF2B5EF4-FFF2-40B4-BE49-F238E27FC236}">
              <a16:creationId xmlns:a16="http://schemas.microsoft.com/office/drawing/2014/main" xmlns="" id="{11E0BB18-D617-4591-A91C-D5A0432A751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5" name="正方形/長方形 354">
          <a:extLst>
            <a:ext uri="{FF2B5EF4-FFF2-40B4-BE49-F238E27FC236}">
              <a16:creationId xmlns:a16="http://schemas.microsoft.com/office/drawing/2014/main" xmlns="" id="{31DD049F-C322-49CB-9861-E462DAB4E6ED}"/>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a:extLst>
            <a:ext uri="{FF2B5EF4-FFF2-40B4-BE49-F238E27FC236}">
              <a16:creationId xmlns:a16="http://schemas.microsoft.com/office/drawing/2014/main" xmlns="" id="{6CFF4F6E-03C9-4056-8276-21D46854BB9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a:extLst>
            <a:ext uri="{FF2B5EF4-FFF2-40B4-BE49-F238E27FC236}">
              <a16:creationId xmlns:a16="http://schemas.microsoft.com/office/drawing/2014/main" xmlns="" id="{32C0DC1B-0710-44B4-8130-4354529F9806}"/>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a:extLst>
            <a:ext uri="{FF2B5EF4-FFF2-40B4-BE49-F238E27FC236}">
              <a16:creationId xmlns:a16="http://schemas.microsoft.com/office/drawing/2014/main" xmlns="" id="{F0B24762-2B3D-48DC-BB06-83EEB6F4F05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a:extLst>
            <a:ext uri="{FF2B5EF4-FFF2-40B4-BE49-F238E27FC236}">
              <a16:creationId xmlns:a16="http://schemas.microsoft.com/office/drawing/2014/main" xmlns="" id="{33C2E338-3551-432F-82C3-3D2EE6EF25B2}"/>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a:extLst>
            <a:ext uri="{FF2B5EF4-FFF2-40B4-BE49-F238E27FC236}">
              <a16:creationId xmlns:a16="http://schemas.microsoft.com/office/drawing/2014/main" xmlns="" id="{BD0ABC92-28AD-4405-B259-2EA72F43622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a:extLst>
            <a:ext uri="{FF2B5EF4-FFF2-40B4-BE49-F238E27FC236}">
              <a16:creationId xmlns:a16="http://schemas.microsoft.com/office/drawing/2014/main" xmlns="" id="{3A434C03-31A5-469F-AAF5-ADFA1882712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a:extLst>
            <a:ext uri="{FF2B5EF4-FFF2-40B4-BE49-F238E27FC236}">
              <a16:creationId xmlns:a16="http://schemas.microsoft.com/office/drawing/2014/main" xmlns="" id="{4E4030A2-F7A7-45EB-974A-5CA679D2E502}"/>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a:extLst>
            <a:ext uri="{FF2B5EF4-FFF2-40B4-BE49-F238E27FC236}">
              <a16:creationId xmlns:a16="http://schemas.microsoft.com/office/drawing/2014/main" xmlns="" id="{A51BD133-6DFB-478D-AF69-8FFA525ACE74}"/>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4" name="正方形/長方形 363">
          <a:extLst>
            <a:ext uri="{FF2B5EF4-FFF2-40B4-BE49-F238E27FC236}">
              <a16:creationId xmlns:a16="http://schemas.microsoft.com/office/drawing/2014/main" xmlns="" id="{63AE5DF2-C2C2-4170-8676-A8686EEDD03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5" name="正方形/長方形 364">
          <a:extLst>
            <a:ext uri="{FF2B5EF4-FFF2-40B4-BE49-F238E27FC236}">
              <a16:creationId xmlns:a16="http://schemas.microsoft.com/office/drawing/2014/main" xmlns="" id="{594E08CB-1AC2-40E1-BAF0-94CF7A1DABFF}"/>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6" name="正方形/長方形 365">
          <a:extLst>
            <a:ext uri="{FF2B5EF4-FFF2-40B4-BE49-F238E27FC236}">
              <a16:creationId xmlns:a16="http://schemas.microsoft.com/office/drawing/2014/main" xmlns="" id="{7D96ECFD-C523-43E0-94B6-21F05903FD4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7" name="正方形/長方形 366">
          <a:extLst>
            <a:ext uri="{FF2B5EF4-FFF2-40B4-BE49-F238E27FC236}">
              <a16:creationId xmlns:a16="http://schemas.microsoft.com/office/drawing/2014/main" xmlns="" id="{2DDB7E21-B003-43D8-8629-BBDC6367D517}"/>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8" name="正方形/長方形 367">
          <a:extLst>
            <a:ext uri="{FF2B5EF4-FFF2-40B4-BE49-F238E27FC236}">
              <a16:creationId xmlns:a16="http://schemas.microsoft.com/office/drawing/2014/main" xmlns="" id="{69DB5E1E-8257-41B6-ACE2-551410ADBE1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9" name="正方形/長方形 368">
          <a:extLst>
            <a:ext uri="{FF2B5EF4-FFF2-40B4-BE49-F238E27FC236}">
              <a16:creationId xmlns:a16="http://schemas.microsoft.com/office/drawing/2014/main" xmlns="" id="{6CA7D0EF-C739-4423-ABA9-2162BD47F91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0" name="正方形/長方形 369">
          <a:extLst>
            <a:ext uri="{FF2B5EF4-FFF2-40B4-BE49-F238E27FC236}">
              <a16:creationId xmlns:a16="http://schemas.microsoft.com/office/drawing/2014/main" xmlns="" id="{991FE61D-F1C4-46AB-894A-C19894C62F0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1" name="正方形/長方形 370">
          <a:extLst>
            <a:ext uri="{FF2B5EF4-FFF2-40B4-BE49-F238E27FC236}">
              <a16:creationId xmlns:a16="http://schemas.microsoft.com/office/drawing/2014/main" xmlns="" id="{9F30CE43-7F44-4605-817E-91D3D3ADB6B5}"/>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2" name="テキスト ボックス 371">
          <a:extLst>
            <a:ext uri="{FF2B5EF4-FFF2-40B4-BE49-F238E27FC236}">
              <a16:creationId xmlns:a16="http://schemas.microsoft.com/office/drawing/2014/main" xmlns="" id="{5A5C0DC7-1147-4429-98AB-3D012B72E81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3" name="直線コネクタ 372">
          <a:extLst>
            <a:ext uri="{FF2B5EF4-FFF2-40B4-BE49-F238E27FC236}">
              <a16:creationId xmlns:a16="http://schemas.microsoft.com/office/drawing/2014/main" xmlns="" id="{19207226-0E1B-4399-B475-08E5C28C526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74" name="直線コネクタ 373">
          <a:extLst>
            <a:ext uri="{FF2B5EF4-FFF2-40B4-BE49-F238E27FC236}">
              <a16:creationId xmlns:a16="http://schemas.microsoft.com/office/drawing/2014/main" xmlns="" id="{E6DB1765-74FF-49CA-8940-0318485422A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75" name="テキスト ボックス 374">
          <a:extLst>
            <a:ext uri="{FF2B5EF4-FFF2-40B4-BE49-F238E27FC236}">
              <a16:creationId xmlns:a16="http://schemas.microsoft.com/office/drawing/2014/main" xmlns="" id="{186D3ADC-DA18-4219-8BCD-30741D28300C}"/>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76" name="直線コネクタ 375">
          <a:extLst>
            <a:ext uri="{FF2B5EF4-FFF2-40B4-BE49-F238E27FC236}">
              <a16:creationId xmlns:a16="http://schemas.microsoft.com/office/drawing/2014/main" xmlns="" id="{2229C48B-77F9-487F-A791-23551312DC06}"/>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77" name="テキスト ボックス 376">
          <a:extLst>
            <a:ext uri="{FF2B5EF4-FFF2-40B4-BE49-F238E27FC236}">
              <a16:creationId xmlns:a16="http://schemas.microsoft.com/office/drawing/2014/main" xmlns="" id="{9CB82F7A-CBA1-495A-9A61-57B4333ED81B}"/>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78" name="直線コネクタ 377">
          <a:extLst>
            <a:ext uri="{FF2B5EF4-FFF2-40B4-BE49-F238E27FC236}">
              <a16:creationId xmlns:a16="http://schemas.microsoft.com/office/drawing/2014/main" xmlns="" id="{478CBCF3-86B3-4EB8-8F5E-E95E4F4836AA}"/>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79" name="テキスト ボックス 378">
          <a:extLst>
            <a:ext uri="{FF2B5EF4-FFF2-40B4-BE49-F238E27FC236}">
              <a16:creationId xmlns:a16="http://schemas.microsoft.com/office/drawing/2014/main" xmlns="" id="{5A06E1E1-8317-4508-B8AC-9483A3580E6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80" name="直線コネクタ 379">
          <a:extLst>
            <a:ext uri="{FF2B5EF4-FFF2-40B4-BE49-F238E27FC236}">
              <a16:creationId xmlns:a16="http://schemas.microsoft.com/office/drawing/2014/main" xmlns="" id="{FF28D469-9379-4AAB-80BD-192ADA35E27C}"/>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81" name="テキスト ボックス 380">
          <a:extLst>
            <a:ext uri="{FF2B5EF4-FFF2-40B4-BE49-F238E27FC236}">
              <a16:creationId xmlns:a16="http://schemas.microsoft.com/office/drawing/2014/main" xmlns="" id="{ACA8CD55-A33A-44D6-9C4C-5C8B08AE76F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82" name="直線コネクタ 381">
          <a:extLst>
            <a:ext uri="{FF2B5EF4-FFF2-40B4-BE49-F238E27FC236}">
              <a16:creationId xmlns:a16="http://schemas.microsoft.com/office/drawing/2014/main" xmlns="" id="{73286F10-10EC-4B9B-9914-E707FAEB42BE}"/>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83" name="テキスト ボックス 382">
          <a:extLst>
            <a:ext uri="{FF2B5EF4-FFF2-40B4-BE49-F238E27FC236}">
              <a16:creationId xmlns:a16="http://schemas.microsoft.com/office/drawing/2014/main" xmlns="" id="{D67E8566-ADE0-487B-9D09-22303BE8DF83}"/>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84" name="直線コネクタ 383">
          <a:extLst>
            <a:ext uri="{FF2B5EF4-FFF2-40B4-BE49-F238E27FC236}">
              <a16:creationId xmlns:a16="http://schemas.microsoft.com/office/drawing/2014/main" xmlns="" id="{3134319C-CE11-48AC-8151-1803F0488EA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85" name="テキスト ボックス 384">
          <a:extLst>
            <a:ext uri="{FF2B5EF4-FFF2-40B4-BE49-F238E27FC236}">
              <a16:creationId xmlns:a16="http://schemas.microsoft.com/office/drawing/2014/main" xmlns="" id="{3324A319-1AF4-4A0D-A761-FC67A8BC2697}"/>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6" name="直線コネクタ 385">
          <a:extLst>
            <a:ext uri="{FF2B5EF4-FFF2-40B4-BE49-F238E27FC236}">
              <a16:creationId xmlns:a16="http://schemas.microsoft.com/office/drawing/2014/main" xmlns="" id="{2C9DB043-AF35-4195-BD99-71EE16E432E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7" name="テキスト ボックス 386">
          <a:extLst>
            <a:ext uri="{FF2B5EF4-FFF2-40B4-BE49-F238E27FC236}">
              <a16:creationId xmlns:a16="http://schemas.microsoft.com/office/drawing/2014/main" xmlns="" id="{4D582AC6-F9A6-47C9-910A-C0921C3BA241}"/>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8" name="【保健センター・保健所】&#10;有形固定資産減価償却率グラフ枠">
          <a:extLst>
            <a:ext uri="{FF2B5EF4-FFF2-40B4-BE49-F238E27FC236}">
              <a16:creationId xmlns:a16="http://schemas.microsoft.com/office/drawing/2014/main" xmlns="" id="{294E2EF4-8500-4DC9-BF55-DCED937E5D8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130628</xdr:rowOff>
    </xdr:from>
    <xdr:to>
      <xdr:col>85</xdr:col>
      <xdr:colOff>126364</xdr:colOff>
      <xdr:row>64</xdr:row>
      <xdr:rowOff>65315</xdr:rowOff>
    </xdr:to>
    <xdr:cxnSp macro="">
      <xdr:nvCxnSpPr>
        <xdr:cNvPr id="389" name="直線コネクタ 388">
          <a:extLst>
            <a:ext uri="{FF2B5EF4-FFF2-40B4-BE49-F238E27FC236}">
              <a16:creationId xmlns:a16="http://schemas.microsoft.com/office/drawing/2014/main" xmlns="" id="{0A839858-ED3E-4BD7-98A5-1704F48009C3}"/>
            </a:ext>
          </a:extLst>
        </xdr:cNvPr>
        <xdr:cNvCxnSpPr/>
      </xdr:nvCxnSpPr>
      <xdr:spPr>
        <a:xfrm flipV="1">
          <a:off x="16318864" y="9560378"/>
          <a:ext cx="0" cy="1477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69142</xdr:rowOff>
    </xdr:from>
    <xdr:ext cx="340478" cy="259045"/>
    <xdr:sp macro="" textlink="">
      <xdr:nvSpPr>
        <xdr:cNvPr id="390" name="【保健センター・保健所】&#10;有形固定資産減価償却率最小値テキスト">
          <a:extLst>
            <a:ext uri="{FF2B5EF4-FFF2-40B4-BE49-F238E27FC236}">
              <a16:creationId xmlns:a16="http://schemas.microsoft.com/office/drawing/2014/main" xmlns="" id="{3C0678FA-C3FD-4419-A60A-D67D49C3B4BB}"/>
            </a:ext>
          </a:extLst>
        </xdr:cNvPr>
        <xdr:cNvSpPr txBox="1"/>
      </xdr:nvSpPr>
      <xdr:spPr>
        <a:xfrm>
          <a:off x="16357600" y="1104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65315</xdr:rowOff>
    </xdr:from>
    <xdr:to>
      <xdr:col>86</xdr:col>
      <xdr:colOff>25400</xdr:colOff>
      <xdr:row>64</xdr:row>
      <xdr:rowOff>65315</xdr:rowOff>
    </xdr:to>
    <xdr:cxnSp macro="">
      <xdr:nvCxnSpPr>
        <xdr:cNvPr id="391" name="直線コネクタ 390">
          <a:extLst>
            <a:ext uri="{FF2B5EF4-FFF2-40B4-BE49-F238E27FC236}">
              <a16:creationId xmlns:a16="http://schemas.microsoft.com/office/drawing/2014/main" xmlns="" id="{174D05B4-F205-4F0B-AB90-9B147E24F879}"/>
            </a:ext>
          </a:extLst>
        </xdr:cNvPr>
        <xdr:cNvCxnSpPr/>
      </xdr:nvCxnSpPr>
      <xdr:spPr>
        <a:xfrm>
          <a:off x="16230600" y="1103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77305</xdr:rowOff>
    </xdr:from>
    <xdr:ext cx="405111" cy="259045"/>
    <xdr:sp macro="" textlink="">
      <xdr:nvSpPr>
        <xdr:cNvPr id="392" name="【保健センター・保健所】&#10;有形固定資産減価償却率最大値テキスト">
          <a:extLst>
            <a:ext uri="{FF2B5EF4-FFF2-40B4-BE49-F238E27FC236}">
              <a16:creationId xmlns:a16="http://schemas.microsoft.com/office/drawing/2014/main" xmlns="" id="{224233A0-9B0D-401E-A26D-12EF73582162}"/>
            </a:ext>
          </a:extLst>
        </xdr:cNvPr>
        <xdr:cNvSpPr txBox="1"/>
      </xdr:nvSpPr>
      <xdr:spPr>
        <a:xfrm>
          <a:off x="16357600" y="9335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130628</xdr:rowOff>
    </xdr:from>
    <xdr:to>
      <xdr:col>86</xdr:col>
      <xdr:colOff>25400</xdr:colOff>
      <xdr:row>55</xdr:row>
      <xdr:rowOff>130628</xdr:rowOff>
    </xdr:to>
    <xdr:cxnSp macro="">
      <xdr:nvCxnSpPr>
        <xdr:cNvPr id="393" name="直線コネクタ 392">
          <a:extLst>
            <a:ext uri="{FF2B5EF4-FFF2-40B4-BE49-F238E27FC236}">
              <a16:creationId xmlns:a16="http://schemas.microsoft.com/office/drawing/2014/main" xmlns="" id="{A16D817A-9400-4320-BFD4-0D46113C6E4D}"/>
            </a:ext>
          </a:extLst>
        </xdr:cNvPr>
        <xdr:cNvCxnSpPr/>
      </xdr:nvCxnSpPr>
      <xdr:spPr>
        <a:xfrm>
          <a:off x="16230600" y="9560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394" name="【保健センター・保健所】&#10;有形固定資産減価償却率平均値テキスト">
          <a:extLst>
            <a:ext uri="{FF2B5EF4-FFF2-40B4-BE49-F238E27FC236}">
              <a16:creationId xmlns:a16="http://schemas.microsoft.com/office/drawing/2014/main" xmlns="" id="{FDE6AD34-C181-454A-946C-52FBC1D6E3D0}"/>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395" name="フローチャート: 判断 394">
          <a:extLst>
            <a:ext uri="{FF2B5EF4-FFF2-40B4-BE49-F238E27FC236}">
              <a16:creationId xmlns:a16="http://schemas.microsoft.com/office/drawing/2014/main" xmlns="" id="{1331A6AE-D5AE-4EC4-AE3E-5DCC5F86F25F}"/>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4717</xdr:rowOff>
    </xdr:from>
    <xdr:to>
      <xdr:col>81</xdr:col>
      <xdr:colOff>101600</xdr:colOff>
      <xdr:row>60</xdr:row>
      <xdr:rowOff>106317</xdr:rowOff>
    </xdr:to>
    <xdr:sp macro="" textlink="">
      <xdr:nvSpPr>
        <xdr:cNvPr id="396" name="フローチャート: 判断 395">
          <a:extLst>
            <a:ext uri="{FF2B5EF4-FFF2-40B4-BE49-F238E27FC236}">
              <a16:creationId xmlns:a16="http://schemas.microsoft.com/office/drawing/2014/main" xmlns="" id="{D13CFFBA-2CA1-4FBE-B449-A857F559DE7A}"/>
            </a:ext>
          </a:extLst>
        </xdr:cNvPr>
        <xdr:cNvSpPr/>
      </xdr:nvSpPr>
      <xdr:spPr>
        <a:xfrm>
          <a:off x="15430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14515</xdr:rowOff>
    </xdr:from>
    <xdr:to>
      <xdr:col>76</xdr:col>
      <xdr:colOff>165100</xdr:colOff>
      <xdr:row>60</xdr:row>
      <xdr:rowOff>116115</xdr:rowOff>
    </xdr:to>
    <xdr:sp macro="" textlink="">
      <xdr:nvSpPr>
        <xdr:cNvPr id="397" name="フローチャート: 判断 396">
          <a:extLst>
            <a:ext uri="{FF2B5EF4-FFF2-40B4-BE49-F238E27FC236}">
              <a16:creationId xmlns:a16="http://schemas.microsoft.com/office/drawing/2014/main" xmlns="" id="{0FD762CE-0DDE-4667-8AB5-9A53B4F55E6C}"/>
            </a:ext>
          </a:extLst>
        </xdr:cNvPr>
        <xdr:cNvSpPr/>
      </xdr:nvSpPr>
      <xdr:spPr>
        <a:xfrm>
          <a:off x="14541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43906</xdr:rowOff>
    </xdr:from>
    <xdr:to>
      <xdr:col>72</xdr:col>
      <xdr:colOff>38100</xdr:colOff>
      <xdr:row>60</xdr:row>
      <xdr:rowOff>145506</xdr:rowOff>
    </xdr:to>
    <xdr:sp macro="" textlink="">
      <xdr:nvSpPr>
        <xdr:cNvPr id="398" name="フローチャート: 判断 397">
          <a:extLst>
            <a:ext uri="{FF2B5EF4-FFF2-40B4-BE49-F238E27FC236}">
              <a16:creationId xmlns:a16="http://schemas.microsoft.com/office/drawing/2014/main" xmlns="" id="{120D2826-4B93-4E66-945B-73F619A6301C}"/>
            </a:ext>
          </a:extLst>
        </xdr:cNvPr>
        <xdr:cNvSpPr/>
      </xdr:nvSpPr>
      <xdr:spPr>
        <a:xfrm>
          <a:off x="13652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xmlns="" id="{1DB8B1A9-2D31-4E3D-B4E5-2DAB0FD1D61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xmlns="" id="{24E2D927-5705-4E8F-8247-8CDF6DEAD024}"/>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xmlns="" id="{D4ECFFBD-AAE6-4A2F-9738-0C08CB9080A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2" name="テキスト ボックス 401">
          <a:extLst>
            <a:ext uri="{FF2B5EF4-FFF2-40B4-BE49-F238E27FC236}">
              <a16:creationId xmlns:a16="http://schemas.microsoft.com/office/drawing/2014/main" xmlns="" id="{1901A946-AB81-4B5E-ACC9-157238F8FA4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3" name="テキスト ボックス 402">
          <a:extLst>
            <a:ext uri="{FF2B5EF4-FFF2-40B4-BE49-F238E27FC236}">
              <a16:creationId xmlns:a16="http://schemas.microsoft.com/office/drawing/2014/main" xmlns="" id="{B842BC2A-4164-474D-B167-16FCBCBF663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11249</xdr:rowOff>
    </xdr:from>
    <xdr:to>
      <xdr:col>85</xdr:col>
      <xdr:colOff>177800</xdr:colOff>
      <xdr:row>60</xdr:row>
      <xdr:rowOff>112849</xdr:rowOff>
    </xdr:to>
    <xdr:sp macro="" textlink="">
      <xdr:nvSpPr>
        <xdr:cNvPr id="404" name="楕円 403">
          <a:extLst>
            <a:ext uri="{FF2B5EF4-FFF2-40B4-BE49-F238E27FC236}">
              <a16:creationId xmlns:a16="http://schemas.microsoft.com/office/drawing/2014/main" xmlns="" id="{CDFA9A71-768C-4EDB-A9FA-A84ACEB18033}"/>
            </a:ext>
          </a:extLst>
        </xdr:cNvPr>
        <xdr:cNvSpPr/>
      </xdr:nvSpPr>
      <xdr:spPr>
        <a:xfrm>
          <a:off x="16268700" y="1029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161126</xdr:rowOff>
    </xdr:from>
    <xdr:ext cx="405111" cy="259045"/>
    <xdr:sp macro="" textlink="">
      <xdr:nvSpPr>
        <xdr:cNvPr id="405" name="【保健センター・保健所】&#10;有形固定資産減価償却率該当値テキスト">
          <a:extLst>
            <a:ext uri="{FF2B5EF4-FFF2-40B4-BE49-F238E27FC236}">
              <a16:creationId xmlns:a16="http://schemas.microsoft.com/office/drawing/2014/main" xmlns="" id="{DFB58280-6852-47AC-B271-1E4D90C5CB9E}"/>
            </a:ext>
          </a:extLst>
        </xdr:cNvPr>
        <xdr:cNvSpPr txBox="1"/>
      </xdr:nvSpPr>
      <xdr:spPr>
        <a:xfrm>
          <a:off x="16357600"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48804</xdr:rowOff>
    </xdr:from>
    <xdr:to>
      <xdr:col>81</xdr:col>
      <xdr:colOff>101600</xdr:colOff>
      <xdr:row>60</xdr:row>
      <xdr:rowOff>150404</xdr:rowOff>
    </xdr:to>
    <xdr:sp macro="" textlink="">
      <xdr:nvSpPr>
        <xdr:cNvPr id="406" name="楕円 405">
          <a:extLst>
            <a:ext uri="{FF2B5EF4-FFF2-40B4-BE49-F238E27FC236}">
              <a16:creationId xmlns:a16="http://schemas.microsoft.com/office/drawing/2014/main" xmlns="" id="{040E9AE6-C4C7-42DE-9F1C-68971AE6FB04}"/>
            </a:ext>
          </a:extLst>
        </xdr:cNvPr>
        <xdr:cNvSpPr/>
      </xdr:nvSpPr>
      <xdr:spPr>
        <a:xfrm>
          <a:off x="15430500" y="1033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62049</xdr:rowOff>
    </xdr:from>
    <xdr:to>
      <xdr:col>85</xdr:col>
      <xdr:colOff>127000</xdr:colOff>
      <xdr:row>60</xdr:row>
      <xdr:rowOff>99604</xdr:rowOff>
    </xdr:to>
    <xdr:cxnSp macro="">
      <xdr:nvCxnSpPr>
        <xdr:cNvPr id="407" name="直線コネクタ 406">
          <a:extLst>
            <a:ext uri="{FF2B5EF4-FFF2-40B4-BE49-F238E27FC236}">
              <a16:creationId xmlns:a16="http://schemas.microsoft.com/office/drawing/2014/main" xmlns="" id="{25E7EFC3-897E-4083-9F7F-2F2FAE7B1E72}"/>
            </a:ext>
          </a:extLst>
        </xdr:cNvPr>
        <xdr:cNvCxnSpPr/>
      </xdr:nvCxnSpPr>
      <xdr:spPr>
        <a:xfrm flipV="1">
          <a:off x="15481300" y="10349049"/>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84727</xdr:rowOff>
    </xdr:from>
    <xdr:to>
      <xdr:col>76</xdr:col>
      <xdr:colOff>165100</xdr:colOff>
      <xdr:row>61</xdr:row>
      <xdr:rowOff>14877</xdr:rowOff>
    </xdr:to>
    <xdr:sp macro="" textlink="">
      <xdr:nvSpPr>
        <xdr:cNvPr id="408" name="楕円 407">
          <a:extLst>
            <a:ext uri="{FF2B5EF4-FFF2-40B4-BE49-F238E27FC236}">
              <a16:creationId xmlns:a16="http://schemas.microsoft.com/office/drawing/2014/main" xmlns="" id="{7CA2A9E8-C5BA-4092-B134-36F7201AF92A}"/>
            </a:ext>
          </a:extLst>
        </xdr:cNvPr>
        <xdr:cNvSpPr/>
      </xdr:nvSpPr>
      <xdr:spPr>
        <a:xfrm>
          <a:off x="14541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99604</xdr:rowOff>
    </xdr:from>
    <xdr:to>
      <xdr:col>81</xdr:col>
      <xdr:colOff>50800</xdr:colOff>
      <xdr:row>60</xdr:row>
      <xdr:rowOff>135527</xdr:rowOff>
    </xdr:to>
    <xdr:cxnSp macro="">
      <xdr:nvCxnSpPr>
        <xdr:cNvPr id="409" name="直線コネクタ 408">
          <a:extLst>
            <a:ext uri="{FF2B5EF4-FFF2-40B4-BE49-F238E27FC236}">
              <a16:creationId xmlns:a16="http://schemas.microsoft.com/office/drawing/2014/main" xmlns="" id="{5D7431BC-F9DE-4CC3-8F36-7F03592699F5}"/>
            </a:ext>
          </a:extLst>
        </xdr:cNvPr>
        <xdr:cNvCxnSpPr/>
      </xdr:nvCxnSpPr>
      <xdr:spPr>
        <a:xfrm flipV="1">
          <a:off x="14592300" y="1038660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154940</xdr:rowOff>
    </xdr:from>
    <xdr:to>
      <xdr:col>72</xdr:col>
      <xdr:colOff>38100</xdr:colOff>
      <xdr:row>61</xdr:row>
      <xdr:rowOff>85090</xdr:rowOff>
    </xdr:to>
    <xdr:sp macro="" textlink="">
      <xdr:nvSpPr>
        <xdr:cNvPr id="410" name="楕円 409">
          <a:extLst>
            <a:ext uri="{FF2B5EF4-FFF2-40B4-BE49-F238E27FC236}">
              <a16:creationId xmlns:a16="http://schemas.microsoft.com/office/drawing/2014/main" xmlns="" id="{EF812765-6CFF-4026-B94A-A72AFA072D5B}"/>
            </a:ext>
          </a:extLst>
        </xdr:cNvPr>
        <xdr:cNvSpPr/>
      </xdr:nvSpPr>
      <xdr:spPr>
        <a:xfrm>
          <a:off x="1365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135527</xdr:rowOff>
    </xdr:from>
    <xdr:to>
      <xdr:col>76</xdr:col>
      <xdr:colOff>114300</xdr:colOff>
      <xdr:row>61</xdr:row>
      <xdr:rowOff>34290</xdr:rowOff>
    </xdr:to>
    <xdr:cxnSp macro="">
      <xdr:nvCxnSpPr>
        <xdr:cNvPr id="411" name="直線コネクタ 410">
          <a:extLst>
            <a:ext uri="{FF2B5EF4-FFF2-40B4-BE49-F238E27FC236}">
              <a16:creationId xmlns:a16="http://schemas.microsoft.com/office/drawing/2014/main" xmlns="" id="{E76930B2-A65C-4F56-9B01-600DAB843FCD}"/>
            </a:ext>
          </a:extLst>
        </xdr:cNvPr>
        <xdr:cNvCxnSpPr/>
      </xdr:nvCxnSpPr>
      <xdr:spPr>
        <a:xfrm flipV="1">
          <a:off x="13703300" y="10422527"/>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122844</xdr:rowOff>
    </xdr:from>
    <xdr:ext cx="405111" cy="259045"/>
    <xdr:sp macro="" textlink="">
      <xdr:nvSpPr>
        <xdr:cNvPr id="412" name="n_1aveValue【保健センター・保健所】&#10;有形固定資産減価償却率">
          <a:extLst>
            <a:ext uri="{FF2B5EF4-FFF2-40B4-BE49-F238E27FC236}">
              <a16:creationId xmlns:a16="http://schemas.microsoft.com/office/drawing/2014/main" xmlns="" id="{19EDF672-C744-4884-82A9-9D4AF20C2D4A}"/>
            </a:ext>
          </a:extLst>
        </xdr:cNvPr>
        <xdr:cNvSpPr txBox="1"/>
      </xdr:nvSpPr>
      <xdr:spPr>
        <a:xfrm>
          <a:off x="15266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132642</xdr:rowOff>
    </xdr:from>
    <xdr:ext cx="405111" cy="259045"/>
    <xdr:sp macro="" textlink="">
      <xdr:nvSpPr>
        <xdr:cNvPr id="413" name="n_2aveValue【保健センター・保健所】&#10;有形固定資産減価償却率">
          <a:extLst>
            <a:ext uri="{FF2B5EF4-FFF2-40B4-BE49-F238E27FC236}">
              <a16:creationId xmlns:a16="http://schemas.microsoft.com/office/drawing/2014/main" xmlns="" id="{903C9657-CEA3-4BE7-8E9E-DC6C2B183CD8}"/>
            </a:ext>
          </a:extLst>
        </xdr:cNvPr>
        <xdr:cNvSpPr txBox="1"/>
      </xdr:nvSpPr>
      <xdr:spPr>
        <a:xfrm>
          <a:off x="143897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162033</xdr:rowOff>
    </xdr:from>
    <xdr:ext cx="405111" cy="259045"/>
    <xdr:sp macro="" textlink="">
      <xdr:nvSpPr>
        <xdr:cNvPr id="414" name="n_3aveValue【保健センター・保健所】&#10;有形固定資産減価償却率">
          <a:extLst>
            <a:ext uri="{FF2B5EF4-FFF2-40B4-BE49-F238E27FC236}">
              <a16:creationId xmlns:a16="http://schemas.microsoft.com/office/drawing/2014/main" xmlns="" id="{FA5E1CB1-EC0C-4ED2-9EE0-B15EA10A230B}"/>
            </a:ext>
          </a:extLst>
        </xdr:cNvPr>
        <xdr:cNvSpPr txBox="1"/>
      </xdr:nvSpPr>
      <xdr:spPr>
        <a:xfrm>
          <a:off x="13500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141531</xdr:rowOff>
    </xdr:from>
    <xdr:ext cx="405111" cy="259045"/>
    <xdr:sp macro="" textlink="">
      <xdr:nvSpPr>
        <xdr:cNvPr id="415" name="n_1mainValue【保健センター・保健所】&#10;有形固定資産減価償却率">
          <a:extLst>
            <a:ext uri="{FF2B5EF4-FFF2-40B4-BE49-F238E27FC236}">
              <a16:creationId xmlns:a16="http://schemas.microsoft.com/office/drawing/2014/main" xmlns="" id="{8BB83C38-E37B-44B5-9BA3-126EE8BD41E1}"/>
            </a:ext>
          </a:extLst>
        </xdr:cNvPr>
        <xdr:cNvSpPr txBox="1"/>
      </xdr:nvSpPr>
      <xdr:spPr>
        <a:xfrm>
          <a:off x="15266044" y="1042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6004</xdr:rowOff>
    </xdr:from>
    <xdr:ext cx="405111" cy="259045"/>
    <xdr:sp macro="" textlink="">
      <xdr:nvSpPr>
        <xdr:cNvPr id="416" name="n_2mainValue【保健センター・保健所】&#10;有形固定資産減価償却率">
          <a:extLst>
            <a:ext uri="{FF2B5EF4-FFF2-40B4-BE49-F238E27FC236}">
              <a16:creationId xmlns:a16="http://schemas.microsoft.com/office/drawing/2014/main" xmlns="" id="{CCB65312-547C-4547-BD75-ED99677B0A0D}"/>
            </a:ext>
          </a:extLst>
        </xdr:cNvPr>
        <xdr:cNvSpPr txBox="1"/>
      </xdr:nvSpPr>
      <xdr:spPr>
        <a:xfrm>
          <a:off x="14389744" y="10464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76217</xdr:rowOff>
    </xdr:from>
    <xdr:ext cx="405111" cy="259045"/>
    <xdr:sp macro="" textlink="">
      <xdr:nvSpPr>
        <xdr:cNvPr id="417" name="n_3mainValue【保健センター・保健所】&#10;有形固定資産減価償却率">
          <a:extLst>
            <a:ext uri="{FF2B5EF4-FFF2-40B4-BE49-F238E27FC236}">
              <a16:creationId xmlns:a16="http://schemas.microsoft.com/office/drawing/2014/main" xmlns="" id="{BFA02B27-81C0-4C69-B010-A0E614B05F42}"/>
            </a:ext>
          </a:extLst>
        </xdr:cNvPr>
        <xdr:cNvSpPr txBox="1"/>
      </xdr:nvSpPr>
      <xdr:spPr>
        <a:xfrm>
          <a:off x="13500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8" name="正方形/長方形 417">
          <a:extLst>
            <a:ext uri="{FF2B5EF4-FFF2-40B4-BE49-F238E27FC236}">
              <a16:creationId xmlns:a16="http://schemas.microsoft.com/office/drawing/2014/main" xmlns="" id="{12FA045C-FC7F-4AA3-B317-41698DBB3BB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9" name="正方形/長方形 418">
          <a:extLst>
            <a:ext uri="{FF2B5EF4-FFF2-40B4-BE49-F238E27FC236}">
              <a16:creationId xmlns:a16="http://schemas.microsoft.com/office/drawing/2014/main" xmlns="" id="{1BF17498-70EC-4CF8-903B-07438AAD457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0" name="正方形/長方形 419">
          <a:extLst>
            <a:ext uri="{FF2B5EF4-FFF2-40B4-BE49-F238E27FC236}">
              <a16:creationId xmlns:a16="http://schemas.microsoft.com/office/drawing/2014/main" xmlns="" id="{8FC5E672-ADC1-4E4A-86D9-F7783EA85ED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1" name="正方形/長方形 420">
          <a:extLst>
            <a:ext uri="{FF2B5EF4-FFF2-40B4-BE49-F238E27FC236}">
              <a16:creationId xmlns:a16="http://schemas.microsoft.com/office/drawing/2014/main" xmlns="" id="{C8B90EB0-5648-42DB-A7D0-9D7DE3F4C18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2" name="正方形/長方形 421">
          <a:extLst>
            <a:ext uri="{FF2B5EF4-FFF2-40B4-BE49-F238E27FC236}">
              <a16:creationId xmlns:a16="http://schemas.microsoft.com/office/drawing/2014/main" xmlns="" id="{175D6876-6B8D-4995-9CE8-FFEF5120E24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3" name="正方形/長方形 422">
          <a:extLst>
            <a:ext uri="{FF2B5EF4-FFF2-40B4-BE49-F238E27FC236}">
              <a16:creationId xmlns:a16="http://schemas.microsoft.com/office/drawing/2014/main" xmlns="" id="{14D95A75-87CC-41BD-A47F-5ED36C158E1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4" name="正方形/長方形 423">
          <a:extLst>
            <a:ext uri="{FF2B5EF4-FFF2-40B4-BE49-F238E27FC236}">
              <a16:creationId xmlns:a16="http://schemas.microsoft.com/office/drawing/2014/main" xmlns="" id="{3E0438E0-D2BB-4497-BB80-1DEBAA3A069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5" name="正方形/長方形 424">
          <a:extLst>
            <a:ext uri="{FF2B5EF4-FFF2-40B4-BE49-F238E27FC236}">
              <a16:creationId xmlns:a16="http://schemas.microsoft.com/office/drawing/2014/main" xmlns="" id="{3E161302-3D3D-458A-A07C-E6FFD2B0F92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6" name="テキスト ボックス 425">
          <a:extLst>
            <a:ext uri="{FF2B5EF4-FFF2-40B4-BE49-F238E27FC236}">
              <a16:creationId xmlns:a16="http://schemas.microsoft.com/office/drawing/2014/main" xmlns="" id="{064A0DC7-3C01-4EF0-ADD8-CCE65ADC315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7" name="直線コネクタ 426">
          <a:extLst>
            <a:ext uri="{FF2B5EF4-FFF2-40B4-BE49-F238E27FC236}">
              <a16:creationId xmlns:a16="http://schemas.microsoft.com/office/drawing/2014/main" xmlns="" id="{49E4FFC2-6534-4EDB-A90D-DFD4F8EE025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8" name="直線コネクタ 427">
          <a:extLst>
            <a:ext uri="{FF2B5EF4-FFF2-40B4-BE49-F238E27FC236}">
              <a16:creationId xmlns:a16="http://schemas.microsoft.com/office/drawing/2014/main" xmlns="" id="{ED0E77E7-94EA-4596-AE57-4995955D983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29" name="テキスト ボックス 428">
          <a:extLst>
            <a:ext uri="{FF2B5EF4-FFF2-40B4-BE49-F238E27FC236}">
              <a16:creationId xmlns:a16="http://schemas.microsoft.com/office/drawing/2014/main" xmlns="" id="{DF3B09DB-6226-424C-90D2-C6D50357CF3F}"/>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0" name="直線コネクタ 429">
          <a:extLst>
            <a:ext uri="{FF2B5EF4-FFF2-40B4-BE49-F238E27FC236}">
              <a16:creationId xmlns:a16="http://schemas.microsoft.com/office/drawing/2014/main" xmlns="" id="{89D056C4-ACEC-4F7D-8AD0-F82886EAD3D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1" name="テキスト ボックス 430">
          <a:extLst>
            <a:ext uri="{FF2B5EF4-FFF2-40B4-BE49-F238E27FC236}">
              <a16:creationId xmlns:a16="http://schemas.microsoft.com/office/drawing/2014/main" xmlns="" id="{4B6A58AB-6602-4CA0-93AE-829ECCCB01B4}"/>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2" name="直線コネクタ 431">
          <a:extLst>
            <a:ext uri="{FF2B5EF4-FFF2-40B4-BE49-F238E27FC236}">
              <a16:creationId xmlns:a16="http://schemas.microsoft.com/office/drawing/2014/main" xmlns="" id="{39E6B2F7-3611-4F0A-B699-111FDCA899B3}"/>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3" name="テキスト ボックス 432">
          <a:extLst>
            <a:ext uri="{FF2B5EF4-FFF2-40B4-BE49-F238E27FC236}">
              <a16:creationId xmlns:a16="http://schemas.microsoft.com/office/drawing/2014/main" xmlns="" id="{77FDDE12-4AEF-4D43-A37A-F3F2C0D9B595}"/>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4" name="直線コネクタ 433">
          <a:extLst>
            <a:ext uri="{FF2B5EF4-FFF2-40B4-BE49-F238E27FC236}">
              <a16:creationId xmlns:a16="http://schemas.microsoft.com/office/drawing/2014/main" xmlns="" id="{AB959F88-5000-4BDA-948F-AD665A98404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5" name="テキスト ボックス 434">
          <a:extLst>
            <a:ext uri="{FF2B5EF4-FFF2-40B4-BE49-F238E27FC236}">
              <a16:creationId xmlns:a16="http://schemas.microsoft.com/office/drawing/2014/main" xmlns="" id="{4840962E-5993-4EBC-874C-F2FB4A53D9A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6" name="直線コネクタ 435">
          <a:extLst>
            <a:ext uri="{FF2B5EF4-FFF2-40B4-BE49-F238E27FC236}">
              <a16:creationId xmlns:a16="http://schemas.microsoft.com/office/drawing/2014/main" xmlns="" id="{DAAF5CB9-FD7F-4DC9-ABD2-62F395933C2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7" name="テキスト ボックス 436">
          <a:extLst>
            <a:ext uri="{FF2B5EF4-FFF2-40B4-BE49-F238E27FC236}">
              <a16:creationId xmlns:a16="http://schemas.microsoft.com/office/drawing/2014/main" xmlns="" id="{1F34B6C0-4FB6-488C-8207-953456B022A6}"/>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8" name="直線コネクタ 437">
          <a:extLst>
            <a:ext uri="{FF2B5EF4-FFF2-40B4-BE49-F238E27FC236}">
              <a16:creationId xmlns:a16="http://schemas.microsoft.com/office/drawing/2014/main" xmlns="" id="{8EA42DD7-F8E2-457C-9A53-E4864ECE7A1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39" name="テキスト ボックス 438">
          <a:extLst>
            <a:ext uri="{FF2B5EF4-FFF2-40B4-BE49-F238E27FC236}">
              <a16:creationId xmlns:a16="http://schemas.microsoft.com/office/drawing/2014/main" xmlns="" id="{AC9F0222-73ED-45C7-AFF8-D172015EC585}"/>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0" name="【保健センター・保健所】&#10;一人当たり面積グラフ枠">
          <a:extLst>
            <a:ext uri="{FF2B5EF4-FFF2-40B4-BE49-F238E27FC236}">
              <a16:creationId xmlns:a16="http://schemas.microsoft.com/office/drawing/2014/main" xmlns="" id="{6E604BD3-1605-46E3-B4F5-72073FA22E0D}"/>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166116</xdr:rowOff>
    </xdr:from>
    <xdr:to>
      <xdr:col>116</xdr:col>
      <xdr:colOff>62864</xdr:colOff>
      <xdr:row>64</xdr:row>
      <xdr:rowOff>63246</xdr:rowOff>
    </xdr:to>
    <xdr:cxnSp macro="">
      <xdr:nvCxnSpPr>
        <xdr:cNvPr id="441" name="直線コネクタ 440">
          <a:extLst>
            <a:ext uri="{FF2B5EF4-FFF2-40B4-BE49-F238E27FC236}">
              <a16:creationId xmlns:a16="http://schemas.microsoft.com/office/drawing/2014/main" xmlns="" id="{5AB4A5EF-A1AB-4585-B153-CA1A79B2E71D}"/>
            </a:ext>
          </a:extLst>
        </xdr:cNvPr>
        <xdr:cNvCxnSpPr/>
      </xdr:nvCxnSpPr>
      <xdr:spPr>
        <a:xfrm flipV="1">
          <a:off x="22160864" y="9595866"/>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442" name="【保健センター・保健所】&#10;一人当たり面積最小値テキスト">
          <a:extLst>
            <a:ext uri="{FF2B5EF4-FFF2-40B4-BE49-F238E27FC236}">
              <a16:creationId xmlns:a16="http://schemas.microsoft.com/office/drawing/2014/main" xmlns="" id="{67114214-D250-489C-8909-B1B7C559E635}"/>
            </a:ext>
          </a:extLst>
        </xdr:cNvPr>
        <xdr:cNvSpPr txBox="1"/>
      </xdr:nvSpPr>
      <xdr:spPr>
        <a:xfrm>
          <a:off x="22199600" y="1103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443" name="直線コネクタ 442">
          <a:extLst>
            <a:ext uri="{FF2B5EF4-FFF2-40B4-BE49-F238E27FC236}">
              <a16:creationId xmlns:a16="http://schemas.microsoft.com/office/drawing/2014/main" xmlns="" id="{A1DB04BB-713D-4E67-A62A-F602EC3443EA}"/>
            </a:ext>
          </a:extLst>
        </xdr:cNvPr>
        <xdr:cNvCxnSpPr/>
      </xdr:nvCxnSpPr>
      <xdr:spPr>
        <a:xfrm>
          <a:off x="22072600" y="11036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112793</xdr:rowOff>
    </xdr:from>
    <xdr:ext cx="469744" cy="259045"/>
    <xdr:sp macro="" textlink="">
      <xdr:nvSpPr>
        <xdr:cNvPr id="444" name="【保健センター・保健所】&#10;一人当たり面積最大値テキスト">
          <a:extLst>
            <a:ext uri="{FF2B5EF4-FFF2-40B4-BE49-F238E27FC236}">
              <a16:creationId xmlns:a16="http://schemas.microsoft.com/office/drawing/2014/main" xmlns="" id="{11C51937-A7CF-4592-B4BD-8ED3578B9176}"/>
            </a:ext>
          </a:extLst>
        </xdr:cNvPr>
        <xdr:cNvSpPr txBox="1"/>
      </xdr:nvSpPr>
      <xdr:spPr>
        <a:xfrm>
          <a:off x="22199600" y="937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166116</xdr:rowOff>
    </xdr:from>
    <xdr:to>
      <xdr:col>116</xdr:col>
      <xdr:colOff>152400</xdr:colOff>
      <xdr:row>55</xdr:row>
      <xdr:rowOff>166116</xdr:rowOff>
    </xdr:to>
    <xdr:cxnSp macro="">
      <xdr:nvCxnSpPr>
        <xdr:cNvPr id="445" name="直線コネクタ 444">
          <a:extLst>
            <a:ext uri="{FF2B5EF4-FFF2-40B4-BE49-F238E27FC236}">
              <a16:creationId xmlns:a16="http://schemas.microsoft.com/office/drawing/2014/main" xmlns="" id="{A41B8DC9-0CF2-4FB2-8508-49A655967525}"/>
            </a:ext>
          </a:extLst>
        </xdr:cNvPr>
        <xdr:cNvCxnSpPr/>
      </xdr:nvCxnSpPr>
      <xdr:spPr>
        <a:xfrm>
          <a:off x="22072600" y="959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34307</xdr:rowOff>
    </xdr:from>
    <xdr:ext cx="469744" cy="259045"/>
    <xdr:sp macro="" textlink="">
      <xdr:nvSpPr>
        <xdr:cNvPr id="446" name="【保健センター・保健所】&#10;一人当たり面積平均値テキスト">
          <a:extLst>
            <a:ext uri="{FF2B5EF4-FFF2-40B4-BE49-F238E27FC236}">
              <a16:creationId xmlns:a16="http://schemas.microsoft.com/office/drawing/2014/main" xmlns="" id="{E6E69617-31C4-432E-91A3-53A777A391CB}"/>
            </a:ext>
          </a:extLst>
        </xdr:cNvPr>
        <xdr:cNvSpPr txBox="1"/>
      </xdr:nvSpPr>
      <xdr:spPr>
        <a:xfrm>
          <a:off x="22199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55880</xdr:rowOff>
    </xdr:from>
    <xdr:to>
      <xdr:col>116</xdr:col>
      <xdr:colOff>114300</xdr:colOff>
      <xdr:row>62</xdr:row>
      <xdr:rowOff>157480</xdr:rowOff>
    </xdr:to>
    <xdr:sp macro="" textlink="">
      <xdr:nvSpPr>
        <xdr:cNvPr id="447" name="フローチャート: 判断 446">
          <a:extLst>
            <a:ext uri="{FF2B5EF4-FFF2-40B4-BE49-F238E27FC236}">
              <a16:creationId xmlns:a16="http://schemas.microsoft.com/office/drawing/2014/main" xmlns="" id="{C9548B56-B8B8-45AF-B022-41D82A50F4D0}"/>
            </a:ext>
          </a:extLst>
        </xdr:cNvPr>
        <xdr:cNvSpPr/>
      </xdr:nvSpPr>
      <xdr:spPr>
        <a:xfrm>
          <a:off x="22110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57404</xdr:rowOff>
    </xdr:from>
    <xdr:to>
      <xdr:col>112</xdr:col>
      <xdr:colOff>38100</xdr:colOff>
      <xdr:row>62</xdr:row>
      <xdr:rowOff>159004</xdr:rowOff>
    </xdr:to>
    <xdr:sp macro="" textlink="">
      <xdr:nvSpPr>
        <xdr:cNvPr id="448" name="フローチャート: 判断 447">
          <a:extLst>
            <a:ext uri="{FF2B5EF4-FFF2-40B4-BE49-F238E27FC236}">
              <a16:creationId xmlns:a16="http://schemas.microsoft.com/office/drawing/2014/main" xmlns="" id="{CB0BD49C-067A-4F65-B798-C9CAA74936B3}"/>
            </a:ext>
          </a:extLst>
        </xdr:cNvPr>
        <xdr:cNvSpPr/>
      </xdr:nvSpPr>
      <xdr:spPr>
        <a:xfrm>
          <a:off x="21272500" y="1068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76454</xdr:rowOff>
    </xdr:from>
    <xdr:to>
      <xdr:col>107</xdr:col>
      <xdr:colOff>101600</xdr:colOff>
      <xdr:row>63</xdr:row>
      <xdr:rowOff>6604</xdr:rowOff>
    </xdr:to>
    <xdr:sp macro="" textlink="">
      <xdr:nvSpPr>
        <xdr:cNvPr id="449" name="フローチャート: 判断 448">
          <a:extLst>
            <a:ext uri="{FF2B5EF4-FFF2-40B4-BE49-F238E27FC236}">
              <a16:creationId xmlns:a16="http://schemas.microsoft.com/office/drawing/2014/main" xmlns="" id="{533B6440-DF72-4C4C-8A9A-0FBD114A5E77}"/>
            </a:ext>
          </a:extLst>
        </xdr:cNvPr>
        <xdr:cNvSpPr/>
      </xdr:nvSpPr>
      <xdr:spPr>
        <a:xfrm>
          <a:off x="20383500" y="1070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81788</xdr:rowOff>
    </xdr:from>
    <xdr:to>
      <xdr:col>102</xdr:col>
      <xdr:colOff>165100</xdr:colOff>
      <xdr:row>63</xdr:row>
      <xdr:rowOff>11938</xdr:rowOff>
    </xdr:to>
    <xdr:sp macro="" textlink="">
      <xdr:nvSpPr>
        <xdr:cNvPr id="450" name="フローチャート: 判断 449">
          <a:extLst>
            <a:ext uri="{FF2B5EF4-FFF2-40B4-BE49-F238E27FC236}">
              <a16:creationId xmlns:a16="http://schemas.microsoft.com/office/drawing/2014/main" xmlns="" id="{C66DC6B0-DD80-420C-A8D2-2DB97CAFB6B5}"/>
            </a:ext>
          </a:extLst>
        </xdr:cNvPr>
        <xdr:cNvSpPr/>
      </xdr:nvSpPr>
      <xdr:spPr>
        <a:xfrm>
          <a:off x="19494500" y="107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xmlns="" id="{58AE868B-7C77-499A-81AC-C07A1299443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xmlns="" id="{9AF775E2-FF93-4772-80AC-C8C76826EB9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xmlns="" id="{E0CE0668-FDA0-4071-B5EA-36F10444CA9C}"/>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xmlns="" id="{B2682550-D540-47E4-9798-0102E656D5B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xmlns="" id="{66FAD2A1-3CC6-4E9D-9F23-88EDFA58856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109220</xdr:rowOff>
    </xdr:from>
    <xdr:to>
      <xdr:col>116</xdr:col>
      <xdr:colOff>114300</xdr:colOff>
      <xdr:row>62</xdr:row>
      <xdr:rowOff>39370</xdr:rowOff>
    </xdr:to>
    <xdr:sp macro="" textlink="">
      <xdr:nvSpPr>
        <xdr:cNvPr id="456" name="楕円 455">
          <a:extLst>
            <a:ext uri="{FF2B5EF4-FFF2-40B4-BE49-F238E27FC236}">
              <a16:creationId xmlns:a16="http://schemas.microsoft.com/office/drawing/2014/main" xmlns="" id="{F4F553AE-F957-401B-B5E7-9C581F396890}"/>
            </a:ext>
          </a:extLst>
        </xdr:cNvPr>
        <xdr:cNvSpPr/>
      </xdr:nvSpPr>
      <xdr:spPr>
        <a:xfrm>
          <a:off x="221107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132097</xdr:rowOff>
    </xdr:from>
    <xdr:ext cx="469744" cy="259045"/>
    <xdr:sp macro="" textlink="">
      <xdr:nvSpPr>
        <xdr:cNvPr id="457" name="【保健センター・保健所】&#10;一人当たり面積該当値テキスト">
          <a:extLst>
            <a:ext uri="{FF2B5EF4-FFF2-40B4-BE49-F238E27FC236}">
              <a16:creationId xmlns:a16="http://schemas.microsoft.com/office/drawing/2014/main" xmlns="" id="{A26A748C-30C7-4FC8-897D-9AA9437EBEB1}"/>
            </a:ext>
          </a:extLst>
        </xdr:cNvPr>
        <xdr:cNvSpPr txBox="1"/>
      </xdr:nvSpPr>
      <xdr:spPr>
        <a:xfrm>
          <a:off x="22199600"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116840</xdr:rowOff>
    </xdr:from>
    <xdr:to>
      <xdr:col>112</xdr:col>
      <xdr:colOff>38100</xdr:colOff>
      <xdr:row>62</xdr:row>
      <xdr:rowOff>46990</xdr:rowOff>
    </xdr:to>
    <xdr:sp macro="" textlink="">
      <xdr:nvSpPr>
        <xdr:cNvPr id="458" name="楕円 457">
          <a:extLst>
            <a:ext uri="{FF2B5EF4-FFF2-40B4-BE49-F238E27FC236}">
              <a16:creationId xmlns:a16="http://schemas.microsoft.com/office/drawing/2014/main" xmlns="" id="{E721B3C8-E603-4864-B01F-DFEF3EC01314}"/>
            </a:ext>
          </a:extLst>
        </xdr:cNvPr>
        <xdr:cNvSpPr/>
      </xdr:nvSpPr>
      <xdr:spPr>
        <a:xfrm>
          <a:off x="21272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160020</xdr:rowOff>
    </xdr:from>
    <xdr:to>
      <xdr:col>116</xdr:col>
      <xdr:colOff>63500</xdr:colOff>
      <xdr:row>61</xdr:row>
      <xdr:rowOff>167640</xdr:rowOff>
    </xdr:to>
    <xdr:cxnSp macro="">
      <xdr:nvCxnSpPr>
        <xdr:cNvPr id="459" name="直線コネクタ 458">
          <a:extLst>
            <a:ext uri="{FF2B5EF4-FFF2-40B4-BE49-F238E27FC236}">
              <a16:creationId xmlns:a16="http://schemas.microsoft.com/office/drawing/2014/main" xmlns="" id="{305FF185-9BD2-45F9-870F-24325B0EDE89}"/>
            </a:ext>
          </a:extLst>
        </xdr:cNvPr>
        <xdr:cNvCxnSpPr/>
      </xdr:nvCxnSpPr>
      <xdr:spPr>
        <a:xfrm flipV="1">
          <a:off x="21323300" y="106184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122936</xdr:rowOff>
    </xdr:from>
    <xdr:to>
      <xdr:col>107</xdr:col>
      <xdr:colOff>101600</xdr:colOff>
      <xdr:row>62</xdr:row>
      <xdr:rowOff>53086</xdr:rowOff>
    </xdr:to>
    <xdr:sp macro="" textlink="">
      <xdr:nvSpPr>
        <xdr:cNvPr id="460" name="楕円 459">
          <a:extLst>
            <a:ext uri="{FF2B5EF4-FFF2-40B4-BE49-F238E27FC236}">
              <a16:creationId xmlns:a16="http://schemas.microsoft.com/office/drawing/2014/main" xmlns="" id="{46F29579-96F3-4402-A86C-B9A120676D13}"/>
            </a:ext>
          </a:extLst>
        </xdr:cNvPr>
        <xdr:cNvSpPr/>
      </xdr:nvSpPr>
      <xdr:spPr>
        <a:xfrm>
          <a:off x="20383500" y="1058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167640</xdr:rowOff>
    </xdr:from>
    <xdr:to>
      <xdr:col>111</xdr:col>
      <xdr:colOff>177800</xdr:colOff>
      <xdr:row>62</xdr:row>
      <xdr:rowOff>2286</xdr:rowOff>
    </xdr:to>
    <xdr:cxnSp macro="">
      <xdr:nvCxnSpPr>
        <xdr:cNvPr id="461" name="直線コネクタ 460">
          <a:extLst>
            <a:ext uri="{FF2B5EF4-FFF2-40B4-BE49-F238E27FC236}">
              <a16:creationId xmlns:a16="http://schemas.microsoft.com/office/drawing/2014/main" xmlns="" id="{1365151F-3BE0-4514-9864-595F06659F53}"/>
            </a:ext>
          </a:extLst>
        </xdr:cNvPr>
        <xdr:cNvCxnSpPr/>
      </xdr:nvCxnSpPr>
      <xdr:spPr>
        <a:xfrm flipV="1">
          <a:off x="20434300" y="1062609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129032</xdr:rowOff>
    </xdr:from>
    <xdr:to>
      <xdr:col>102</xdr:col>
      <xdr:colOff>165100</xdr:colOff>
      <xdr:row>62</xdr:row>
      <xdr:rowOff>59182</xdr:rowOff>
    </xdr:to>
    <xdr:sp macro="" textlink="">
      <xdr:nvSpPr>
        <xdr:cNvPr id="462" name="楕円 461">
          <a:extLst>
            <a:ext uri="{FF2B5EF4-FFF2-40B4-BE49-F238E27FC236}">
              <a16:creationId xmlns:a16="http://schemas.microsoft.com/office/drawing/2014/main" xmlns="" id="{3158F09B-B244-43CA-A815-EC551CFE3539}"/>
            </a:ext>
          </a:extLst>
        </xdr:cNvPr>
        <xdr:cNvSpPr/>
      </xdr:nvSpPr>
      <xdr:spPr>
        <a:xfrm>
          <a:off x="19494500" y="1058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2286</xdr:rowOff>
    </xdr:from>
    <xdr:to>
      <xdr:col>107</xdr:col>
      <xdr:colOff>50800</xdr:colOff>
      <xdr:row>62</xdr:row>
      <xdr:rowOff>8382</xdr:rowOff>
    </xdr:to>
    <xdr:cxnSp macro="">
      <xdr:nvCxnSpPr>
        <xdr:cNvPr id="463" name="直線コネクタ 462">
          <a:extLst>
            <a:ext uri="{FF2B5EF4-FFF2-40B4-BE49-F238E27FC236}">
              <a16:creationId xmlns:a16="http://schemas.microsoft.com/office/drawing/2014/main" xmlns="" id="{0E3A733C-914C-4A2C-8E94-86577864394F}"/>
            </a:ext>
          </a:extLst>
        </xdr:cNvPr>
        <xdr:cNvCxnSpPr/>
      </xdr:nvCxnSpPr>
      <xdr:spPr>
        <a:xfrm flipV="1">
          <a:off x="19545300" y="1063218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150131</xdr:rowOff>
    </xdr:from>
    <xdr:ext cx="469744" cy="259045"/>
    <xdr:sp macro="" textlink="">
      <xdr:nvSpPr>
        <xdr:cNvPr id="464" name="n_1aveValue【保健センター・保健所】&#10;一人当たり面積">
          <a:extLst>
            <a:ext uri="{FF2B5EF4-FFF2-40B4-BE49-F238E27FC236}">
              <a16:creationId xmlns:a16="http://schemas.microsoft.com/office/drawing/2014/main" xmlns="" id="{D806743F-7A9B-4B76-9E1A-F289506E9414}"/>
            </a:ext>
          </a:extLst>
        </xdr:cNvPr>
        <xdr:cNvSpPr txBox="1"/>
      </xdr:nvSpPr>
      <xdr:spPr>
        <a:xfrm>
          <a:off x="210757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169181</xdr:rowOff>
    </xdr:from>
    <xdr:ext cx="469744" cy="259045"/>
    <xdr:sp macro="" textlink="">
      <xdr:nvSpPr>
        <xdr:cNvPr id="465" name="n_2aveValue【保健センター・保健所】&#10;一人当たり面積">
          <a:extLst>
            <a:ext uri="{FF2B5EF4-FFF2-40B4-BE49-F238E27FC236}">
              <a16:creationId xmlns:a16="http://schemas.microsoft.com/office/drawing/2014/main" xmlns="" id="{34B1A3D4-FAE8-46D3-A90E-4BC36FA7BE8A}"/>
            </a:ext>
          </a:extLst>
        </xdr:cNvPr>
        <xdr:cNvSpPr txBox="1"/>
      </xdr:nvSpPr>
      <xdr:spPr>
        <a:xfrm>
          <a:off x="20199427" y="1079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3065</xdr:rowOff>
    </xdr:from>
    <xdr:ext cx="469744" cy="259045"/>
    <xdr:sp macro="" textlink="">
      <xdr:nvSpPr>
        <xdr:cNvPr id="466" name="n_3aveValue【保健センター・保健所】&#10;一人当たり面積">
          <a:extLst>
            <a:ext uri="{FF2B5EF4-FFF2-40B4-BE49-F238E27FC236}">
              <a16:creationId xmlns:a16="http://schemas.microsoft.com/office/drawing/2014/main" xmlns="" id="{247CDEDF-CB27-49CF-AC17-6A9072F6E935}"/>
            </a:ext>
          </a:extLst>
        </xdr:cNvPr>
        <xdr:cNvSpPr txBox="1"/>
      </xdr:nvSpPr>
      <xdr:spPr>
        <a:xfrm>
          <a:off x="19310427" y="10804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63517</xdr:rowOff>
    </xdr:from>
    <xdr:ext cx="469744" cy="259045"/>
    <xdr:sp macro="" textlink="">
      <xdr:nvSpPr>
        <xdr:cNvPr id="467" name="n_1mainValue【保健センター・保健所】&#10;一人当たり面積">
          <a:extLst>
            <a:ext uri="{FF2B5EF4-FFF2-40B4-BE49-F238E27FC236}">
              <a16:creationId xmlns:a16="http://schemas.microsoft.com/office/drawing/2014/main" xmlns="" id="{72D1BE3C-47F7-45B6-A316-E7578EDC3783}"/>
            </a:ext>
          </a:extLst>
        </xdr:cNvPr>
        <xdr:cNvSpPr txBox="1"/>
      </xdr:nvSpPr>
      <xdr:spPr>
        <a:xfrm>
          <a:off x="2107572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69613</xdr:rowOff>
    </xdr:from>
    <xdr:ext cx="469744" cy="259045"/>
    <xdr:sp macro="" textlink="">
      <xdr:nvSpPr>
        <xdr:cNvPr id="468" name="n_2mainValue【保健センター・保健所】&#10;一人当たり面積">
          <a:extLst>
            <a:ext uri="{FF2B5EF4-FFF2-40B4-BE49-F238E27FC236}">
              <a16:creationId xmlns:a16="http://schemas.microsoft.com/office/drawing/2014/main" xmlns="" id="{1AD16BC6-68B2-43C0-870C-4FD8FF9A8B55}"/>
            </a:ext>
          </a:extLst>
        </xdr:cNvPr>
        <xdr:cNvSpPr txBox="1"/>
      </xdr:nvSpPr>
      <xdr:spPr>
        <a:xfrm>
          <a:off x="20199427" y="1035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75709</xdr:rowOff>
    </xdr:from>
    <xdr:ext cx="469744" cy="259045"/>
    <xdr:sp macro="" textlink="">
      <xdr:nvSpPr>
        <xdr:cNvPr id="469" name="n_3mainValue【保健センター・保健所】&#10;一人当たり面積">
          <a:extLst>
            <a:ext uri="{FF2B5EF4-FFF2-40B4-BE49-F238E27FC236}">
              <a16:creationId xmlns:a16="http://schemas.microsoft.com/office/drawing/2014/main" xmlns="" id="{CD929D4F-ADA7-4623-B2C0-C1854290EEE4}"/>
            </a:ext>
          </a:extLst>
        </xdr:cNvPr>
        <xdr:cNvSpPr txBox="1"/>
      </xdr:nvSpPr>
      <xdr:spPr>
        <a:xfrm>
          <a:off x="19310427" y="1036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70" name="正方形/長方形 469">
          <a:extLst>
            <a:ext uri="{FF2B5EF4-FFF2-40B4-BE49-F238E27FC236}">
              <a16:creationId xmlns:a16="http://schemas.microsoft.com/office/drawing/2014/main" xmlns="" id="{81632AE1-787C-4724-92B8-4276FE2EA1D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71" name="正方形/長方形 470">
          <a:extLst>
            <a:ext uri="{FF2B5EF4-FFF2-40B4-BE49-F238E27FC236}">
              <a16:creationId xmlns:a16="http://schemas.microsoft.com/office/drawing/2014/main" xmlns="" id="{CE5480CC-7B1F-495A-BB65-ECAB702531F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2" name="正方形/長方形 471">
          <a:extLst>
            <a:ext uri="{FF2B5EF4-FFF2-40B4-BE49-F238E27FC236}">
              <a16:creationId xmlns:a16="http://schemas.microsoft.com/office/drawing/2014/main" xmlns="" id="{DDCF2E9B-2E03-4EDB-B449-CDB70E7039E8}"/>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3" name="正方形/長方形 472">
          <a:extLst>
            <a:ext uri="{FF2B5EF4-FFF2-40B4-BE49-F238E27FC236}">
              <a16:creationId xmlns:a16="http://schemas.microsoft.com/office/drawing/2014/main" xmlns="" id="{65678094-8212-47AE-B9CD-AD15C05B1AC3}"/>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4" name="正方形/長方形 473">
          <a:extLst>
            <a:ext uri="{FF2B5EF4-FFF2-40B4-BE49-F238E27FC236}">
              <a16:creationId xmlns:a16="http://schemas.microsoft.com/office/drawing/2014/main" xmlns="" id="{FB1383A2-7E73-4F70-AD5B-28BCE706A44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5" name="正方形/長方形 474">
          <a:extLst>
            <a:ext uri="{FF2B5EF4-FFF2-40B4-BE49-F238E27FC236}">
              <a16:creationId xmlns:a16="http://schemas.microsoft.com/office/drawing/2014/main" xmlns="" id="{BD6FDE87-A12F-4756-B7AC-3A1BC8309F4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6" name="正方形/長方形 475">
          <a:extLst>
            <a:ext uri="{FF2B5EF4-FFF2-40B4-BE49-F238E27FC236}">
              <a16:creationId xmlns:a16="http://schemas.microsoft.com/office/drawing/2014/main" xmlns="" id="{EB25611A-A67D-4237-B05D-90A09380686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7" name="正方形/長方形 476">
          <a:extLst>
            <a:ext uri="{FF2B5EF4-FFF2-40B4-BE49-F238E27FC236}">
              <a16:creationId xmlns:a16="http://schemas.microsoft.com/office/drawing/2014/main" xmlns="" id="{B70F866D-14C9-42CE-AA88-915407225B66}"/>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8" name="テキスト ボックス 477">
          <a:extLst>
            <a:ext uri="{FF2B5EF4-FFF2-40B4-BE49-F238E27FC236}">
              <a16:creationId xmlns:a16="http://schemas.microsoft.com/office/drawing/2014/main" xmlns="" id="{485AEA39-F0D1-4892-AA3C-D60D2830200D}"/>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9" name="直線コネクタ 478">
          <a:extLst>
            <a:ext uri="{FF2B5EF4-FFF2-40B4-BE49-F238E27FC236}">
              <a16:creationId xmlns:a16="http://schemas.microsoft.com/office/drawing/2014/main" xmlns="" id="{7CF86FFD-280D-42BB-9579-9A43954E642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80" name="直線コネクタ 479">
          <a:extLst>
            <a:ext uri="{FF2B5EF4-FFF2-40B4-BE49-F238E27FC236}">
              <a16:creationId xmlns:a16="http://schemas.microsoft.com/office/drawing/2014/main" xmlns="" id="{4DDBFD56-EDB8-41B5-93E1-91D73FA589C9}"/>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81" name="テキスト ボックス 480">
          <a:extLst>
            <a:ext uri="{FF2B5EF4-FFF2-40B4-BE49-F238E27FC236}">
              <a16:creationId xmlns:a16="http://schemas.microsoft.com/office/drawing/2014/main" xmlns="" id="{9E99BE49-B576-4D81-8562-392E4AE1AF82}"/>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2" name="直線コネクタ 481">
          <a:extLst>
            <a:ext uri="{FF2B5EF4-FFF2-40B4-BE49-F238E27FC236}">
              <a16:creationId xmlns:a16="http://schemas.microsoft.com/office/drawing/2014/main" xmlns="" id="{84E02C52-EC55-4368-ADD7-8212F7002E4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3" name="テキスト ボックス 482">
          <a:extLst>
            <a:ext uri="{FF2B5EF4-FFF2-40B4-BE49-F238E27FC236}">
              <a16:creationId xmlns:a16="http://schemas.microsoft.com/office/drawing/2014/main" xmlns="" id="{2929C514-6B01-400A-B2E4-F09611300FC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4" name="直線コネクタ 483">
          <a:extLst>
            <a:ext uri="{FF2B5EF4-FFF2-40B4-BE49-F238E27FC236}">
              <a16:creationId xmlns:a16="http://schemas.microsoft.com/office/drawing/2014/main" xmlns="" id="{C34C0881-C12C-4112-8194-BDB30851D91E}"/>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5" name="テキスト ボックス 484">
          <a:extLst>
            <a:ext uri="{FF2B5EF4-FFF2-40B4-BE49-F238E27FC236}">
              <a16:creationId xmlns:a16="http://schemas.microsoft.com/office/drawing/2014/main" xmlns="" id="{C27398C7-A53E-4613-AA2D-9807AD85036C}"/>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6" name="直線コネクタ 485">
          <a:extLst>
            <a:ext uri="{FF2B5EF4-FFF2-40B4-BE49-F238E27FC236}">
              <a16:creationId xmlns:a16="http://schemas.microsoft.com/office/drawing/2014/main" xmlns="" id="{AFBF29AA-C3A7-44B4-BA2F-CF011C7175F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7" name="テキスト ボックス 486">
          <a:extLst>
            <a:ext uri="{FF2B5EF4-FFF2-40B4-BE49-F238E27FC236}">
              <a16:creationId xmlns:a16="http://schemas.microsoft.com/office/drawing/2014/main" xmlns="" id="{BAAE607D-3DEA-4C0F-A358-80CB0B82FB31}"/>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8" name="直線コネクタ 487">
          <a:extLst>
            <a:ext uri="{FF2B5EF4-FFF2-40B4-BE49-F238E27FC236}">
              <a16:creationId xmlns:a16="http://schemas.microsoft.com/office/drawing/2014/main" xmlns="" id="{4F3B7B82-BCD1-4D1A-9E87-4B0D5A949F03}"/>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9" name="テキスト ボックス 488">
          <a:extLst>
            <a:ext uri="{FF2B5EF4-FFF2-40B4-BE49-F238E27FC236}">
              <a16:creationId xmlns:a16="http://schemas.microsoft.com/office/drawing/2014/main" xmlns="" id="{46F45992-F860-4CAA-B1CE-2E486B6CC7B6}"/>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90" name="直線コネクタ 489">
          <a:extLst>
            <a:ext uri="{FF2B5EF4-FFF2-40B4-BE49-F238E27FC236}">
              <a16:creationId xmlns:a16="http://schemas.microsoft.com/office/drawing/2014/main" xmlns="" id="{090257BC-89B2-4F23-A07B-0B3945AD56B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91" name="テキスト ボックス 490">
          <a:extLst>
            <a:ext uri="{FF2B5EF4-FFF2-40B4-BE49-F238E27FC236}">
              <a16:creationId xmlns:a16="http://schemas.microsoft.com/office/drawing/2014/main" xmlns="" id="{8FDEB7F0-9AB4-4137-AA2C-707781A043A4}"/>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2" name="直線コネクタ 491">
          <a:extLst>
            <a:ext uri="{FF2B5EF4-FFF2-40B4-BE49-F238E27FC236}">
              <a16:creationId xmlns:a16="http://schemas.microsoft.com/office/drawing/2014/main" xmlns="" id="{F4D7CFE8-D2B8-4909-87D6-7F460381AE7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3" name="テキスト ボックス 492">
          <a:extLst>
            <a:ext uri="{FF2B5EF4-FFF2-40B4-BE49-F238E27FC236}">
              <a16:creationId xmlns:a16="http://schemas.microsoft.com/office/drawing/2014/main" xmlns="" id="{AC4C630E-1DC4-4FB6-BD13-3B990E3A705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4" name="【消防施設】&#10;有形固定資産減価償却率グラフ枠">
          <a:extLst>
            <a:ext uri="{FF2B5EF4-FFF2-40B4-BE49-F238E27FC236}">
              <a16:creationId xmlns:a16="http://schemas.microsoft.com/office/drawing/2014/main" xmlns="" id="{2A3A04EB-6771-4AA3-8820-1C5DDB67699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127907</xdr:rowOff>
    </xdr:to>
    <xdr:cxnSp macro="">
      <xdr:nvCxnSpPr>
        <xdr:cNvPr id="495" name="直線コネクタ 494">
          <a:extLst>
            <a:ext uri="{FF2B5EF4-FFF2-40B4-BE49-F238E27FC236}">
              <a16:creationId xmlns:a16="http://schemas.microsoft.com/office/drawing/2014/main" xmlns="" id="{4E09A794-CB7A-4AAB-9E74-26DA6AC2D962}"/>
            </a:ext>
          </a:extLst>
        </xdr:cNvPr>
        <xdr:cNvCxnSpPr/>
      </xdr:nvCxnSpPr>
      <xdr:spPr>
        <a:xfrm flipV="1">
          <a:off x="16318864" y="13280571"/>
          <a:ext cx="0" cy="1592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131734</xdr:rowOff>
    </xdr:from>
    <xdr:ext cx="340478" cy="259045"/>
    <xdr:sp macro="" textlink="">
      <xdr:nvSpPr>
        <xdr:cNvPr id="496" name="【消防施設】&#10;有形固定資産減価償却率最小値テキスト">
          <a:extLst>
            <a:ext uri="{FF2B5EF4-FFF2-40B4-BE49-F238E27FC236}">
              <a16:creationId xmlns:a16="http://schemas.microsoft.com/office/drawing/2014/main" xmlns="" id="{8088D7E2-8629-4118-B1F9-609E2666EE53}"/>
            </a:ext>
          </a:extLst>
        </xdr:cNvPr>
        <xdr:cNvSpPr txBox="1"/>
      </xdr:nvSpPr>
      <xdr:spPr>
        <a:xfrm>
          <a:off x="163576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127907</xdr:rowOff>
    </xdr:from>
    <xdr:to>
      <xdr:col>86</xdr:col>
      <xdr:colOff>25400</xdr:colOff>
      <xdr:row>86</xdr:row>
      <xdr:rowOff>127907</xdr:rowOff>
    </xdr:to>
    <xdr:cxnSp macro="">
      <xdr:nvCxnSpPr>
        <xdr:cNvPr id="497" name="直線コネクタ 496">
          <a:extLst>
            <a:ext uri="{FF2B5EF4-FFF2-40B4-BE49-F238E27FC236}">
              <a16:creationId xmlns:a16="http://schemas.microsoft.com/office/drawing/2014/main" xmlns="" id="{86E52D2B-6636-4ED3-B369-11E013852A3F}"/>
            </a:ext>
          </a:extLst>
        </xdr:cNvPr>
        <xdr:cNvCxnSpPr/>
      </xdr:nvCxnSpPr>
      <xdr:spPr>
        <a:xfrm>
          <a:off x="16230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98" name="【消防施設】&#10;有形固定資産減価償却率最大値テキスト">
          <a:extLst>
            <a:ext uri="{FF2B5EF4-FFF2-40B4-BE49-F238E27FC236}">
              <a16:creationId xmlns:a16="http://schemas.microsoft.com/office/drawing/2014/main" xmlns="" id="{85A2C40A-1FAC-4C34-9CC7-A064F6909DAA}"/>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99" name="直線コネクタ 498">
          <a:extLst>
            <a:ext uri="{FF2B5EF4-FFF2-40B4-BE49-F238E27FC236}">
              <a16:creationId xmlns:a16="http://schemas.microsoft.com/office/drawing/2014/main" xmlns="" id="{208B8BBF-1272-47D8-BA89-C9BF45F502C2}"/>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11809</xdr:rowOff>
    </xdr:from>
    <xdr:ext cx="405111" cy="259045"/>
    <xdr:sp macro="" textlink="">
      <xdr:nvSpPr>
        <xdr:cNvPr id="500" name="【消防施設】&#10;有形固定資産減価償却率平均値テキスト">
          <a:extLst>
            <a:ext uri="{FF2B5EF4-FFF2-40B4-BE49-F238E27FC236}">
              <a16:creationId xmlns:a16="http://schemas.microsoft.com/office/drawing/2014/main" xmlns="" id="{8AAF9C0A-11CB-456F-B2E3-8F7BA75256CE}"/>
            </a:ext>
          </a:extLst>
        </xdr:cNvPr>
        <xdr:cNvSpPr txBox="1"/>
      </xdr:nvSpPr>
      <xdr:spPr>
        <a:xfrm>
          <a:off x="16357600" y="13727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160382</xdr:rowOff>
    </xdr:from>
    <xdr:to>
      <xdr:col>85</xdr:col>
      <xdr:colOff>177800</xdr:colOff>
      <xdr:row>81</xdr:row>
      <xdr:rowOff>90532</xdr:rowOff>
    </xdr:to>
    <xdr:sp macro="" textlink="">
      <xdr:nvSpPr>
        <xdr:cNvPr id="501" name="フローチャート: 判断 500">
          <a:extLst>
            <a:ext uri="{FF2B5EF4-FFF2-40B4-BE49-F238E27FC236}">
              <a16:creationId xmlns:a16="http://schemas.microsoft.com/office/drawing/2014/main" xmlns="" id="{2DBBD6D0-1D35-4B13-8675-616FA44084C5}"/>
            </a:ext>
          </a:extLst>
        </xdr:cNvPr>
        <xdr:cNvSpPr/>
      </xdr:nvSpPr>
      <xdr:spPr>
        <a:xfrm>
          <a:off x="16268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28121</xdr:rowOff>
    </xdr:from>
    <xdr:to>
      <xdr:col>81</xdr:col>
      <xdr:colOff>101600</xdr:colOff>
      <xdr:row>81</xdr:row>
      <xdr:rowOff>129721</xdr:rowOff>
    </xdr:to>
    <xdr:sp macro="" textlink="">
      <xdr:nvSpPr>
        <xdr:cNvPr id="502" name="フローチャート: 判断 501">
          <a:extLst>
            <a:ext uri="{FF2B5EF4-FFF2-40B4-BE49-F238E27FC236}">
              <a16:creationId xmlns:a16="http://schemas.microsoft.com/office/drawing/2014/main" xmlns="" id="{F6DB6AFD-A75B-4205-8FD4-76FFAF6487B0}"/>
            </a:ext>
          </a:extLst>
        </xdr:cNvPr>
        <xdr:cNvSpPr/>
      </xdr:nvSpPr>
      <xdr:spPr>
        <a:xfrm>
          <a:off x="15430500" y="13915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153851</xdr:rowOff>
    </xdr:from>
    <xdr:to>
      <xdr:col>76</xdr:col>
      <xdr:colOff>165100</xdr:colOff>
      <xdr:row>81</xdr:row>
      <xdr:rowOff>84001</xdr:rowOff>
    </xdr:to>
    <xdr:sp macro="" textlink="">
      <xdr:nvSpPr>
        <xdr:cNvPr id="503" name="フローチャート: 判断 502">
          <a:extLst>
            <a:ext uri="{FF2B5EF4-FFF2-40B4-BE49-F238E27FC236}">
              <a16:creationId xmlns:a16="http://schemas.microsoft.com/office/drawing/2014/main" xmlns="" id="{C46C9EEA-1B29-4E06-9771-97AD519D7039}"/>
            </a:ext>
          </a:extLst>
        </xdr:cNvPr>
        <xdr:cNvSpPr/>
      </xdr:nvSpPr>
      <xdr:spPr>
        <a:xfrm>
          <a:off x="14541500" y="13869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122827</xdr:rowOff>
    </xdr:from>
    <xdr:to>
      <xdr:col>72</xdr:col>
      <xdr:colOff>38100</xdr:colOff>
      <xdr:row>81</xdr:row>
      <xdr:rowOff>52977</xdr:rowOff>
    </xdr:to>
    <xdr:sp macro="" textlink="">
      <xdr:nvSpPr>
        <xdr:cNvPr id="504" name="フローチャート: 判断 503">
          <a:extLst>
            <a:ext uri="{FF2B5EF4-FFF2-40B4-BE49-F238E27FC236}">
              <a16:creationId xmlns:a16="http://schemas.microsoft.com/office/drawing/2014/main" xmlns="" id="{976B934F-8DB7-42DA-B034-3DAE75F73451}"/>
            </a:ext>
          </a:extLst>
        </xdr:cNvPr>
        <xdr:cNvSpPr/>
      </xdr:nvSpPr>
      <xdr:spPr>
        <a:xfrm>
          <a:off x="13652500" y="1383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xmlns="" id="{9E2FEAFA-3F0E-4CB9-97EE-49BE0913560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xmlns="" id="{D7A1A807-2CB5-4361-852D-D936FBF63B6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7" name="テキスト ボックス 506">
          <a:extLst>
            <a:ext uri="{FF2B5EF4-FFF2-40B4-BE49-F238E27FC236}">
              <a16:creationId xmlns:a16="http://schemas.microsoft.com/office/drawing/2014/main" xmlns="" id="{AB15A8C2-F7B2-4A32-8DEF-1A2FB546C156}"/>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8" name="テキスト ボックス 507">
          <a:extLst>
            <a:ext uri="{FF2B5EF4-FFF2-40B4-BE49-F238E27FC236}">
              <a16:creationId xmlns:a16="http://schemas.microsoft.com/office/drawing/2014/main" xmlns="" id="{E9DECC3F-8382-458E-8373-6065AD7D5EE8}"/>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9" name="テキスト ボックス 508">
          <a:extLst>
            <a:ext uri="{FF2B5EF4-FFF2-40B4-BE49-F238E27FC236}">
              <a16:creationId xmlns:a16="http://schemas.microsoft.com/office/drawing/2014/main" xmlns="" id="{C14587C5-FD08-494A-B8E2-A61BAEFDEEF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6894</xdr:rowOff>
    </xdr:from>
    <xdr:to>
      <xdr:col>85</xdr:col>
      <xdr:colOff>177800</xdr:colOff>
      <xdr:row>81</xdr:row>
      <xdr:rowOff>108494</xdr:rowOff>
    </xdr:to>
    <xdr:sp macro="" textlink="">
      <xdr:nvSpPr>
        <xdr:cNvPr id="510" name="楕円 509">
          <a:extLst>
            <a:ext uri="{FF2B5EF4-FFF2-40B4-BE49-F238E27FC236}">
              <a16:creationId xmlns:a16="http://schemas.microsoft.com/office/drawing/2014/main" xmlns="" id="{855799C7-4D73-44CB-8B71-065B0574F80A}"/>
            </a:ext>
          </a:extLst>
        </xdr:cNvPr>
        <xdr:cNvSpPr/>
      </xdr:nvSpPr>
      <xdr:spPr>
        <a:xfrm>
          <a:off x="16268700" y="1389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156771</xdr:rowOff>
    </xdr:from>
    <xdr:ext cx="405111" cy="259045"/>
    <xdr:sp macro="" textlink="">
      <xdr:nvSpPr>
        <xdr:cNvPr id="511" name="【消防施設】&#10;有形固定資産減価償却率該当値テキスト">
          <a:extLst>
            <a:ext uri="{FF2B5EF4-FFF2-40B4-BE49-F238E27FC236}">
              <a16:creationId xmlns:a16="http://schemas.microsoft.com/office/drawing/2014/main" xmlns="" id="{6232D299-E7EB-4420-909D-F5FE57DB3A36}"/>
            </a:ext>
          </a:extLst>
        </xdr:cNvPr>
        <xdr:cNvSpPr txBox="1"/>
      </xdr:nvSpPr>
      <xdr:spPr>
        <a:xfrm>
          <a:off x="16357600" y="1387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39551</xdr:rowOff>
    </xdr:from>
    <xdr:to>
      <xdr:col>81</xdr:col>
      <xdr:colOff>101600</xdr:colOff>
      <xdr:row>81</xdr:row>
      <xdr:rowOff>141151</xdr:rowOff>
    </xdr:to>
    <xdr:sp macro="" textlink="">
      <xdr:nvSpPr>
        <xdr:cNvPr id="512" name="楕円 511">
          <a:extLst>
            <a:ext uri="{FF2B5EF4-FFF2-40B4-BE49-F238E27FC236}">
              <a16:creationId xmlns:a16="http://schemas.microsoft.com/office/drawing/2014/main" xmlns="" id="{7D8944E1-4A21-423F-8574-813067BD7315}"/>
            </a:ext>
          </a:extLst>
        </xdr:cNvPr>
        <xdr:cNvSpPr/>
      </xdr:nvSpPr>
      <xdr:spPr>
        <a:xfrm>
          <a:off x="15430500" y="1392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57694</xdr:rowOff>
    </xdr:from>
    <xdr:to>
      <xdr:col>85</xdr:col>
      <xdr:colOff>127000</xdr:colOff>
      <xdr:row>81</xdr:row>
      <xdr:rowOff>90351</xdr:rowOff>
    </xdr:to>
    <xdr:cxnSp macro="">
      <xdr:nvCxnSpPr>
        <xdr:cNvPr id="513" name="直線コネクタ 512">
          <a:extLst>
            <a:ext uri="{FF2B5EF4-FFF2-40B4-BE49-F238E27FC236}">
              <a16:creationId xmlns:a16="http://schemas.microsoft.com/office/drawing/2014/main" xmlns="" id="{77FFCC43-2276-470D-BE60-B13170F95C14}"/>
            </a:ext>
          </a:extLst>
        </xdr:cNvPr>
        <xdr:cNvCxnSpPr/>
      </xdr:nvCxnSpPr>
      <xdr:spPr>
        <a:xfrm flipV="1">
          <a:off x="15481300" y="1394514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83638</xdr:rowOff>
    </xdr:from>
    <xdr:to>
      <xdr:col>76</xdr:col>
      <xdr:colOff>165100</xdr:colOff>
      <xdr:row>82</xdr:row>
      <xdr:rowOff>13788</xdr:rowOff>
    </xdr:to>
    <xdr:sp macro="" textlink="">
      <xdr:nvSpPr>
        <xdr:cNvPr id="514" name="楕円 513">
          <a:extLst>
            <a:ext uri="{FF2B5EF4-FFF2-40B4-BE49-F238E27FC236}">
              <a16:creationId xmlns:a16="http://schemas.microsoft.com/office/drawing/2014/main" xmlns="" id="{C0F964FB-625D-4750-A262-73F3049545BA}"/>
            </a:ext>
          </a:extLst>
        </xdr:cNvPr>
        <xdr:cNvSpPr/>
      </xdr:nvSpPr>
      <xdr:spPr>
        <a:xfrm>
          <a:off x="14541500" y="1397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90351</xdr:rowOff>
    </xdr:from>
    <xdr:to>
      <xdr:col>81</xdr:col>
      <xdr:colOff>50800</xdr:colOff>
      <xdr:row>81</xdr:row>
      <xdr:rowOff>134438</xdr:rowOff>
    </xdr:to>
    <xdr:cxnSp macro="">
      <xdr:nvCxnSpPr>
        <xdr:cNvPr id="515" name="直線コネクタ 514">
          <a:extLst>
            <a:ext uri="{FF2B5EF4-FFF2-40B4-BE49-F238E27FC236}">
              <a16:creationId xmlns:a16="http://schemas.microsoft.com/office/drawing/2014/main" xmlns="" id="{306EDC1A-D769-4A34-A022-18EBC741DFD6}"/>
            </a:ext>
          </a:extLst>
        </xdr:cNvPr>
        <xdr:cNvCxnSpPr/>
      </xdr:nvCxnSpPr>
      <xdr:spPr>
        <a:xfrm flipV="1">
          <a:off x="14592300" y="13977801"/>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363</xdr:rowOff>
    </xdr:from>
    <xdr:to>
      <xdr:col>72</xdr:col>
      <xdr:colOff>38100</xdr:colOff>
      <xdr:row>82</xdr:row>
      <xdr:rowOff>101963</xdr:rowOff>
    </xdr:to>
    <xdr:sp macro="" textlink="">
      <xdr:nvSpPr>
        <xdr:cNvPr id="516" name="楕円 515">
          <a:extLst>
            <a:ext uri="{FF2B5EF4-FFF2-40B4-BE49-F238E27FC236}">
              <a16:creationId xmlns:a16="http://schemas.microsoft.com/office/drawing/2014/main" xmlns="" id="{03561EB8-B853-45B9-9AC0-541FBC7F0943}"/>
            </a:ext>
          </a:extLst>
        </xdr:cNvPr>
        <xdr:cNvSpPr/>
      </xdr:nvSpPr>
      <xdr:spPr>
        <a:xfrm>
          <a:off x="13652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134438</xdr:rowOff>
    </xdr:from>
    <xdr:to>
      <xdr:col>76</xdr:col>
      <xdr:colOff>114300</xdr:colOff>
      <xdr:row>82</xdr:row>
      <xdr:rowOff>51163</xdr:rowOff>
    </xdr:to>
    <xdr:cxnSp macro="">
      <xdr:nvCxnSpPr>
        <xdr:cNvPr id="517" name="直線コネクタ 516">
          <a:extLst>
            <a:ext uri="{FF2B5EF4-FFF2-40B4-BE49-F238E27FC236}">
              <a16:creationId xmlns:a16="http://schemas.microsoft.com/office/drawing/2014/main" xmlns="" id="{23EBAD67-1C9D-410F-BF10-26C6B99E7737}"/>
            </a:ext>
          </a:extLst>
        </xdr:cNvPr>
        <xdr:cNvCxnSpPr/>
      </xdr:nvCxnSpPr>
      <xdr:spPr>
        <a:xfrm flipV="1">
          <a:off x="13703300" y="14021888"/>
          <a:ext cx="889000" cy="88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146248</xdr:rowOff>
    </xdr:from>
    <xdr:ext cx="405111" cy="259045"/>
    <xdr:sp macro="" textlink="">
      <xdr:nvSpPr>
        <xdr:cNvPr id="518" name="n_1aveValue【消防施設】&#10;有形固定資産減価償却率">
          <a:extLst>
            <a:ext uri="{FF2B5EF4-FFF2-40B4-BE49-F238E27FC236}">
              <a16:creationId xmlns:a16="http://schemas.microsoft.com/office/drawing/2014/main" xmlns="" id="{446C1BBD-AB42-477E-904C-B06431BB2BA1}"/>
            </a:ext>
          </a:extLst>
        </xdr:cNvPr>
        <xdr:cNvSpPr txBox="1"/>
      </xdr:nvSpPr>
      <xdr:spPr>
        <a:xfrm>
          <a:off x="15266044" y="1369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100528</xdr:rowOff>
    </xdr:from>
    <xdr:ext cx="405111" cy="259045"/>
    <xdr:sp macro="" textlink="">
      <xdr:nvSpPr>
        <xdr:cNvPr id="519" name="n_2aveValue【消防施設】&#10;有形固定資産減価償却率">
          <a:extLst>
            <a:ext uri="{FF2B5EF4-FFF2-40B4-BE49-F238E27FC236}">
              <a16:creationId xmlns:a16="http://schemas.microsoft.com/office/drawing/2014/main" xmlns="" id="{B5FD2A21-3FAE-481F-AB48-BE19DC0952B4}"/>
            </a:ext>
          </a:extLst>
        </xdr:cNvPr>
        <xdr:cNvSpPr txBox="1"/>
      </xdr:nvSpPr>
      <xdr:spPr>
        <a:xfrm>
          <a:off x="14389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69504</xdr:rowOff>
    </xdr:from>
    <xdr:ext cx="405111" cy="259045"/>
    <xdr:sp macro="" textlink="">
      <xdr:nvSpPr>
        <xdr:cNvPr id="520" name="n_3aveValue【消防施設】&#10;有形固定資産減価償却率">
          <a:extLst>
            <a:ext uri="{FF2B5EF4-FFF2-40B4-BE49-F238E27FC236}">
              <a16:creationId xmlns:a16="http://schemas.microsoft.com/office/drawing/2014/main" xmlns="" id="{DEDEB97A-DA53-4256-AD3E-D456CB1D1C31}"/>
            </a:ext>
          </a:extLst>
        </xdr:cNvPr>
        <xdr:cNvSpPr txBox="1"/>
      </xdr:nvSpPr>
      <xdr:spPr>
        <a:xfrm>
          <a:off x="13500744" y="13614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132278</xdr:rowOff>
    </xdr:from>
    <xdr:ext cx="405111" cy="259045"/>
    <xdr:sp macro="" textlink="">
      <xdr:nvSpPr>
        <xdr:cNvPr id="521" name="n_1mainValue【消防施設】&#10;有形固定資産減価償却率">
          <a:extLst>
            <a:ext uri="{FF2B5EF4-FFF2-40B4-BE49-F238E27FC236}">
              <a16:creationId xmlns:a16="http://schemas.microsoft.com/office/drawing/2014/main" xmlns="" id="{11132E28-820C-4FF8-B75F-6B95C4B3F338}"/>
            </a:ext>
          </a:extLst>
        </xdr:cNvPr>
        <xdr:cNvSpPr txBox="1"/>
      </xdr:nvSpPr>
      <xdr:spPr>
        <a:xfrm>
          <a:off x="15266044" y="14019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4915</xdr:rowOff>
    </xdr:from>
    <xdr:ext cx="405111" cy="259045"/>
    <xdr:sp macro="" textlink="">
      <xdr:nvSpPr>
        <xdr:cNvPr id="522" name="n_2mainValue【消防施設】&#10;有形固定資産減価償却率">
          <a:extLst>
            <a:ext uri="{FF2B5EF4-FFF2-40B4-BE49-F238E27FC236}">
              <a16:creationId xmlns:a16="http://schemas.microsoft.com/office/drawing/2014/main" xmlns="" id="{F2375AF6-FBBF-428A-A2A0-F4872D3BB2F0}"/>
            </a:ext>
          </a:extLst>
        </xdr:cNvPr>
        <xdr:cNvSpPr txBox="1"/>
      </xdr:nvSpPr>
      <xdr:spPr>
        <a:xfrm>
          <a:off x="14389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93090</xdr:rowOff>
    </xdr:from>
    <xdr:ext cx="405111" cy="259045"/>
    <xdr:sp macro="" textlink="">
      <xdr:nvSpPr>
        <xdr:cNvPr id="523" name="n_3mainValue【消防施設】&#10;有形固定資産減価償却率">
          <a:extLst>
            <a:ext uri="{FF2B5EF4-FFF2-40B4-BE49-F238E27FC236}">
              <a16:creationId xmlns:a16="http://schemas.microsoft.com/office/drawing/2014/main" xmlns="" id="{D15A3366-ECAE-4758-AA73-60E4D34C403F}"/>
            </a:ext>
          </a:extLst>
        </xdr:cNvPr>
        <xdr:cNvSpPr txBox="1"/>
      </xdr:nvSpPr>
      <xdr:spPr>
        <a:xfrm>
          <a:off x="13500744" y="1415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24" name="正方形/長方形 523">
          <a:extLst>
            <a:ext uri="{FF2B5EF4-FFF2-40B4-BE49-F238E27FC236}">
              <a16:creationId xmlns:a16="http://schemas.microsoft.com/office/drawing/2014/main" xmlns="" id="{7F173C9C-7657-4A10-8DE2-CE329B93D8A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25" name="正方形/長方形 524">
          <a:extLst>
            <a:ext uri="{FF2B5EF4-FFF2-40B4-BE49-F238E27FC236}">
              <a16:creationId xmlns:a16="http://schemas.microsoft.com/office/drawing/2014/main" xmlns="" id="{BA5403FE-15FC-4AE5-86B6-AA2150C24AC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26" name="正方形/長方形 525">
          <a:extLst>
            <a:ext uri="{FF2B5EF4-FFF2-40B4-BE49-F238E27FC236}">
              <a16:creationId xmlns:a16="http://schemas.microsoft.com/office/drawing/2014/main" xmlns="" id="{1855B4F1-F25B-45DA-A6B7-2BBE9999172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27" name="正方形/長方形 526">
          <a:extLst>
            <a:ext uri="{FF2B5EF4-FFF2-40B4-BE49-F238E27FC236}">
              <a16:creationId xmlns:a16="http://schemas.microsoft.com/office/drawing/2014/main" xmlns="" id="{95138774-7AAA-4FA3-8401-0CB1C1CE424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28" name="正方形/長方形 527">
          <a:extLst>
            <a:ext uri="{FF2B5EF4-FFF2-40B4-BE49-F238E27FC236}">
              <a16:creationId xmlns:a16="http://schemas.microsoft.com/office/drawing/2014/main" xmlns="" id="{0BD2B218-5CD3-4520-B24B-15ED8EF799A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29" name="正方形/長方形 528">
          <a:extLst>
            <a:ext uri="{FF2B5EF4-FFF2-40B4-BE49-F238E27FC236}">
              <a16:creationId xmlns:a16="http://schemas.microsoft.com/office/drawing/2014/main" xmlns="" id="{1C1E8081-6476-46F3-AB9E-A56EFAAAC5C6}"/>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0" name="正方形/長方形 529">
          <a:extLst>
            <a:ext uri="{FF2B5EF4-FFF2-40B4-BE49-F238E27FC236}">
              <a16:creationId xmlns:a16="http://schemas.microsoft.com/office/drawing/2014/main" xmlns="" id="{94DD6682-108C-4C10-928D-1EED3522A95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1" name="正方形/長方形 530">
          <a:extLst>
            <a:ext uri="{FF2B5EF4-FFF2-40B4-BE49-F238E27FC236}">
              <a16:creationId xmlns:a16="http://schemas.microsoft.com/office/drawing/2014/main" xmlns="" id="{554C9B29-CAD7-466E-89AC-72D9944CF8F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32" name="テキスト ボックス 531">
          <a:extLst>
            <a:ext uri="{FF2B5EF4-FFF2-40B4-BE49-F238E27FC236}">
              <a16:creationId xmlns:a16="http://schemas.microsoft.com/office/drawing/2014/main" xmlns="" id="{582BEB06-3C11-45CD-A238-1887326B838C}"/>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33" name="直線コネクタ 532">
          <a:extLst>
            <a:ext uri="{FF2B5EF4-FFF2-40B4-BE49-F238E27FC236}">
              <a16:creationId xmlns:a16="http://schemas.microsoft.com/office/drawing/2014/main" xmlns="" id="{8808C6EE-D8AE-489F-BE04-9D5FCF88DC6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34" name="直線コネクタ 533">
          <a:extLst>
            <a:ext uri="{FF2B5EF4-FFF2-40B4-BE49-F238E27FC236}">
              <a16:creationId xmlns:a16="http://schemas.microsoft.com/office/drawing/2014/main" xmlns="" id="{3F54453B-B44F-4CDF-A7E4-4454131FE025}"/>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35" name="テキスト ボックス 534">
          <a:extLst>
            <a:ext uri="{FF2B5EF4-FFF2-40B4-BE49-F238E27FC236}">
              <a16:creationId xmlns:a16="http://schemas.microsoft.com/office/drawing/2014/main" xmlns="" id="{ECE024B3-26E8-4F46-83EC-9D4983B58078}"/>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36" name="直線コネクタ 535">
          <a:extLst>
            <a:ext uri="{FF2B5EF4-FFF2-40B4-BE49-F238E27FC236}">
              <a16:creationId xmlns:a16="http://schemas.microsoft.com/office/drawing/2014/main" xmlns="" id="{BDDE18A6-D6A7-4F54-AE49-4020870E4C82}"/>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37" name="テキスト ボックス 536">
          <a:extLst>
            <a:ext uri="{FF2B5EF4-FFF2-40B4-BE49-F238E27FC236}">
              <a16:creationId xmlns:a16="http://schemas.microsoft.com/office/drawing/2014/main" xmlns="" id="{D5DF51BC-B1E6-43C4-93B0-18ACFC3B6D2A}"/>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38" name="直線コネクタ 537">
          <a:extLst>
            <a:ext uri="{FF2B5EF4-FFF2-40B4-BE49-F238E27FC236}">
              <a16:creationId xmlns:a16="http://schemas.microsoft.com/office/drawing/2014/main" xmlns="" id="{94A68F89-18BF-46AC-840A-3404449D9692}"/>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39" name="テキスト ボックス 538">
          <a:extLst>
            <a:ext uri="{FF2B5EF4-FFF2-40B4-BE49-F238E27FC236}">
              <a16:creationId xmlns:a16="http://schemas.microsoft.com/office/drawing/2014/main" xmlns="" id="{E1ED8265-98B5-4237-AC5C-A24E7FB0C12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40" name="直線コネクタ 539">
          <a:extLst>
            <a:ext uri="{FF2B5EF4-FFF2-40B4-BE49-F238E27FC236}">
              <a16:creationId xmlns:a16="http://schemas.microsoft.com/office/drawing/2014/main" xmlns="" id="{6A82D5A7-6047-43F0-925B-A7615737557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41" name="テキスト ボックス 540">
          <a:extLst>
            <a:ext uri="{FF2B5EF4-FFF2-40B4-BE49-F238E27FC236}">
              <a16:creationId xmlns:a16="http://schemas.microsoft.com/office/drawing/2014/main" xmlns="" id="{B4443679-8A12-4EF1-94CB-6C005DFCDEB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42" name="直線コネクタ 541">
          <a:extLst>
            <a:ext uri="{FF2B5EF4-FFF2-40B4-BE49-F238E27FC236}">
              <a16:creationId xmlns:a16="http://schemas.microsoft.com/office/drawing/2014/main" xmlns="" id="{7F403ED2-5FE9-424B-AB86-2E2F56C600F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43" name="テキスト ボックス 542">
          <a:extLst>
            <a:ext uri="{FF2B5EF4-FFF2-40B4-BE49-F238E27FC236}">
              <a16:creationId xmlns:a16="http://schemas.microsoft.com/office/drawing/2014/main" xmlns="" id="{8A4F9F61-6C09-4EAD-A16B-69127B490CC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44" name="直線コネクタ 543">
          <a:extLst>
            <a:ext uri="{FF2B5EF4-FFF2-40B4-BE49-F238E27FC236}">
              <a16:creationId xmlns:a16="http://schemas.microsoft.com/office/drawing/2014/main" xmlns="" id="{9A8A1F5F-6A40-4960-8537-29D1851ECB77}"/>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124477</xdr:rowOff>
    </xdr:from>
    <xdr:ext cx="531299" cy="259045"/>
    <xdr:sp macro="" textlink="">
      <xdr:nvSpPr>
        <xdr:cNvPr id="545" name="テキスト ボックス 544">
          <a:extLst>
            <a:ext uri="{FF2B5EF4-FFF2-40B4-BE49-F238E27FC236}">
              <a16:creationId xmlns:a16="http://schemas.microsoft.com/office/drawing/2014/main" xmlns="" id="{A6AA02CC-17DC-4C66-BD9C-4DED6C19C75B}"/>
            </a:ext>
          </a:extLst>
        </xdr:cNvPr>
        <xdr:cNvSpPr txBox="1"/>
      </xdr:nvSpPr>
      <xdr:spPr>
        <a:xfrm>
          <a:off x="17756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46" name="【消防施設】&#10;一人当たり面積グラフ枠">
          <a:extLst>
            <a:ext uri="{FF2B5EF4-FFF2-40B4-BE49-F238E27FC236}">
              <a16:creationId xmlns:a16="http://schemas.microsoft.com/office/drawing/2014/main" xmlns="" id="{7B6AE77A-D8B1-4BAF-9158-6A5BF3ACCCE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91250</xdr:rowOff>
    </xdr:from>
    <xdr:to>
      <xdr:col>116</xdr:col>
      <xdr:colOff>62864</xdr:colOff>
      <xdr:row>86</xdr:row>
      <xdr:rowOff>112204</xdr:rowOff>
    </xdr:to>
    <xdr:cxnSp macro="">
      <xdr:nvCxnSpPr>
        <xdr:cNvPr id="547" name="直線コネクタ 546">
          <a:extLst>
            <a:ext uri="{FF2B5EF4-FFF2-40B4-BE49-F238E27FC236}">
              <a16:creationId xmlns:a16="http://schemas.microsoft.com/office/drawing/2014/main" xmlns="" id="{157D6E98-624F-40AB-B67D-3D6CA46B47B4}"/>
            </a:ext>
          </a:extLst>
        </xdr:cNvPr>
        <xdr:cNvCxnSpPr/>
      </xdr:nvCxnSpPr>
      <xdr:spPr>
        <a:xfrm flipV="1">
          <a:off x="22160864" y="13464350"/>
          <a:ext cx="0" cy="1392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116031</xdr:rowOff>
    </xdr:from>
    <xdr:ext cx="469744" cy="259045"/>
    <xdr:sp macro="" textlink="">
      <xdr:nvSpPr>
        <xdr:cNvPr id="548" name="【消防施設】&#10;一人当たり面積最小値テキスト">
          <a:extLst>
            <a:ext uri="{FF2B5EF4-FFF2-40B4-BE49-F238E27FC236}">
              <a16:creationId xmlns:a16="http://schemas.microsoft.com/office/drawing/2014/main" xmlns="" id="{7558540E-4A56-4FE6-AF59-0591619C4D15}"/>
            </a:ext>
          </a:extLst>
        </xdr:cNvPr>
        <xdr:cNvSpPr txBox="1"/>
      </xdr:nvSpPr>
      <xdr:spPr>
        <a:xfrm>
          <a:off x="22199600" y="14860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112204</xdr:rowOff>
    </xdr:from>
    <xdr:to>
      <xdr:col>116</xdr:col>
      <xdr:colOff>152400</xdr:colOff>
      <xdr:row>86</xdr:row>
      <xdr:rowOff>112204</xdr:rowOff>
    </xdr:to>
    <xdr:cxnSp macro="">
      <xdr:nvCxnSpPr>
        <xdr:cNvPr id="549" name="直線コネクタ 548">
          <a:extLst>
            <a:ext uri="{FF2B5EF4-FFF2-40B4-BE49-F238E27FC236}">
              <a16:creationId xmlns:a16="http://schemas.microsoft.com/office/drawing/2014/main" xmlns="" id="{85A38995-AF74-4CBD-BDEF-C0BCBEF463BA}"/>
            </a:ext>
          </a:extLst>
        </xdr:cNvPr>
        <xdr:cNvCxnSpPr/>
      </xdr:nvCxnSpPr>
      <xdr:spPr>
        <a:xfrm>
          <a:off x="22072600" y="14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37927</xdr:rowOff>
    </xdr:from>
    <xdr:ext cx="469744" cy="259045"/>
    <xdr:sp macro="" textlink="">
      <xdr:nvSpPr>
        <xdr:cNvPr id="550" name="【消防施設】&#10;一人当たり面積最大値テキスト">
          <a:extLst>
            <a:ext uri="{FF2B5EF4-FFF2-40B4-BE49-F238E27FC236}">
              <a16:creationId xmlns:a16="http://schemas.microsoft.com/office/drawing/2014/main" xmlns="" id="{3E00B9F3-8A7A-4030-BA03-384202830B50}"/>
            </a:ext>
          </a:extLst>
        </xdr:cNvPr>
        <xdr:cNvSpPr txBox="1"/>
      </xdr:nvSpPr>
      <xdr:spPr>
        <a:xfrm>
          <a:off x="22199600" y="1323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91250</xdr:rowOff>
    </xdr:from>
    <xdr:to>
      <xdr:col>116</xdr:col>
      <xdr:colOff>152400</xdr:colOff>
      <xdr:row>78</xdr:row>
      <xdr:rowOff>91250</xdr:rowOff>
    </xdr:to>
    <xdr:cxnSp macro="">
      <xdr:nvCxnSpPr>
        <xdr:cNvPr id="551" name="直線コネクタ 550">
          <a:extLst>
            <a:ext uri="{FF2B5EF4-FFF2-40B4-BE49-F238E27FC236}">
              <a16:creationId xmlns:a16="http://schemas.microsoft.com/office/drawing/2014/main" xmlns="" id="{CB41497C-05F1-4078-B658-8C672782A299}"/>
            </a:ext>
          </a:extLst>
        </xdr:cNvPr>
        <xdr:cNvCxnSpPr/>
      </xdr:nvCxnSpPr>
      <xdr:spPr>
        <a:xfrm>
          <a:off x="22072600" y="1346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142702</xdr:rowOff>
    </xdr:from>
    <xdr:ext cx="469744" cy="259045"/>
    <xdr:sp macro="" textlink="">
      <xdr:nvSpPr>
        <xdr:cNvPr id="552" name="【消防施設】&#10;一人当たり面積平均値テキスト">
          <a:extLst>
            <a:ext uri="{FF2B5EF4-FFF2-40B4-BE49-F238E27FC236}">
              <a16:creationId xmlns:a16="http://schemas.microsoft.com/office/drawing/2014/main" xmlns="" id="{B814F0C8-AF08-4870-BC26-0C87F0A8A845}"/>
            </a:ext>
          </a:extLst>
        </xdr:cNvPr>
        <xdr:cNvSpPr txBox="1"/>
      </xdr:nvSpPr>
      <xdr:spPr>
        <a:xfrm>
          <a:off x="22199600" y="14715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164275</xdr:rowOff>
    </xdr:from>
    <xdr:to>
      <xdr:col>116</xdr:col>
      <xdr:colOff>114300</xdr:colOff>
      <xdr:row>86</xdr:row>
      <xdr:rowOff>94425</xdr:rowOff>
    </xdr:to>
    <xdr:sp macro="" textlink="">
      <xdr:nvSpPr>
        <xdr:cNvPr id="553" name="フローチャート: 判断 552">
          <a:extLst>
            <a:ext uri="{FF2B5EF4-FFF2-40B4-BE49-F238E27FC236}">
              <a16:creationId xmlns:a16="http://schemas.microsoft.com/office/drawing/2014/main" xmlns="" id="{5B623EA8-036D-49EB-8869-05C9213BD10D}"/>
            </a:ext>
          </a:extLst>
        </xdr:cNvPr>
        <xdr:cNvSpPr/>
      </xdr:nvSpPr>
      <xdr:spPr>
        <a:xfrm>
          <a:off x="22110700" y="14737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165036</xdr:rowOff>
    </xdr:from>
    <xdr:to>
      <xdr:col>112</xdr:col>
      <xdr:colOff>38100</xdr:colOff>
      <xdr:row>86</xdr:row>
      <xdr:rowOff>95186</xdr:rowOff>
    </xdr:to>
    <xdr:sp macro="" textlink="">
      <xdr:nvSpPr>
        <xdr:cNvPr id="554" name="フローチャート: 判断 553">
          <a:extLst>
            <a:ext uri="{FF2B5EF4-FFF2-40B4-BE49-F238E27FC236}">
              <a16:creationId xmlns:a16="http://schemas.microsoft.com/office/drawing/2014/main" xmlns="" id="{E1ECCA73-3668-43DB-AC4D-4092B9482D88}"/>
            </a:ext>
          </a:extLst>
        </xdr:cNvPr>
        <xdr:cNvSpPr/>
      </xdr:nvSpPr>
      <xdr:spPr>
        <a:xfrm>
          <a:off x="21272500" y="1473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162370</xdr:rowOff>
    </xdr:from>
    <xdr:to>
      <xdr:col>107</xdr:col>
      <xdr:colOff>101600</xdr:colOff>
      <xdr:row>86</xdr:row>
      <xdr:rowOff>92520</xdr:rowOff>
    </xdr:to>
    <xdr:sp macro="" textlink="">
      <xdr:nvSpPr>
        <xdr:cNvPr id="555" name="フローチャート: 判断 554">
          <a:extLst>
            <a:ext uri="{FF2B5EF4-FFF2-40B4-BE49-F238E27FC236}">
              <a16:creationId xmlns:a16="http://schemas.microsoft.com/office/drawing/2014/main" xmlns="" id="{719A7CBC-D84E-4C69-B279-61FA4A70710F}"/>
            </a:ext>
          </a:extLst>
        </xdr:cNvPr>
        <xdr:cNvSpPr/>
      </xdr:nvSpPr>
      <xdr:spPr>
        <a:xfrm>
          <a:off x="20383500" y="1473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5398</xdr:rowOff>
    </xdr:from>
    <xdr:to>
      <xdr:col>102</xdr:col>
      <xdr:colOff>165100</xdr:colOff>
      <xdr:row>86</xdr:row>
      <xdr:rowOff>106998</xdr:rowOff>
    </xdr:to>
    <xdr:sp macro="" textlink="">
      <xdr:nvSpPr>
        <xdr:cNvPr id="556" name="フローチャート: 判断 555">
          <a:extLst>
            <a:ext uri="{FF2B5EF4-FFF2-40B4-BE49-F238E27FC236}">
              <a16:creationId xmlns:a16="http://schemas.microsoft.com/office/drawing/2014/main" xmlns="" id="{0ADF748D-FC20-46A1-BF99-74E65CEB748A}"/>
            </a:ext>
          </a:extLst>
        </xdr:cNvPr>
        <xdr:cNvSpPr/>
      </xdr:nvSpPr>
      <xdr:spPr>
        <a:xfrm>
          <a:off x="19494500" y="14750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57" name="テキスト ボックス 556">
          <a:extLst>
            <a:ext uri="{FF2B5EF4-FFF2-40B4-BE49-F238E27FC236}">
              <a16:creationId xmlns:a16="http://schemas.microsoft.com/office/drawing/2014/main" xmlns="" id="{7F1AA4E1-B72E-4158-8726-578BA6496C9A}"/>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58" name="テキスト ボックス 557">
          <a:extLst>
            <a:ext uri="{FF2B5EF4-FFF2-40B4-BE49-F238E27FC236}">
              <a16:creationId xmlns:a16="http://schemas.microsoft.com/office/drawing/2014/main" xmlns="" id="{9FC1CE7C-191F-46DA-B978-99E7FDE20C5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xmlns="" id="{4308D863-B751-4584-AC18-4499B2BD0AB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xmlns="" id="{4417C492-0AAF-4FB9-9B8A-18767E03BC2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xmlns="" id="{339B4B10-EC08-43EA-8404-0F618C249C5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82550</xdr:rowOff>
    </xdr:from>
    <xdr:to>
      <xdr:col>116</xdr:col>
      <xdr:colOff>114300</xdr:colOff>
      <xdr:row>85</xdr:row>
      <xdr:rowOff>12700</xdr:rowOff>
    </xdr:to>
    <xdr:sp macro="" textlink="">
      <xdr:nvSpPr>
        <xdr:cNvPr id="562" name="楕円 561">
          <a:extLst>
            <a:ext uri="{FF2B5EF4-FFF2-40B4-BE49-F238E27FC236}">
              <a16:creationId xmlns:a16="http://schemas.microsoft.com/office/drawing/2014/main" xmlns="" id="{03BD419B-8CA0-4962-8631-AD6A2A20F20D}"/>
            </a:ext>
          </a:extLst>
        </xdr:cNvPr>
        <xdr:cNvSpPr/>
      </xdr:nvSpPr>
      <xdr:spPr>
        <a:xfrm>
          <a:off x="22110700" y="144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105427</xdr:rowOff>
    </xdr:from>
    <xdr:ext cx="469744" cy="259045"/>
    <xdr:sp macro="" textlink="">
      <xdr:nvSpPr>
        <xdr:cNvPr id="563" name="【消防施設】&#10;一人当たり面積該当値テキスト">
          <a:extLst>
            <a:ext uri="{FF2B5EF4-FFF2-40B4-BE49-F238E27FC236}">
              <a16:creationId xmlns:a16="http://schemas.microsoft.com/office/drawing/2014/main" xmlns="" id="{125B2AD1-22C7-4538-9DD3-820061D2A96D}"/>
            </a:ext>
          </a:extLst>
        </xdr:cNvPr>
        <xdr:cNvSpPr txBox="1"/>
      </xdr:nvSpPr>
      <xdr:spPr>
        <a:xfrm>
          <a:off x="22199600" y="14335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85598</xdr:rowOff>
    </xdr:from>
    <xdr:to>
      <xdr:col>112</xdr:col>
      <xdr:colOff>38100</xdr:colOff>
      <xdr:row>85</xdr:row>
      <xdr:rowOff>15748</xdr:rowOff>
    </xdr:to>
    <xdr:sp macro="" textlink="">
      <xdr:nvSpPr>
        <xdr:cNvPr id="564" name="楕円 563">
          <a:extLst>
            <a:ext uri="{FF2B5EF4-FFF2-40B4-BE49-F238E27FC236}">
              <a16:creationId xmlns:a16="http://schemas.microsoft.com/office/drawing/2014/main" xmlns="" id="{37A6E7EE-4F10-4F82-BF78-C3374BAE472B}"/>
            </a:ext>
          </a:extLst>
        </xdr:cNvPr>
        <xdr:cNvSpPr/>
      </xdr:nvSpPr>
      <xdr:spPr>
        <a:xfrm>
          <a:off x="21272500" y="1448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133350</xdr:rowOff>
    </xdr:from>
    <xdr:to>
      <xdr:col>116</xdr:col>
      <xdr:colOff>63500</xdr:colOff>
      <xdr:row>84</xdr:row>
      <xdr:rowOff>136398</xdr:rowOff>
    </xdr:to>
    <xdr:cxnSp macro="">
      <xdr:nvCxnSpPr>
        <xdr:cNvPr id="565" name="直線コネクタ 564">
          <a:extLst>
            <a:ext uri="{FF2B5EF4-FFF2-40B4-BE49-F238E27FC236}">
              <a16:creationId xmlns:a16="http://schemas.microsoft.com/office/drawing/2014/main" xmlns="" id="{F62B0401-1907-4F9D-B81E-3A90F0F1065A}"/>
            </a:ext>
          </a:extLst>
        </xdr:cNvPr>
        <xdr:cNvCxnSpPr/>
      </xdr:nvCxnSpPr>
      <xdr:spPr>
        <a:xfrm flipV="1">
          <a:off x="21323300" y="14535150"/>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94742</xdr:rowOff>
    </xdr:from>
    <xdr:to>
      <xdr:col>107</xdr:col>
      <xdr:colOff>101600</xdr:colOff>
      <xdr:row>85</xdr:row>
      <xdr:rowOff>24892</xdr:rowOff>
    </xdr:to>
    <xdr:sp macro="" textlink="">
      <xdr:nvSpPr>
        <xdr:cNvPr id="566" name="楕円 565">
          <a:extLst>
            <a:ext uri="{FF2B5EF4-FFF2-40B4-BE49-F238E27FC236}">
              <a16:creationId xmlns:a16="http://schemas.microsoft.com/office/drawing/2014/main" xmlns="" id="{39F82FCC-8A9A-4C06-8D89-8DA22EEE27BC}"/>
            </a:ext>
          </a:extLst>
        </xdr:cNvPr>
        <xdr:cNvSpPr/>
      </xdr:nvSpPr>
      <xdr:spPr>
        <a:xfrm>
          <a:off x="20383500" y="1449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136398</xdr:rowOff>
    </xdr:from>
    <xdr:to>
      <xdr:col>111</xdr:col>
      <xdr:colOff>177800</xdr:colOff>
      <xdr:row>84</xdr:row>
      <xdr:rowOff>145542</xdr:rowOff>
    </xdr:to>
    <xdr:cxnSp macro="">
      <xdr:nvCxnSpPr>
        <xdr:cNvPr id="567" name="直線コネクタ 566">
          <a:extLst>
            <a:ext uri="{FF2B5EF4-FFF2-40B4-BE49-F238E27FC236}">
              <a16:creationId xmlns:a16="http://schemas.microsoft.com/office/drawing/2014/main" xmlns="" id="{F3B26D11-43A7-4B6E-9D1A-5096DCF90999}"/>
            </a:ext>
          </a:extLst>
        </xdr:cNvPr>
        <xdr:cNvCxnSpPr/>
      </xdr:nvCxnSpPr>
      <xdr:spPr>
        <a:xfrm flipV="1">
          <a:off x="20434300" y="1453819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21210</xdr:rowOff>
    </xdr:from>
    <xdr:to>
      <xdr:col>102</xdr:col>
      <xdr:colOff>165100</xdr:colOff>
      <xdr:row>86</xdr:row>
      <xdr:rowOff>122810</xdr:rowOff>
    </xdr:to>
    <xdr:sp macro="" textlink="">
      <xdr:nvSpPr>
        <xdr:cNvPr id="568" name="楕円 567">
          <a:extLst>
            <a:ext uri="{FF2B5EF4-FFF2-40B4-BE49-F238E27FC236}">
              <a16:creationId xmlns:a16="http://schemas.microsoft.com/office/drawing/2014/main" xmlns="" id="{246432F3-231E-46AC-9B5C-D419AFE6156E}"/>
            </a:ext>
          </a:extLst>
        </xdr:cNvPr>
        <xdr:cNvSpPr/>
      </xdr:nvSpPr>
      <xdr:spPr>
        <a:xfrm>
          <a:off x="19494500" y="1476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145542</xdr:rowOff>
    </xdr:from>
    <xdr:to>
      <xdr:col>107</xdr:col>
      <xdr:colOff>50800</xdr:colOff>
      <xdr:row>86</xdr:row>
      <xdr:rowOff>72010</xdr:rowOff>
    </xdr:to>
    <xdr:cxnSp macro="">
      <xdr:nvCxnSpPr>
        <xdr:cNvPr id="569" name="直線コネクタ 568">
          <a:extLst>
            <a:ext uri="{FF2B5EF4-FFF2-40B4-BE49-F238E27FC236}">
              <a16:creationId xmlns:a16="http://schemas.microsoft.com/office/drawing/2014/main" xmlns="" id="{0F32413B-4592-4CFE-9A3D-CF31C3785552}"/>
            </a:ext>
          </a:extLst>
        </xdr:cNvPr>
        <xdr:cNvCxnSpPr/>
      </xdr:nvCxnSpPr>
      <xdr:spPr>
        <a:xfrm flipV="1">
          <a:off x="19545300" y="14547342"/>
          <a:ext cx="889000" cy="269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86313</xdr:rowOff>
    </xdr:from>
    <xdr:ext cx="469744" cy="259045"/>
    <xdr:sp macro="" textlink="">
      <xdr:nvSpPr>
        <xdr:cNvPr id="570" name="n_1aveValue【消防施設】&#10;一人当たり面積">
          <a:extLst>
            <a:ext uri="{FF2B5EF4-FFF2-40B4-BE49-F238E27FC236}">
              <a16:creationId xmlns:a16="http://schemas.microsoft.com/office/drawing/2014/main" xmlns="" id="{8B390803-4A6E-4E76-8943-2A51D5FF36C0}"/>
            </a:ext>
          </a:extLst>
        </xdr:cNvPr>
        <xdr:cNvSpPr txBox="1"/>
      </xdr:nvSpPr>
      <xdr:spPr>
        <a:xfrm>
          <a:off x="21075727" y="1483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83647</xdr:rowOff>
    </xdr:from>
    <xdr:ext cx="469744" cy="259045"/>
    <xdr:sp macro="" textlink="">
      <xdr:nvSpPr>
        <xdr:cNvPr id="571" name="n_2aveValue【消防施設】&#10;一人当たり面積">
          <a:extLst>
            <a:ext uri="{FF2B5EF4-FFF2-40B4-BE49-F238E27FC236}">
              <a16:creationId xmlns:a16="http://schemas.microsoft.com/office/drawing/2014/main" xmlns="" id="{BC8DA9BF-CF54-40A3-836A-6CB3D8A2B837}"/>
            </a:ext>
          </a:extLst>
        </xdr:cNvPr>
        <xdr:cNvSpPr txBox="1"/>
      </xdr:nvSpPr>
      <xdr:spPr>
        <a:xfrm>
          <a:off x="20199427" y="1482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123525</xdr:rowOff>
    </xdr:from>
    <xdr:ext cx="469744" cy="259045"/>
    <xdr:sp macro="" textlink="">
      <xdr:nvSpPr>
        <xdr:cNvPr id="572" name="n_3aveValue【消防施設】&#10;一人当たり面積">
          <a:extLst>
            <a:ext uri="{FF2B5EF4-FFF2-40B4-BE49-F238E27FC236}">
              <a16:creationId xmlns:a16="http://schemas.microsoft.com/office/drawing/2014/main" xmlns="" id="{EEE3F2C1-57CE-4B3F-8BBA-2CFC96E66D87}"/>
            </a:ext>
          </a:extLst>
        </xdr:cNvPr>
        <xdr:cNvSpPr txBox="1"/>
      </xdr:nvSpPr>
      <xdr:spPr>
        <a:xfrm>
          <a:off x="19310427" y="145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32275</xdr:rowOff>
    </xdr:from>
    <xdr:ext cx="469744" cy="259045"/>
    <xdr:sp macro="" textlink="">
      <xdr:nvSpPr>
        <xdr:cNvPr id="573" name="n_1mainValue【消防施設】&#10;一人当たり面積">
          <a:extLst>
            <a:ext uri="{FF2B5EF4-FFF2-40B4-BE49-F238E27FC236}">
              <a16:creationId xmlns:a16="http://schemas.microsoft.com/office/drawing/2014/main" xmlns="" id="{FCE2498C-3928-43A7-87BF-6CDF8BFB3D50}"/>
            </a:ext>
          </a:extLst>
        </xdr:cNvPr>
        <xdr:cNvSpPr txBox="1"/>
      </xdr:nvSpPr>
      <xdr:spPr>
        <a:xfrm>
          <a:off x="21075727" y="14262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41419</xdr:rowOff>
    </xdr:from>
    <xdr:ext cx="469744" cy="259045"/>
    <xdr:sp macro="" textlink="">
      <xdr:nvSpPr>
        <xdr:cNvPr id="574" name="n_2mainValue【消防施設】&#10;一人当たり面積">
          <a:extLst>
            <a:ext uri="{FF2B5EF4-FFF2-40B4-BE49-F238E27FC236}">
              <a16:creationId xmlns:a16="http://schemas.microsoft.com/office/drawing/2014/main" xmlns="" id="{8BB371DE-4247-43EE-8D37-971F5E94BEE8}"/>
            </a:ext>
          </a:extLst>
        </xdr:cNvPr>
        <xdr:cNvSpPr txBox="1"/>
      </xdr:nvSpPr>
      <xdr:spPr>
        <a:xfrm>
          <a:off x="20199427" y="1427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113937</xdr:rowOff>
    </xdr:from>
    <xdr:ext cx="469744" cy="259045"/>
    <xdr:sp macro="" textlink="">
      <xdr:nvSpPr>
        <xdr:cNvPr id="575" name="n_3mainValue【消防施設】&#10;一人当たり面積">
          <a:extLst>
            <a:ext uri="{FF2B5EF4-FFF2-40B4-BE49-F238E27FC236}">
              <a16:creationId xmlns:a16="http://schemas.microsoft.com/office/drawing/2014/main" xmlns="" id="{DE882997-71EE-4BCD-8A3B-E21B445BA82E}"/>
            </a:ext>
          </a:extLst>
        </xdr:cNvPr>
        <xdr:cNvSpPr txBox="1"/>
      </xdr:nvSpPr>
      <xdr:spPr>
        <a:xfrm>
          <a:off x="19310427" y="1485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6" name="正方形/長方形 575">
          <a:extLst>
            <a:ext uri="{FF2B5EF4-FFF2-40B4-BE49-F238E27FC236}">
              <a16:creationId xmlns:a16="http://schemas.microsoft.com/office/drawing/2014/main" xmlns="" id="{3FB33319-FA95-425B-B404-B2DE73C1774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7" name="正方形/長方形 576">
          <a:extLst>
            <a:ext uri="{FF2B5EF4-FFF2-40B4-BE49-F238E27FC236}">
              <a16:creationId xmlns:a16="http://schemas.microsoft.com/office/drawing/2014/main" xmlns="" id="{56890C56-F2C4-466F-997B-86B931E9820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8" name="正方形/長方形 577">
          <a:extLst>
            <a:ext uri="{FF2B5EF4-FFF2-40B4-BE49-F238E27FC236}">
              <a16:creationId xmlns:a16="http://schemas.microsoft.com/office/drawing/2014/main" xmlns="" id="{B11F6ADA-5514-459C-B588-355546C85B24}"/>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9" name="正方形/長方形 578">
          <a:extLst>
            <a:ext uri="{FF2B5EF4-FFF2-40B4-BE49-F238E27FC236}">
              <a16:creationId xmlns:a16="http://schemas.microsoft.com/office/drawing/2014/main" xmlns="" id="{AB72EF0B-B8E9-4668-A6AF-93FC19E7057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0" name="正方形/長方形 579">
          <a:extLst>
            <a:ext uri="{FF2B5EF4-FFF2-40B4-BE49-F238E27FC236}">
              <a16:creationId xmlns:a16="http://schemas.microsoft.com/office/drawing/2014/main" xmlns="" id="{6115F2CE-0F6A-4C51-95D7-279F1233B90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1" name="正方形/長方形 580">
          <a:extLst>
            <a:ext uri="{FF2B5EF4-FFF2-40B4-BE49-F238E27FC236}">
              <a16:creationId xmlns:a16="http://schemas.microsoft.com/office/drawing/2014/main" xmlns="" id="{6D662854-866B-40C4-AF4D-5CFFE11612E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2" name="正方形/長方形 581">
          <a:extLst>
            <a:ext uri="{FF2B5EF4-FFF2-40B4-BE49-F238E27FC236}">
              <a16:creationId xmlns:a16="http://schemas.microsoft.com/office/drawing/2014/main" xmlns="" id="{2255F640-2C64-47D6-A9B9-2731241B7D5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3" name="正方形/長方形 582">
          <a:extLst>
            <a:ext uri="{FF2B5EF4-FFF2-40B4-BE49-F238E27FC236}">
              <a16:creationId xmlns:a16="http://schemas.microsoft.com/office/drawing/2014/main" xmlns="" id="{A5924787-CA66-49CF-9E68-58DA5212822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4" name="テキスト ボックス 583">
          <a:extLst>
            <a:ext uri="{FF2B5EF4-FFF2-40B4-BE49-F238E27FC236}">
              <a16:creationId xmlns:a16="http://schemas.microsoft.com/office/drawing/2014/main" xmlns="" id="{448DF49E-8824-4893-BA01-592AEAA5179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5" name="直線コネクタ 584">
          <a:extLst>
            <a:ext uri="{FF2B5EF4-FFF2-40B4-BE49-F238E27FC236}">
              <a16:creationId xmlns:a16="http://schemas.microsoft.com/office/drawing/2014/main" xmlns="" id="{46D0E72E-82FD-436A-A7BA-D6DC1C2FF39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86" name="直線コネクタ 585">
          <a:extLst>
            <a:ext uri="{FF2B5EF4-FFF2-40B4-BE49-F238E27FC236}">
              <a16:creationId xmlns:a16="http://schemas.microsoft.com/office/drawing/2014/main" xmlns="" id="{2A63ACC8-3893-48B3-A8DF-C13EAB652E46}"/>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87" name="テキスト ボックス 586">
          <a:extLst>
            <a:ext uri="{FF2B5EF4-FFF2-40B4-BE49-F238E27FC236}">
              <a16:creationId xmlns:a16="http://schemas.microsoft.com/office/drawing/2014/main" xmlns="" id="{0AEE4D34-C3EB-4A21-82C0-A0BAFA4B68C9}"/>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8" name="直線コネクタ 587">
          <a:extLst>
            <a:ext uri="{FF2B5EF4-FFF2-40B4-BE49-F238E27FC236}">
              <a16:creationId xmlns:a16="http://schemas.microsoft.com/office/drawing/2014/main" xmlns="" id="{9EA26AB1-8193-4903-831C-8B6F540311B8}"/>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9" name="テキスト ボックス 588">
          <a:extLst>
            <a:ext uri="{FF2B5EF4-FFF2-40B4-BE49-F238E27FC236}">
              <a16:creationId xmlns:a16="http://schemas.microsoft.com/office/drawing/2014/main" xmlns="" id="{795107B0-2999-4424-AD4F-6CA76C0BF561}"/>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0" name="直線コネクタ 589">
          <a:extLst>
            <a:ext uri="{FF2B5EF4-FFF2-40B4-BE49-F238E27FC236}">
              <a16:creationId xmlns:a16="http://schemas.microsoft.com/office/drawing/2014/main" xmlns="" id="{FE0FE9F1-C35C-434C-84C4-EEC6209970E4}"/>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1" name="テキスト ボックス 590">
          <a:extLst>
            <a:ext uri="{FF2B5EF4-FFF2-40B4-BE49-F238E27FC236}">
              <a16:creationId xmlns:a16="http://schemas.microsoft.com/office/drawing/2014/main" xmlns="" id="{033FC358-34F8-4DC9-A9EF-E26EE1191DFA}"/>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2" name="直線コネクタ 591">
          <a:extLst>
            <a:ext uri="{FF2B5EF4-FFF2-40B4-BE49-F238E27FC236}">
              <a16:creationId xmlns:a16="http://schemas.microsoft.com/office/drawing/2014/main" xmlns="" id="{953AB3BC-3603-4760-8808-7A10315E6FEB}"/>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3" name="テキスト ボックス 592">
          <a:extLst>
            <a:ext uri="{FF2B5EF4-FFF2-40B4-BE49-F238E27FC236}">
              <a16:creationId xmlns:a16="http://schemas.microsoft.com/office/drawing/2014/main" xmlns="" id="{0555BBBF-D4CB-4A86-97B9-2E28EB581A86}"/>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4" name="直線コネクタ 593">
          <a:extLst>
            <a:ext uri="{FF2B5EF4-FFF2-40B4-BE49-F238E27FC236}">
              <a16:creationId xmlns:a16="http://schemas.microsoft.com/office/drawing/2014/main" xmlns="" id="{6C57C82C-E18C-48AC-8311-A2747295CBBB}"/>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95" name="テキスト ボックス 594">
          <a:extLst>
            <a:ext uri="{FF2B5EF4-FFF2-40B4-BE49-F238E27FC236}">
              <a16:creationId xmlns:a16="http://schemas.microsoft.com/office/drawing/2014/main" xmlns="" id="{D4B3A596-C9B0-448D-881C-4BCE782B5DDA}"/>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a:extLst>
            <a:ext uri="{FF2B5EF4-FFF2-40B4-BE49-F238E27FC236}">
              <a16:creationId xmlns:a16="http://schemas.microsoft.com/office/drawing/2014/main" xmlns="" id="{B76DD119-EEB2-4DCC-8FEF-FFA1531D3E2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7" name="テキスト ボックス 596">
          <a:extLst>
            <a:ext uri="{FF2B5EF4-FFF2-40B4-BE49-F238E27FC236}">
              <a16:creationId xmlns:a16="http://schemas.microsoft.com/office/drawing/2014/main" xmlns="" id="{1124B6FB-9BC7-4089-9C4D-3354A37EFCD1}"/>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庁舎】&#10;有形固定資産減価償却率グラフ枠">
          <a:extLst>
            <a:ext uri="{FF2B5EF4-FFF2-40B4-BE49-F238E27FC236}">
              <a16:creationId xmlns:a16="http://schemas.microsoft.com/office/drawing/2014/main" xmlns="" id="{6B85271E-10E5-47EA-B0B0-D00D85BB998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599" name="直線コネクタ 598">
          <a:extLst>
            <a:ext uri="{FF2B5EF4-FFF2-40B4-BE49-F238E27FC236}">
              <a16:creationId xmlns:a16="http://schemas.microsoft.com/office/drawing/2014/main" xmlns="" id="{CDD5B91C-4182-42D4-A493-D52119D707BD}"/>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600" name="【庁舎】&#10;有形固定資産減価償却率最小値テキスト">
          <a:extLst>
            <a:ext uri="{FF2B5EF4-FFF2-40B4-BE49-F238E27FC236}">
              <a16:creationId xmlns:a16="http://schemas.microsoft.com/office/drawing/2014/main" xmlns="" id="{B411A824-5E41-4E7A-BEB3-443AD7ABC8DE}"/>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01" name="直線コネクタ 600">
          <a:extLst>
            <a:ext uri="{FF2B5EF4-FFF2-40B4-BE49-F238E27FC236}">
              <a16:creationId xmlns:a16="http://schemas.microsoft.com/office/drawing/2014/main" xmlns="" id="{77B59355-DF6B-4863-AF8F-0855C9BF2182}"/>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602" name="【庁舎】&#10;有形固定資産減価償却率最大値テキスト">
          <a:extLst>
            <a:ext uri="{FF2B5EF4-FFF2-40B4-BE49-F238E27FC236}">
              <a16:creationId xmlns:a16="http://schemas.microsoft.com/office/drawing/2014/main" xmlns="" id="{D5A72E64-1892-41B0-9529-B8B7D0E30FED}"/>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603" name="直線コネクタ 602">
          <a:extLst>
            <a:ext uri="{FF2B5EF4-FFF2-40B4-BE49-F238E27FC236}">
              <a16:creationId xmlns:a16="http://schemas.microsoft.com/office/drawing/2014/main" xmlns="" id="{0DF6A5FA-0234-4190-97AA-87229AF8C2EF}"/>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604" name="【庁舎】&#10;有形固定資産減価償却率平均値テキスト">
          <a:extLst>
            <a:ext uri="{FF2B5EF4-FFF2-40B4-BE49-F238E27FC236}">
              <a16:creationId xmlns:a16="http://schemas.microsoft.com/office/drawing/2014/main" xmlns="" id="{1FA4961F-13D2-47B3-AAC5-E9C8A8C6D219}"/>
            </a:ext>
          </a:extLst>
        </xdr:cNvPr>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605" name="フローチャート: 判断 604">
          <a:extLst>
            <a:ext uri="{FF2B5EF4-FFF2-40B4-BE49-F238E27FC236}">
              <a16:creationId xmlns:a16="http://schemas.microsoft.com/office/drawing/2014/main" xmlns="" id="{5572491A-3DB3-46E0-BADE-7C9051F2F120}"/>
            </a:ext>
          </a:extLst>
        </xdr:cNvPr>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11430</xdr:rowOff>
    </xdr:from>
    <xdr:to>
      <xdr:col>81</xdr:col>
      <xdr:colOff>101600</xdr:colOff>
      <xdr:row>104</xdr:row>
      <xdr:rowOff>113030</xdr:rowOff>
    </xdr:to>
    <xdr:sp macro="" textlink="">
      <xdr:nvSpPr>
        <xdr:cNvPr id="606" name="フローチャート: 判断 605">
          <a:extLst>
            <a:ext uri="{FF2B5EF4-FFF2-40B4-BE49-F238E27FC236}">
              <a16:creationId xmlns:a16="http://schemas.microsoft.com/office/drawing/2014/main" xmlns="" id="{F0A72074-9CD1-40C0-81CA-B31FC7F3F699}"/>
            </a:ext>
          </a:extLst>
        </xdr:cNvPr>
        <xdr:cNvSpPr/>
      </xdr:nvSpPr>
      <xdr:spPr>
        <a:xfrm>
          <a:off x="15430500" y="1784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607" name="フローチャート: 判断 606">
          <a:extLst>
            <a:ext uri="{FF2B5EF4-FFF2-40B4-BE49-F238E27FC236}">
              <a16:creationId xmlns:a16="http://schemas.microsoft.com/office/drawing/2014/main" xmlns="" id="{E283EABD-9B97-4E99-BF56-BA3665F4A9A0}"/>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38100</xdr:rowOff>
    </xdr:from>
    <xdr:to>
      <xdr:col>72</xdr:col>
      <xdr:colOff>38100</xdr:colOff>
      <xdr:row>104</xdr:row>
      <xdr:rowOff>139700</xdr:rowOff>
    </xdr:to>
    <xdr:sp macro="" textlink="">
      <xdr:nvSpPr>
        <xdr:cNvPr id="608" name="フローチャート: 判断 607">
          <a:extLst>
            <a:ext uri="{FF2B5EF4-FFF2-40B4-BE49-F238E27FC236}">
              <a16:creationId xmlns:a16="http://schemas.microsoft.com/office/drawing/2014/main" xmlns="" id="{02CFEC4B-15BB-4C0E-A6D0-4A40E711CFDD}"/>
            </a:ext>
          </a:extLst>
        </xdr:cNvPr>
        <xdr:cNvSpPr/>
      </xdr:nvSpPr>
      <xdr:spPr>
        <a:xfrm>
          <a:off x="13652500" y="1786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9" name="テキスト ボックス 608">
          <a:extLst>
            <a:ext uri="{FF2B5EF4-FFF2-40B4-BE49-F238E27FC236}">
              <a16:creationId xmlns:a16="http://schemas.microsoft.com/office/drawing/2014/main" xmlns="" id="{78546329-C62D-4D18-BB63-F175A560A1B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0" name="テキスト ボックス 609">
          <a:extLst>
            <a:ext uri="{FF2B5EF4-FFF2-40B4-BE49-F238E27FC236}">
              <a16:creationId xmlns:a16="http://schemas.microsoft.com/office/drawing/2014/main" xmlns="" id="{5E3422EE-C9B9-409D-AC2D-5C7B5DED8E5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1" name="テキスト ボックス 610">
          <a:extLst>
            <a:ext uri="{FF2B5EF4-FFF2-40B4-BE49-F238E27FC236}">
              <a16:creationId xmlns:a16="http://schemas.microsoft.com/office/drawing/2014/main" xmlns="" id="{AAC90578-84D8-4275-A6D4-1E05D7A7312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2" name="テキスト ボックス 611">
          <a:extLst>
            <a:ext uri="{FF2B5EF4-FFF2-40B4-BE49-F238E27FC236}">
              <a16:creationId xmlns:a16="http://schemas.microsoft.com/office/drawing/2014/main" xmlns="" id="{B83FE004-1E4D-45F9-9460-A8FF8854649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3" name="テキスト ボックス 612">
          <a:extLst>
            <a:ext uri="{FF2B5EF4-FFF2-40B4-BE49-F238E27FC236}">
              <a16:creationId xmlns:a16="http://schemas.microsoft.com/office/drawing/2014/main" xmlns="" id="{878657B1-27FB-4465-B169-554DA9D3B47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60961</xdr:rowOff>
    </xdr:from>
    <xdr:to>
      <xdr:col>85</xdr:col>
      <xdr:colOff>177800</xdr:colOff>
      <xdr:row>104</xdr:row>
      <xdr:rowOff>162561</xdr:rowOff>
    </xdr:to>
    <xdr:sp macro="" textlink="">
      <xdr:nvSpPr>
        <xdr:cNvPr id="614" name="楕円 613">
          <a:extLst>
            <a:ext uri="{FF2B5EF4-FFF2-40B4-BE49-F238E27FC236}">
              <a16:creationId xmlns:a16="http://schemas.microsoft.com/office/drawing/2014/main" xmlns="" id="{E515F8DD-D3C1-4B68-B5BC-21097FA14734}"/>
            </a:ext>
          </a:extLst>
        </xdr:cNvPr>
        <xdr:cNvSpPr/>
      </xdr:nvSpPr>
      <xdr:spPr>
        <a:xfrm>
          <a:off x="16268700" y="1789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39388</xdr:rowOff>
    </xdr:from>
    <xdr:ext cx="405111" cy="259045"/>
    <xdr:sp macro="" textlink="">
      <xdr:nvSpPr>
        <xdr:cNvPr id="615" name="【庁舎】&#10;有形固定資産減価償却率該当値テキスト">
          <a:extLst>
            <a:ext uri="{FF2B5EF4-FFF2-40B4-BE49-F238E27FC236}">
              <a16:creationId xmlns:a16="http://schemas.microsoft.com/office/drawing/2014/main" xmlns="" id="{F103567E-BF80-4373-B54C-B4B4AB0861F8}"/>
            </a:ext>
          </a:extLst>
        </xdr:cNvPr>
        <xdr:cNvSpPr txBox="1"/>
      </xdr:nvSpPr>
      <xdr:spPr>
        <a:xfrm>
          <a:off x="16357600" y="17870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93980</xdr:rowOff>
    </xdr:from>
    <xdr:to>
      <xdr:col>81</xdr:col>
      <xdr:colOff>101600</xdr:colOff>
      <xdr:row>105</xdr:row>
      <xdr:rowOff>24130</xdr:rowOff>
    </xdr:to>
    <xdr:sp macro="" textlink="">
      <xdr:nvSpPr>
        <xdr:cNvPr id="616" name="楕円 615">
          <a:extLst>
            <a:ext uri="{FF2B5EF4-FFF2-40B4-BE49-F238E27FC236}">
              <a16:creationId xmlns:a16="http://schemas.microsoft.com/office/drawing/2014/main" xmlns="" id="{79855AAA-455B-47EC-B3F8-E950120BA72C}"/>
            </a:ext>
          </a:extLst>
        </xdr:cNvPr>
        <xdr:cNvSpPr/>
      </xdr:nvSpPr>
      <xdr:spPr>
        <a:xfrm>
          <a:off x="15430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111761</xdr:rowOff>
    </xdr:from>
    <xdr:to>
      <xdr:col>85</xdr:col>
      <xdr:colOff>127000</xdr:colOff>
      <xdr:row>104</xdr:row>
      <xdr:rowOff>144780</xdr:rowOff>
    </xdr:to>
    <xdr:cxnSp macro="">
      <xdr:nvCxnSpPr>
        <xdr:cNvPr id="617" name="直線コネクタ 616">
          <a:extLst>
            <a:ext uri="{FF2B5EF4-FFF2-40B4-BE49-F238E27FC236}">
              <a16:creationId xmlns:a16="http://schemas.microsoft.com/office/drawing/2014/main" xmlns="" id="{8A190D32-1239-4671-A6D3-452B4AC44A2E}"/>
            </a:ext>
          </a:extLst>
        </xdr:cNvPr>
        <xdr:cNvCxnSpPr/>
      </xdr:nvCxnSpPr>
      <xdr:spPr>
        <a:xfrm flipV="1">
          <a:off x="15481300" y="17942561"/>
          <a:ext cx="838200" cy="33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127000</xdr:rowOff>
    </xdr:from>
    <xdr:to>
      <xdr:col>76</xdr:col>
      <xdr:colOff>165100</xdr:colOff>
      <xdr:row>105</xdr:row>
      <xdr:rowOff>57150</xdr:rowOff>
    </xdr:to>
    <xdr:sp macro="" textlink="">
      <xdr:nvSpPr>
        <xdr:cNvPr id="618" name="楕円 617">
          <a:extLst>
            <a:ext uri="{FF2B5EF4-FFF2-40B4-BE49-F238E27FC236}">
              <a16:creationId xmlns:a16="http://schemas.microsoft.com/office/drawing/2014/main" xmlns="" id="{B392D062-68E0-4A16-8AC9-2333C97EFF9B}"/>
            </a:ext>
          </a:extLst>
        </xdr:cNvPr>
        <xdr:cNvSpPr/>
      </xdr:nvSpPr>
      <xdr:spPr>
        <a:xfrm>
          <a:off x="14541500" y="1795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144780</xdr:rowOff>
    </xdr:from>
    <xdr:to>
      <xdr:col>81</xdr:col>
      <xdr:colOff>50800</xdr:colOff>
      <xdr:row>105</xdr:row>
      <xdr:rowOff>6350</xdr:rowOff>
    </xdr:to>
    <xdr:cxnSp macro="">
      <xdr:nvCxnSpPr>
        <xdr:cNvPr id="619" name="直線コネクタ 618">
          <a:extLst>
            <a:ext uri="{FF2B5EF4-FFF2-40B4-BE49-F238E27FC236}">
              <a16:creationId xmlns:a16="http://schemas.microsoft.com/office/drawing/2014/main" xmlns="" id="{DB1B2F55-34F4-469A-84EF-6DF2D533BA6E}"/>
            </a:ext>
          </a:extLst>
        </xdr:cNvPr>
        <xdr:cNvCxnSpPr/>
      </xdr:nvCxnSpPr>
      <xdr:spPr>
        <a:xfrm flipV="1">
          <a:off x="14592300" y="17975580"/>
          <a:ext cx="8890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16511</xdr:rowOff>
    </xdr:from>
    <xdr:to>
      <xdr:col>72</xdr:col>
      <xdr:colOff>38100</xdr:colOff>
      <xdr:row>105</xdr:row>
      <xdr:rowOff>118111</xdr:rowOff>
    </xdr:to>
    <xdr:sp macro="" textlink="">
      <xdr:nvSpPr>
        <xdr:cNvPr id="620" name="楕円 619">
          <a:extLst>
            <a:ext uri="{FF2B5EF4-FFF2-40B4-BE49-F238E27FC236}">
              <a16:creationId xmlns:a16="http://schemas.microsoft.com/office/drawing/2014/main" xmlns="" id="{AAF56693-D314-462C-926E-842775BE9A9E}"/>
            </a:ext>
          </a:extLst>
        </xdr:cNvPr>
        <xdr:cNvSpPr/>
      </xdr:nvSpPr>
      <xdr:spPr>
        <a:xfrm>
          <a:off x="13652500" y="1801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6350</xdr:rowOff>
    </xdr:from>
    <xdr:to>
      <xdr:col>76</xdr:col>
      <xdr:colOff>114300</xdr:colOff>
      <xdr:row>105</xdr:row>
      <xdr:rowOff>67311</xdr:rowOff>
    </xdr:to>
    <xdr:cxnSp macro="">
      <xdr:nvCxnSpPr>
        <xdr:cNvPr id="621" name="直線コネクタ 620">
          <a:extLst>
            <a:ext uri="{FF2B5EF4-FFF2-40B4-BE49-F238E27FC236}">
              <a16:creationId xmlns:a16="http://schemas.microsoft.com/office/drawing/2014/main" xmlns="" id="{7470B02A-F127-42F9-9FEB-E75F85E83559}"/>
            </a:ext>
          </a:extLst>
        </xdr:cNvPr>
        <xdr:cNvCxnSpPr/>
      </xdr:nvCxnSpPr>
      <xdr:spPr>
        <a:xfrm flipV="1">
          <a:off x="13703300" y="180086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129557</xdr:rowOff>
    </xdr:from>
    <xdr:ext cx="405111" cy="259045"/>
    <xdr:sp macro="" textlink="">
      <xdr:nvSpPr>
        <xdr:cNvPr id="622" name="n_1aveValue【庁舎】&#10;有形固定資産減価償却率">
          <a:extLst>
            <a:ext uri="{FF2B5EF4-FFF2-40B4-BE49-F238E27FC236}">
              <a16:creationId xmlns:a16="http://schemas.microsoft.com/office/drawing/2014/main" xmlns="" id="{E20E129E-7A9E-4E35-9A34-D2DC4A713F2D}"/>
            </a:ext>
          </a:extLst>
        </xdr:cNvPr>
        <xdr:cNvSpPr txBox="1"/>
      </xdr:nvSpPr>
      <xdr:spPr>
        <a:xfrm>
          <a:off x="15266044" y="1761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124477</xdr:rowOff>
    </xdr:from>
    <xdr:ext cx="405111" cy="259045"/>
    <xdr:sp macro="" textlink="">
      <xdr:nvSpPr>
        <xdr:cNvPr id="623" name="n_2aveValue【庁舎】&#10;有形固定資産減価償却率">
          <a:extLst>
            <a:ext uri="{FF2B5EF4-FFF2-40B4-BE49-F238E27FC236}">
              <a16:creationId xmlns:a16="http://schemas.microsoft.com/office/drawing/2014/main" xmlns="" id="{8C89ABE3-B0A1-4C5A-99DA-DFC61AA5D1A7}"/>
            </a:ext>
          </a:extLst>
        </xdr:cNvPr>
        <xdr:cNvSpPr txBox="1"/>
      </xdr:nvSpPr>
      <xdr:spPr>
        <a:xfrm>
          <a:off x="14389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156227</xdr:rowOff>
    </xdr:from>
    <xdr:ext cx="405111" cy="259045"/>
    <xdr:sp macro="" textlink="">
      <xdr:nvSpPr>
        <xdr:cNvPr id="624" name="n_3aveValue【庁舎】&#10;有形固定資産減価償却率">
          <a:extLst>
            <a:ext uri="{FF2B5EF4-FFF2-40B4-BE49-F238E27FC236}">
              <a16:creationId xmlns:a16="http://schemas.microsoft.com/office/drawing/2014/main" xmlns="" id="{DB769D3D-354C-4C0A-91CA-915116FB9FA5}"/>
            </a:ext>
          </a:extLst>
        </xdr:cNvPr>
        <xdr:cNvSpPr txBox="1"/>
      </xdr:nvSpPr>
      <xdr:spPr>
        <a:xfrm>
          <a:off x="13500744" y="1764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15257</xdr:rowOff>
    </xdr:from>
    <xdr:ext cx="405111" cy="259045"/>
    <xdr:sp macro="" textlink="">
      <xdr:nvSpPr>
        <xdr:cNvPr id="625" name="n_1mainValue【庁舎】&#10;有形固定資産減価償却率">
          <a:extLst>
            <a:ext uri="{FF2B5EF4-FFF2-40B4-BE49-F238E27FC236}">
              <a16:creationId xmlns:a16="http://schemas.microsoft.com/office/drawing/2014/main" xmlns="" id="{005623C7-A6B5-4DB9-9823-5504B704076A}"/>
            </a:ext>
          </a:extLst>
        </xdr:cNvPr>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48277</xdr:rowOff>
    </xdr:from>
    <xdr:ext cx="405111" cy="259045"/>
    <xdr:sp macro="" textlink="">
      <xdr:nvSpPr>
        <xdr:cNvPr id="626" name="n_2mainValue【庁舎】&#10;有形固定資産減価償却率">
          <a:extLst>
            <a:ext uri="{FF2B5EF4-FFF2-40B4-BE49-F238E27FC236}">
              <a16:creationId xmlns:a16="http://schemas.microsoft.com/office/drawing/2014/main" xmlns="" id="{DCBE985D-A844-490D-B9AE-C3F4A286E220}"/>
            </a:ext>
          </a:extLst>
        </xdr:cNvPr>
        <xdr:cNvSpPr txBox="1"/>
      </xdr:nvSpPr>
      <xdr:spPr>
        <a:xfrm>
          <a:off x="14389744" y="1805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109238</xdr:rowOff>
    </xdr:from>
    <xdr:ext cx="405111" cy="259045"/>
    <xdr:sp macro="" textlink="">
      <xdr:nvSpPr>
        <xdr:cNvPr id="627" name="n_3mainValue【庁舎】&#10;有形固定資産減価償却率">
          <a:extLst>
            <a:ext uri="{FF2B5EF4-FFF2-40B4-BE49-F238E27FC236}">
              <a16:creationId xmlns:a16="http://schemas.microsoft.com/office/drawing/2014/main" xmlns="" id="{59C89C34-3FF3-4507-B501-B196F09FDD21}"/>
            </a:ext>
          </a:extLst>
        </xdr:cNvPr>
        <xdr:cNvSpPr txBox="1"/>
      </xdr:nvSpPr>
      <xdr:spPr>
        <a:xfrm>
          <a:off x="13500744" y="18111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8" name="正方形/長方形 627">
          <a:extLst>
            <a:ext uri="{FF2B5EF4-FFF2-40B4-BE49-F238E27FC236}">
              <a16:creationId xmlns:a16="http://schemas.microsoft.com/office/drawing/2014/main" xmlns="" id="{03D9BA7C-53E3-4CD8-9515-9ED1CA66ADF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9" name="正方形/長方形 628">
          <a:extLst>
            <a:ext uri="{FF2B5EF4-FFF2-40B4-BE49-F238E27FC236}">
              <a16:creationId xmlns:a16="http://schemas.microsoft.com/office/drawing/2014/main" xmlns="" id="{EBC134D4-C735-43F6-B788-5B17F8DA1DD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0" name="正方形/長方形 629">
          <a:extLst>
            <a:ext uri="{FF2B5EF4-FFF2-40B4-BE49-F238E27FC236}">
              <a16:creationId xmlns:a16="http://schemas.microsoft.com/office/drawing/2014/main" xmlns="" id="{1249FD26-4CB0-4E7D-A9F4-165CFDF7290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1" name="正方形/長方形 630">
          <a:extLst>
            <a:ext uri="{FF2B5EF4-FFF2-40B4-BE49-F238E27FC236}">
              <a16:creationId xmlns:a16="http://schemas.microsoft.com/office/drawing/2014/main" xmlns="" id="{2AADE873-D7C1-4B52-A159-2A2ACB30A91D}"/>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2" name="正方形/長方形 631">
          <a:extLst>
            <a:ext uri="{FF2B5EF4-FFF2-40B4-BE49-F238E27FC236}">
              <a16:creationId xmlns:a16="http://schemas.microsoft.com/office/drawing/2014/main" xmlns="" id="{30F7BF0F-CDC5-4A12-8B8C-52E223C3D99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3" name="正方形/長方形 632">
          <a:extLst>
            <a:ext uri="{FF2B5EF4-FFF2-40B4-BE49-F238E27FC236}">
              <a16:creationId xmlns:a16="http://schemas.microsoft.com/office/drawing/2014/main" xmlns="" id="{FA9CADA5-1C54-4A13-BE9B-8B6507EAFB2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4" name="正方形/長方形 633">
          <a:extLst>
            <a:ext uri="{FF2B5EF4-FFF2-40B4-BE49-F238E27FC236}">
              <a16:creationId xmlns:a16="http://schemas.microsoft.com/office/drawing/2014/main" xmlns="" id="{808B9B81-68C6-4475-92B8-0242C30E92B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5" name="正方形/長方形 634">
          <a:extLst>
            <a:ext uri="{FF2B5EF4-FFF2-40B4-BE49-F238E27FC236}">
              <a16:creationId xmlns:a16="http://schemas.microsoft.com/office/drawing/2014/main" xmlns="" id="{002092FD-4105-4D2E-AA87-C907CCFD519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6" name="テキスト ボックス 635">
          <a:extLst>
            <a:ext uri="{FF2B5EF4-FFF2-40B4-BE49-F238E27FC236}">
              <a16:creationId xmlns:a16="http://schemas.microsoft.com/office/drawing/2014/main" xmlns="" id="{1A1B3327-B59B-4580-BFEA-63E3BAF3488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7" name="直線コネクタ 636">
          <a:extLst>
            <a:ext uri="{FF2B5EF4-FFF2-40B4-BE49-F238E27FC236}">
              <a16:creationId xmlns:a16="http://schemas.microsoft.com/office/drawing/2014/main" xmlns="" id="{D1C1125F-5A88-4EF5-8E08-0BE5AB982FF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8" name="直線コネクタ 637">
          <a:extLst>
            <a:ext uri="{FF2B5EF4-FFF2-40B4-BE49-F238E27FC236}">
              <a16:creationId xmlns:a16="http://schemas.microsoft.com/office/drawing/2014/main" xmlns="" id="{89C41440-C0B8-48DF-B7B1-B247C6CBE0EA}"/>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9" name="テキスト ボックス 638">
          <a:extLst>
            <a:ext uri="{FF2B5EF4-FFF2-40B4-BE49-F238E27FC236}">
              <a16:creationId xmlns:a16="http://schemas.microsoft.com/office/drawing/2014/main" xmlns="" id="{33546D4D-0F08-4540-8C4E-88779F871F2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40" name="直線コネクタ 639">
          <a:extLst>
            <a:ext uri="{FF2B5EF4-FFF2-40B4-BE49-F238E27FC236}">
              <a16:creationId xmlns:a16="http://schemas.microsoft.com/office/drawing/2014/main" xmlns="" id="{DAAC7404-91AA-458D-A6C1-7ADF0642589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41" name="テキスト ボックス 640">
          <a:extLst>
            <a:ext uri="{FF2B5EF4-FFF2-40B4-BE49-F238E27FC236}">
              <a16:creationId xmlns:a16="http://schemas.microsoft.com/office/drawing/2014/main" xmlns="" id="{F82DD7EC-592A-4E6D-875E-F361587DB9E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42" name="直線コネクタ 641">
          <a:extLst>
            <a:ext uri="{FF2B5EF4-FFF2-40B4-BE49-F238E27FC236}">
              <a16:creationId xmlns:a16="http://schemas.microsoft.com/office/drawing/2014/main" xmlns="" id="{D6037494-3758-4B22-8760-D91E9EE43F0C}"/>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43" name="テキスト ボックス 642">
          <a:extLst>
            <a:ext uri="{FF2B5EF4-FFF2-40B4-BE49-F238E27FC236}">
              <a16:creationId xmlns:a16="http://schemas.microsoft.com/office/drawing/2014/main" xmlns="" id="{B6E3E706-B575-4708-83D2-723909ABA34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44" name="直線コネクタ 643">
          <a:extLst>
            <a:ext uri="{FF2B5EF4-FFF2-40B4-BE49-F238E27FC236}">
              <a16:creationId xmlns:a16="http://schemas.microsoft.com/office/drawing/2014/main" xmlns="" id="{5CCC5B3A-3735-49CB-865B-AEE54A55332A}"/>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45" name="テキスト ボックス 644">
          <a:extLst>
            <a:ext uri="{FF2B5EF4-FFF2-40B4-BE49-F238E27FC236}">
              <a16:creationId xmlns:a16="http://schemas.microsoft.com/office/drawing/2014/main" xmlns="" id="{64DF963F-99DB-41CA-B2F5-79413390171B}"/>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46" name="直線コネクタ 645">
          <a:extLst>
            <a:ext uri="{FF2B5EF4-FFF2-40B4-BE49-F238E27FC236}">
              <a16:creationId xmlns:a16="http://schemas.microsoft.com/office/drawing/2014/main" xmlns="" id="{D8073A6C-1BB7-4B91-93BB-434F23F8E139}"/>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7" name="テキスト ボックス 646">
          <a:extLst>
            <a:ext uri="{FF2B5EF4-FFF2-40B4-BE49-F238E27FC236}">
              <a16:creationId xmlns:a16="http://schemas.microsoft.com/office/drawing/2014/main" xmlns="" id="{C7ABA146-3D4B-4A30-A3A9-29EAB659FBD1}"/>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8" name="直線コネクタ 647">
          <a:extLst>
            <a:ext uri="{FF2B5EF4-FFF2-40B4-BE49-F238E27FC236}">
              <a16:creationId xmlns:a16="http://schemas.microsoft.com/office/drawing/2014/main" xmlns="" id="{40643943-D599-4C95-97C6-3776E20534E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9" name="テキスト ボックス 648">
          <a:extLst>
            <a:ext uri="{FF2B5EF4-FFF2-40B4-BE49-F238E27FC236}">
              <a16:creationId xmlns:a16="http://schemas.microsoft.com/office/drawing/2014/main" xmlns="" id="{91717CAF-B390-4AB6-8042-5222DB19F1C5}"/>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0" name="【庁舎】&#10;一人当たり面積グラフ枠">
          <a:extLst>
            <a:ext uri="{FF2B5EF4-FFF2-40B4-BE49-F238E27FC236}">
              <a16:creationId xmlns:a16="http://schemas.microsoft.com/office/drawing/2014/main" xmlns="" id="{D5255124-D261-4C77-8F31-31742AB4B04F}"/>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128778</xdr:rowOff>
    </xdr:from>
    <xdr:to>
      <xdr:col>116</xdr:col>
      <xdr:colOff>62864</xdr:colOff>
      <xdr:row>108</xdr:row>
      <xdr:rowOff>38100</xdr:rowOff>
    </xdr:to>
    <xdr:cxnSp macro="">
      <xdr:nvCxnSpPr>
        <xdr:cNvPr id="651" name="直線コネクタ 650">
          <a:extLst>
            <a:ext uri="{FF2B5EF4-FFF2-40B4-BE49-F238E27FC236}">
              <a16:creationId xmlns:a16="http://schemas.microsoft.com/office/drawing/2014/main" xmlns="" id="{9CE536C1-6164-4311-869A-57E78E0C1F70}"/>
            </a:ext>
          </a:extLst>
        </xdr:cNvPr>
        <xdr:cNvCxnSpPr/>
      </xdr:nvCxnSpPr>
      <xdr:spPr>
        <a:xfrm flipV="1">
          <a:off x="22160864" y="17102328"/>
          <a:ext cx="0" cy="1452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652" name="【庁舎】&#10;一人当たり面積最小値テキスト">
          <a:extLst>
            <a:ext uri="{FF2B5EF4-FFF2-40B4-BE49-F238E27FC236}">
              <a16:creationId xmlns:a16="http://schemas.microsoft.com/office/drawing/2014/main" xmlns="" id="{4F22CAC3-CD9E-4F27-892F-D13AF783122E}"/>
            </a:ext>
          </a:extLst>
        </xdr:cNvPr>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653" name="直線コネクタ 652">
          <a:extLst>
            <a:ext uri="{FF2B5EF4-FFF2-40B4-BE49-F238E27FC236}">
              <a16:creationId xmlns:a16="http://schemas.microsoft.com/office/drawing/2014/main" xmlns="" id="{B6D77E07-E9B8-4DC0-B5E2-BD846F01B331}"/>
            </a:ext>
          </a:extLst>
        </xdr:cNvPr>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75455</xdr:rowOff>
    </xdr:from>
    <xdr:ext cx="469744" cy="259045"/>
    <xdr:sp macro="" textlink="">
      <xdr:nvSpPr>
        <xdr:cNvPr id="654" name="【庁舎】&#10;一人当たり面積最大値テキスト">
          <a:extLst>
            <a:ext uri="{FF2B5EF4-FFF2-40B4-BE49-F238E27FC236}">
              <a16:creationId xmlns:a16="http://schemas.microsoft.com/office/drawing/2014/main" xmlns="" id="{C63935F1-EDCB-4F8C-8D8E-34FA1E730119}"/>
            </a:ext>
          </a:extLst>
        </xdr:cNvPr>
        <xdr:cNvSpPr txBox="1"/>
      </xdr:nvSpPr>
      <xdr:spPr>
        <a:xfrm>
          <a:off x="22199600" y="1687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128778</xdr:rowOff>
    </xdr:from>
    <xdr:to>
      <xdr:col>116</xdr:col>
      <xdr:colOff>152400</xdr:colOff>
      <xdr:row>99</xdr:row>
      <xdr:rowOff>128778</xdr:rowOff>
    </xdr:to>
    <xdr:cxnSp macro="">
      <xdr:nvCxnSpPr>
        <xdr:cNvPr id="655" name="直線コネクタ 654">
          <a:extLst>
            <a:ext uri="{FF2B5EF4-FFF2-40B4-BE49-F238E27FC236}">
              <a16:creationId xmlns:a16="http://schemas.microsoft.com/office/drawing/2014/main" xmlns="" id="{2965576C-F3B6-4705-86BF-1E6807D3145F}"/>
            </a:ext>
          </a:extLst>
        </xdr:cNvPr>
        <xdr:cNvCxnSpPr/>
      </xdr:nvCxnSpPr>
      <xdr:spPr>
        <a:xfrm>
          <a:off x="22072600" y="1710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92219</xdr:rowOff>
    </xdr:from>
    <xdr:ext cx="469744" cy="259045"/>
    <xdr:sp macro="" textlink="">
      <xdr:nvSpPr>
        <xdr:cNvPr id="656" name="【庁舎】&#10;一人当たり面積平均値テキスト">
          <a:extLst>
            <a:ext uri="{FF2B5EF4-FFF2-40B4-BE49-F238E27FC236}">
              <a16:creationId xmlns:a16="http://schemas.microsoft.com/office/drawing/2014/main" xmlns="" id="{51062DC0-E9B4-4ADD-80B1-4DE4B2314178}"/>
            </a:ext>
          </a:extLst>
        </xdr:cNvPr>
        <xdr:cNvSpPr txBox="1"/>
      </xdr:nvSpPr>
      <xdr:spPr>
        <a:xfrm>
          <a:off x="22199600" y="182659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113792</xdr:rowOff>
    </xdr:from>
    <xdr:to>
      <xdr:col>116</xdr:col>
      <xdr:colOff>114300</xdr:colOff>
      <xdr:row>107</xdr:row>
      <xdr:rowOff>43942</xdr:rowOff>
    </xdr:to>
    <xdr:sp macro="" textlink="">
      <xdr:nvSpPr>
        <xdr:cNvPr id="657" name="フローチャート: 判断 656">
          <a:extLst>
            <a:ext uri="{FF2B5EF4-FFF2-40B4-BE49-F238E27FC236}">
              <a16:creationId xmlns:a16="http://schemas.microsoft.com/office/drawing/2014/main" xmlns="" id="{C5F494D1-A3DD-4D8E-889D-F0BA2F6CD3E8}"/>
            </a:ext>
          </a:extLst>
        </xdr:cNvPr>
        <xdr:cNvSpPr/>
      </xdr:nvSpPr>
      <xdr:spPr>
        <a:xfrm>
          <a:off x="22110700" y="1828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113030</xdr:rowOff>
    </xdr:from>
    <xdr:to>
      <xdr:col>112</xdr:col>
      <xdr:colOff>38100</xdr:colOff>
      <xdr:row>107</xdr:row>
      <xdr:rowOff>43180</xdr:rowOff>
    </xdr:to>
    <xdr:sp macro="" textlink="">
      <xdr:nvSpPr>
        <xdr:cNvPr id="658" name="フローチャート: 判断 657">
          <a:extLst>
            <a:ext uri="{FF2B5EF4-FFF2-40B4-BE49-F238E27FC236}">
              <a16:creationId xmlns:a16="http://schemas.microsoft.com/office/drawing/2014/main" xmlns="" id="{284F55A7-8767-457C-AEF0-6F6BD3B66D59}"/>
            </a:ext>
          </a:extLst>
        </xdr:cNvPr>
        <xdr:cNvSpPr/>
      </xdr:nvSpPr>
      <xdr:spPr>
        <a:xfrm>
          <a:off x="21272500" y="1828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107314</xdr:rowOff>
    </xdr:from>
    <xdr:to>
      <xdr:col>107</xdr:col>
      <xdr:colOff>101600</xdr:colOff>
      <xdr:row>107</xdr:row>
      <xdr:rowOff>37464</xdr:rowOff>
    </xdr:to>
    <xdr:sp macro="" textlink="">
      <xdr:nvSpPr>
        <xdr:cNvPr id="659" name="フローチャート: 判断 658">
          <a:extLst>
            <a:ext uri="{FF2B5EF4-FFF2-40B4-BE49-F238E27FC236}">
              <a16:creationId xmlns:a16="http://schemas.microsoft.com/office/drawing/2014/main" xmlns="" id="{783F4B2A-0646-4F12-8BD5-35C90113876C}"/>
            </a:ext>
          </a:extLst>
        </xdr:cNvPr>
        <xdr:cNvSpPr/>
      </xdr:nvSpPr>
      <xdr:spPr>
        <a:xfrm>
          <a:off x="20383500" y="1828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130175</xdr:rowOff>
    </xdr:from>
    <xdr:to>
      <xdr:col>102</xdr:col>
      <xdr:colOff>165100</xdr:colOff>
      <xdr:row>107</xdr:row>
      <xdr:rowOff>60325</xdr:rowOff>
    </xdr:to>
    <xdr:sp macro="" textlink="">
      <xdr:nvSpPr>
        <xdr:cNvPr id="660" name="フローチャート: 判断 659">
          <a:extLst>
            <a:ext uri="{FF2B5EF4-FFF2-40B4-BE49-F238E27FC236}">
              <a16:creationId xmlns:a16="http://schemas.microsoft.com/office/drawing/2014/main" xmlns="" id="{6545F329-5016-4495-9544-0D3F68809A70}"/>
            </a:ext>
          </a:extLst>
        </xdr:cNvPr>
        <xdr:cNvSpPr/>
      </xdr:nvSpPr>
      <xdr:spPr>
        <a:xfrm>
          <a:off x="194945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1" name="テキスト ボックス 660">
          <a:extLst>
            <a:ext uri="{FF2B5EF4-FFF2-40B4-BE49-F238E27FC236}">
              <a16:creationId xmlns:a16="http://schemas.microsoft.com/office/drawing/2014/main" xmlns="" id="{880FE1FD-B658-4A7F-B24A-620E4127B37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2" name="テキスト ボックス 661">
          <a:extLst>
            <a:ext uri="{FF2B5EF4-FFF2-40B4-BE49-F238E27FC236}">
              <a16:creationId xmlns:a16="http://schemas.microsoft.com/office/drawing/2014/main" xmlns="" id="{BE8B6EAF-7894-4AFC-9DB3-DCADC69E505A}"/>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3" name="テキスト ボックス 662">
          <a:extLst>
            <a:ext uri="{FF2B5EF4-FFF2-40B4-BE49-F238E27FC236}">
              <a16:creationId xmlns:a16="http://schemas.microsoft.com/office/drawing/2014/main" xmlns="" id="{1AAE0710-FE36-4E45-8DB4-DB827BE295D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4" name="テキスト ボックス 663">
          <a:extLst>
            <a:ext uri="{FF2B5EF4-FFF2-40B4-BE49-F238E27FC236}">
              <a16:creationId xmlns:a16="http://schemas.microsoft.com/office/drawing/2014/main" xmlns="" id="{56BDD4B2-C2FE-469E-8712-6D8AB26D0FF3}"/>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65" name="テキスト ボックス 664">
          <a:extLst>
            <a:ext uri="{FF2B5EF4-FFF2-40B4-BE49-F238E27FC236}">
              <a16:creationId xmlns:a16="http://schemas.microsoft.com/office/drawing/2014/main" xmlns="" id="{70D3AF6A-E062-4D76-83EF-E7430360BAB3}"/>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98171</xdr:rowOff>
    </xdr:from>
    <xdr:to>
      <xdr:col>116</xdr:col>
      <xdr:colOff>114300</xdr:colOff>
      <xdr:row>106</xdr:row>
      <xdr:rowOff>28321</xdr:rowOff>
    </xdr:to>
    <xdr:sp macro="" textlink="">
      <xdr:nvSpPr>
        <xdr:cNvPr id="666" name="楕円 665">
          <a:extLst>
            <a:ext uri="{FF2B5EF4-FFF2-40B4-BE49-F238E27FC236}">
              <a16:creationId xmlns:a16="http://schemas.microsoft.com/office/drawing/2014/main" xmlns="" id="{AC23E4E5-EDB4-4CC2-8121-3430D1358A43}"/>
            </a:ext>
          </a:extLst>
        </xdr:cNvPr>
        <xdr:cNvSpPr/>
      </xdr:nvSpPr>
      <xdr:spPr>
        <a:xfrm>
          <a:off x="22110700" y="1810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121048</xdr:rowOff>
    </xdr:from>
    <xdr:ext cx="469744" cy="259045"/>
    <xdr:sp macro="" textlink="">
      <xdr:nvSpPr>
        <xdr:cNvPr id="667" name="【庁舎】&#10;一人当たり面積該当値テキスト">
          <a:extLst>
            <a:ext uri="{FF2B5EF4-FFF2-40B4-BE49-F238E27FC236}">
              <a16:creationId xmlns:a16="http://schemas.microsoft.com/office/drawing/2014/main" xmlns="" id="{94390C48-784C-4ED0-96D1-FC6ADE53397D}"/>
            </a:ext>
          </a:extLst>
        </xdr:cNvPr>
        <xdr:cNvSpPr txBox="1"/>
      </xdr:nvSpPr>
      <xdr:spPr>
        <a:xfrm>
          <a:off x="22199600" y="17951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52832</xdr:rowOff>
    </xdr:from>
    <xdr:to>
      <xdr:col>112</xdr:col>
      <xdr:colOff>38100</xdr:colOff>
      <xdr:row>106</xdr:row>
      <xdr:rowOff>154432</xdr:rowOff>
    </xdr:to>
    <xdr:sp macro="" textlink="">
      <xdr:nvSpPr>
        <xdr:cNvPr id="668" name="楕円 667">
          <a:extLst>
            <a:ext uri="{FF2B5EF4-FFF2-40B4-BE49-F238E27FC236}">
              <a16:creationId xmlns:a16="http://schemas.microsoft.com/office/drawing/2014/main" xmlns="" id="{F72CBA9A-F25C-4C5C-917B-356343E3B243}"/>
            </a:ext>
          </a:extLst>
        </xdr:cNvPr>
        <xdr:cNvSpPr/>
      </xdr:nvSpPr>
      <xdr:spPr>
        <a:xfrm>
          <a:off x="21272500" y="1822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148971</xdr:rowOff>
    </xdr:from>
    <xdr:to>
      <xdr:col>116</xdr:col>
      <xdr:colOff>63500</xdr:colOff>
      <xdr:row>106</xdr:row>
      <xdr:rowOff>103632</xdr:rowOff>
    </xdr:to>
    <xdr:cxnSp macro="">
      <xdr:nvCxnSpPr>
        <xdr:cNvPr id="669" name="直線コネクタ 668">
          <a:extLst>
            <a:ext uri="{FF2B5EF4-FFF2-40B4-BE49-F238E27FC236}">
              <a16:creationId xmlns:a16="http://schemas.microsoft.com/office/drawing/2014/main" xmlns="" id="{000B5ED0-E24B-4630-A0CB-C6B8F010DC89}"/>
            </a:ext>
          </a:extLst>
        </xdr:cNvPr>
        <xdr:cNvCxnSpPr/>
      </xdr:nvCxnSpPr>
      <xdr:spPr>
        <a:xfrm flipV="1">
          <a:off x="21323300" y="18151221"/>
          <a:ext cx="838200" cy="126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58547</xdr:rowOff>
    </xdr:from>
    <xdr:to>
      <xdr:col>107</xdr:col>
      <xdr:colOff>101600</xdr:colOff>
      <xdr:row>106</xdr:row>
      <xdr:rowOff>160147</xdr:rowOff>
    </xdr:to>
    <xdr:sp macro="" textlink="">
      <xdr:nvSpPr>
        <xdr:cNvPr id="670" name="楕円 669">
          <a:extLst>
            <a:ext uri="{FF2B5EF4-FFF2-40B4-BE49-F238E27FC236}">
              <a16:creationId xmlns:a16="http://schemas.microsoft.com/office/drawing/2014/main" xmlns="" id="{12EBCA1E-32C3-4114-8F75-2A2CDD6DEB8B}"/>
            </a:ext>
          </a:extLst>
        </xdr:cNvPr>
        <xdr:cNvSpPr/>
      </xdr:nvSpPr>
      <xdr:spPr>
        <a:xfrm>
          <a:off x="20383500" y="1823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103632</xdr:rowOff>
    </xdr:from>
    <xdr:to>
      <xdr:col>111</xdr:col>
      <xdr:colOff>177800</xdr:colOff>
      <xdr:row>106</xdr:row>
      <xdr:rowOff>109347</xdr:rowOff>
    </xdr:to>
    <xdr:cxnSp macro="">
      <xdr:nvCxnSpPr>
        <xdr:cNvPr id="671" name="直線コネクタ 670">
          <a:extLst>
            <a:ext uri="{FF2B5EF4-FFF2-40B4-BE49-F238E27FC236}">
              <a16:creationId xmlns:a16="http://schemas.microsoft.com/office/drawing/2014/main" xmlns="" id="{AAA01261-6972-4587-AA22-531E54FDFE51}"/>
            </a:ext>
          </a:extLst>
        </xdr:cNvPr>
        <xdr:cNvCxnSpPr/>
      </xdr:nvCxnSpPr>
      <xdr:spPr>
        <a:xfrm flipV="1">
          <a:off x="20434300" y="18277332"/>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68072</xdr:rowOff>
    </xdr:from>
    <xdr:to>
      <xdr:col>102</xdr:col>
      <xdr:colOff>165100</xdr:colOff>
      <xdr:row>106</xdr:row>
      <xdr:rowOff>169672</xdr:rowOff>
    </xdr:to>
    <xdr:sp macro="" textlink="">
      <xdr:nvSpPr>
        <xdr:cNvPr id="672" name="楕円 671">
          <a:extLst>
            <a:ext uri="{FF2B5EF4-FFF2-40B4-BE49-F238E27FC236}">
              <a16:creationId xmlns:a16="http://schemas.microsoft.com/office/drawing/2014/main" xmlns="" id="{6F0A7A5D-29A5-4342-A380-2951484463C8}"/>
            </a:ext>
          </a:extLst>
        </xdr:cNvPr>
        <xdr:cNvSpPr/>
      </xdr:nvSpPr>
      <xdr:spPr>
        <a:xfrm>
          <a:off x="19494500" y="1824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109347</xdr:rowOff>
    </xdr:from>
    <xdr:to>
      <xdr:col>107</xdr:col>
      <xdr:colOff>50800</xdr:colOff>
      <xdr:row>106</xdr:row>
      <xdr:rowOff>118872</xdr:rowOff>
    </xdr:to>
    <xdr:cxnSp macro="">
      <xdr:nvCxnSpPr>
        <xdr:cNvPr id="673" name="直線コネクタ 672">
          <a:extLst>
            <a:ext uri="{FF2B5EF4-FFF2-40B4-BE49-F238E27FC236}">
              <a16:creationId xmlns:a16="http://schemas.microsoft.com/office/drawing/2014/main" xmlns="" id="{39A4702B-03CA-4153-948F-1A750B23FEBF}"/>
            </a:ext>
          </a:extLst>
        </xdr:cNvPr>
        <xdr:cNvCxnSpPr/>
      </xdr:nvCxnSpPr>
      <xdr:spPr>
        <a:xfrm flipV="1">
          <a:off x="19545300" y="18283047"/>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34307</xdr:rowOff>
    </xdr:from>
    <xdr:ext cx="469744" cy="259045"/>
    <xdr:sp macro="" textlink="">
      <xdr:nvSpPr>
        <xdr:cNvPr id="674" name="n_1aveValue【庁舎】&#10;一人当たり面積">
          <a:extLst>
            <a:ext uri="{FF2B5EF4-FFF2-40B4-BE49-F238E27FC236}">
              <a16:creationId xmlns:a16="http://schemas.microsoft.com/office/drawing/2014/main" xmlns="" id="{CD519711-6BC2-44FF-9F81-0380A59C8911}"/>
            </a:ext>
          </a:extLst>
        </xdr:cNvPr>
        <xdr:cNvSpPr txBox="1"/>
      </xdr:nvSpPr>
      <xdr:spPr>
        <a:xfrm>
          <a:off x="21075727" y="1837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28591</xdr:rowOff>
    </xdr:from>
    <xdr:ext cx="469744" cy="259045"/>
    <xdr:sp macro="" textlink="">
      <xdr:nvSpPr>
        <xdr:cNvPr id="675" name="n_2aveValue【庁舎】&#10;一人当たり面積">
          <a:extLst>
            <a:ext uri="{FF2B5EF4-FFF2-40B4-BE49-F238E27FC236}">
              <a16:creationId xmlns:a16="http://schemas.microsoft.com/office/drawing/2014/main" xmlns="" id="{8DB31EF9-5E82-45AE-990A-469AEDACFBB9}"/>
            </a:ext>
          </a:extLst>
        </xdr:cNvPr>
        <xdr:cNvSpPr txBox="1"/>
      </xdr:nvSpPr>
      <xdr:spPr>
        <a:xfrm>
          <a:off x="20199427" y="183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51452</xdr:rowOff>
    </xdr:from>
    <xdr:ext cx="469744" cy="259045"/>
    <xdr:sp macro="" textlink="">
      <xdr:nvSpPr>
        <xdr:cNvPr id="676" name="n_3aveValue【庁舎】&#10;一人当たり面積">
          <a:extLst>
            <a:ext uri="{FF2B5EF4-FFF2-40B4-BE49-F238E27FC236}">
              <a16:creationId xmlns:a16="http://schemas.microsoft.com/office/drawing/2014/main" xmlns="" id="{E24B2F21-9F0E-4DD2-BBCC-7DB6412AF26F}"/>
            </a:ext>
          </a:extLst>
        </xdr:cNvPr>
        <xdr:cNvSpPr txBox="1"/>
      </xdr:nvSpPr>
      <xdr:spPr>
        <a:xfrm>
          <a:off x="19310427" y="1839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170959</xdr:rowOff>
    </xdr:from>
    <xdr:ext cx="469744" cy="259045"/>
    <xdr:sp macro="" textlink="">
      <xdr:nvSpPr>
        <xdr:cNvPr id="677" name="n_1mainValue【庁舎】&#10;一人当たり面積">
          <a:extLst>
            <a:ext uri="{FF2B5EF4-FFF2-40B4-BE49-F238E27FC236}">
              <a16:creationId xmlns:a16="http://schemas.microsoft.com/office/drawing/2014/main" xmlns="" id="{E2F765AA-69C4-40EC-8355-81A61E9AC4D1}"/>
            </a:ext>
          </a:extLst>
        </xdr:cNvPr>
        <xdr:cNvSpPr txBox="1"/>
      </xdr:nvSpPr>
      <xdr:spPr>
        <a:xfrm>
          <a:off x="21075727" y="1800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5224</xdr:rowOff>
    </xdr:from>
    <xdr:ext cx="469744" cy="259045"/>
    <xdr:sp macro="" textlink="">
      <xdr:nvSpPr>
        <xdr:cNvPr id="678" name="n_2mainValue【庁舎】&#10;一人当たり面積">
          <a:extLst>
            <a:ext uri="{FF2B5EF4-FFF2-40B4-BE49-F238E27FC236}">
              <a16:creationId xmlns:a16="http://schemas.microsoft.com/office/drawing/2014/main" xmlns="" id="{A3812A22-32B1-4811-873D-251CE7B77FC3}"/>
            </a:ext>
          </a:extLst>
        </xdr:cNvPr>
        <xdr:cNvSpPr txBox="1"/>
      </xdr:nvSpPr>
      <xdr:spPr>
        <a:xfrm>
          <a:off x="20199427" y="1800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14749</xdr:rowOff>
    </xdr:from>
    <xdr:ext cx="469744" cy="259045"/>
    <xdr:sp macro="" textlink="">
      <xdr:nvSpPr>
        <xdr:cNvPr id="679" name="n_3mainValue【庁舎】&#10;一人当たり面積">
          <a:extLst>
            <a:ext uri="{FF2B5EF4-FFF2-40B4-BE49-F238E27FC236}">
              <a16:creationId xmlns:a16="http://schemas.microsoft.com/office/drawing/2014/main" xmlns="" id="{9282B358-5B4F-419E-B870-25A86BA9CB08}"/>
            </a:ext>
          </a:extLst>
        </xdr:cNvPr>
        <xdr:cNvSpPr txBox="1"/>
      </xdr:nvSpPr>
      <xdr:spPr>
        <a:xfrm>
          <a:off x="19310427" y="1801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0" name="正方形/長方形 679">
          <a:extLst>
            <a:ext uri="{FF2B5EF4-FFF2-40B4-BE49-F238E27FC236}">
              <a16:creationId xmlns:a16="http://schemas.microsoft.com/office/drawing/2014/main" xmlns="" id="{EB7512C1-4590-4542-8D44-C861EF870C9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1" name="正方形/長方形 680">
          <a:extLst>
            <a:ext uri="{FF2B5EF4-FFF2-40B4-BE49-F238E27FC236}">
              <a16:creationId xmlns:a16="http://schemas.microsoft.com/office/drawing/2014/main" xmlns="" id="{40FEE044-0D28-4E70-985C-5AA3375A39F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2" name="テキスト ボックス 681">
          <a:extLst>
            <a:ext uri="{FF2B5EF4-FFF2-40B4-BE49-F238E27FC236}">
              <a16:creationId xmlns:a16="http://schemas.microsoft.com/office/drawing/2014/main" xmlns="" id="{1B25C4EE-C6AA-4738-8BAD-2BEB9194E0F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図書館、体育館・プールであり、特に低くなっている施設は、保健センター、庁舎である。今後個別施設計画を策定予定であり、同計画に基づいて老朽化対策に取り組んでいくこととしている。</a:t>
          </a:r>
          <a:br>
            <a:rPr kumimoji="1" lang="ja-JP" altLang="en-US"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年度に新庁舎を建設したため、有形固定資産減価償却率が低くなっている。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3,899
3,870
212.13
4,622,310
4,511,044
43,482
2,391,575
4,324,812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歳出削減や徴収業務の強化など一定の行政改革は行っているが、人口減少や全国平均を上回る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高齢化率（平成</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年度末</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％）等による税収の低迷により、類似団体平均程度の財政力指数となっている。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xmlns=""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125222</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flipV="1">
          <a:off x="4953000" y="6125972"/>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xmlns=""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xmlns=""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40149</xdr:rowOff>
    </xdr:from>
    <xdr:ext cx="762000" cy="259045"/>
    <xdr:sp macro="" textlink="">
      <xdr:nvSpPr>
        <xdr:cNvPr id="64" name="財政力最大値テキスト">
          <a:extLst>
            <a:ext uri="{FF2B5EF4-FFF2-40B4-BE49-F238E27FC236}">
              <a16:creationId xmlns:a16="http://schemas.microsoft.com/office/drawing/2014/main" xmlns="" id="{00000000-0008-0000-0300-000040000000}"/>
            </a:ext>
          </a:extLst>
        </xdr:cNvPr>
        <xdr:cNvSpPr txBox="1"/>
      </xdr:nvSpPr>
      <xdr:spPr>
        <a:xfrm>
          <a:off x="5041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125222</xdr:rowOff>
    </xdr:from>
    <xdr:to>
      <xdr:col>24</xdr:col>
      <xdr:colOff>12700</xdr:colOff>
      <xdr:row>35</xdr:row>
      <xdr:rowOff>125222</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a:off x="4864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133858</xdr:rowOff>
    </xdr:from>
    <xdr:to>
      <xdr:col>23</xdr:col>
      <xdr:colOff>133350</xdr:colOff>
      <xdr:row>43</xdr:row>
      <xdr:rowOff>143510</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flipV="1">
          <a:off x="4114800" y="750620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84091</xdr:rowOff>
    </xdr:from>
    <xdr:ext cx="762000" cy="259045"/>
    <xdr:sp macro="" textlink="">
      <xdr:nvSpPr>
        <xdr:cNvPr id="67" name="財政力平均値テキスト">
          <a:extLst>
            <a:ext uri="{FF2B5EF4-FFF2-40B4-BE49-F238E27FC236}">
              <a16:creationId xmlns:a16="http://schemas.microsoft.com/office/drawing/2014/main" xmlns="" id="{00000000-0008-0000-0300-000043000000}"/>
            </a:ext>
          </a:extLst>
        </xdr:cNvPr>
        <xdr:cNvSpPr txBox="1"/>
      </xdr:nvSpPr>
      <xdr:spPr>
        <a:xfrm>
          <a:off x="5041900" y="74564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112014</xdr:rowOff>
    </xdr:from>
    <xdr:to>
      <xdr:col>23</xdr:col>
      <xdr:colOff>184150</xdr:colOff>
      <xdr:row>44</xdr:row>
      <xdr:rowOff>42164</xdr:rowOff>
    </xdr:to>
    <xdr:sp macro="" textlink="">
      <xdr:nvSpPr>
        <xdr:cNvPr id="68" name="フローチャート: 判断 67">
          <a:extLst>
            <a:ext uri="{FF2B5EF4-FFF2-40B4-BE49-F238E27FC236}">
              <a16:creationId xmlns:a16="http://schemas.microsoft.com/office/drawing/2014/main" xmlns="" id="{00000000-0008-0000-0300-000044000000}"/>
            </a:ext>
          </a:extLst>
        </xdr:cNvPr>
        <xdr:cNvSpPr/>
      </xdr:nvSpPr>
      <xdr:spPr>
        <a:xfrm>
          <a:off x="49022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143510</xdr:rowOff>
    </xdr:from>
    <xdr:to>
      <xdr:col>19</xdr:col>
      <xdr:colOff>133350</xdr:colOff>
      <xdr:row>43</xdr:row>
      <xdr:rowOff>143510</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3225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112014</xdr:rowOff>
    </xdr:from>
    <xdr:to>
      <xdr:col>19</xdr:col>
      <xdr:colOff>184150</xdr:colOff>
      <xdr:row>44</xdr:row>
      <xdr:rowOff>42164</xdr:rowOff>
    </xdr:to>
    <xdr:sp macro="" textlink="">
      <xdr:nvSpPr>
        <xdr:cNvPr id="70" name="フローチャート: 判断 69">
          <a:extLst>
            <a:ext uri="{FF2B5EF4-FFF2-40B4-BE49-F238E27FC236}">
              <a16:creationId xmlns:a16="http://schemas.microsoft.com/office/drawing/2014/main" xmlns="" id="{00000000-0008-0000-0300-000046000000}"/>
            </a:ext>
          </a:extLst>
        </xdr:cNvPr>
        <xdr:cNvSpPr/>
      </xdr:nvSpPr>
      <xdr:spPr>
        <a:xfrm>
          <a:off x="4064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26941</xdr:rowOff>
    </xdr:from>
    <xdr:ext cx="736600" cy="259045"/>
    <xdr:sp macro="" textlink="">
      <xdr:nvSpPr>
        <xdr:cNvPr id="71" name="テキスト ボックス 70">
          <a:extLst>
            <a:ext uri="{FF2B5EF4-FFF2-40B4-BE49-F238E27FC236}">
              <a16:creationId xmlns:a16="http://schemas.microsoft.com/office/drawing/2014/main" xmlns="" id="{00000000-0008-0000-0300-000047000000}"/>
            </a:ext>
          </a:extLst>
        </xdr:cNvPr>
        <xdr:cNvSpPr txBox="1"/>
      </xdr:nvSpPr>
      <xdr:spPr>
        <a:xfrm>
          <a:off x="3733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143510</xdr:rowOff>
    </xdr:from>
    <xdr:to>
      <xdr:col>15</xdr:col>
      <xdr:colOff>82550</xdr:colOff>
      <xdr:row>43</xdr:row>
      <xdr:rowOff>143510</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2336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112014</xdr:rowOff>
    </xdr:from>
    <xdr:to>
      <xdr:col>15</xdr:col>
      <xdr:colOff>133350</xdr:colOff>
      <xdr:row>44</xdr:row>
      <xdr:rowOff>42164</xdr:rowOff>
    </xdr:to>
    <xdr:sp macro="" textlink="">
      <xdr:nvSpPr>
        <xdr:cNvPr id="73" name="フローチャート: 判断 72">
          <a:extLst>
            <a:ext uri="{FF2B5EF4-FFF2-40B4-BE49-F238E27FC236}">
              <a16:creationId xmlns:a16="http://schemas.microsoft.com/office/drawing/2014/main" xmlns="" id="{00000000-0008-0000-0300-000049000000}"/>
            </a:ext>
          </a:extLst>
        </xdr:cNvPr>
        <xdr:cNvSpPr/>
      </xdr:nvSpPr>
      <xdr:spPr>
        <a:xfrm>
          <a:off x="3175000" y="74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26941</xdr:rowOff>
    </xdr:from>
    <xdr:ext cx="7620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2844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143510</xdr:rowOff>
    </xdr:from>
    <xdr:to>
      <xdr:col>11</xdr:col>
      <xdr:colOff>31750</xdr:colOff>
      <xdr:row>43</xdr:row>
      <xdr:rowOff>143510</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1447800" y="7515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121666</xdr:rowOff>
    </xdr:from>
    <xdr:to>
      <xdr:col>11</xdr:col>
      <xdr:colOff>82550</xdr:colOff>
      <xdr:row>44</xdr:row>
      <xdr:rowOff>51816</xdr:rowOff>
    </xdr:to>
    <xdr:sp macro="" textlink="">
      <xdr:nvSpPr>
        <xdr:cNvPr id="76" name="フローチャート: 判断 75">
          <a:extLst>
            <a:ext uri="{FF2B5EF4-FFF2-40B4-BE49-F238E27FC236}">
              <a16:creationId xmlns:a16="http://schemas.microsoft.com/office/drawing/2014/main" xmlns="" id="{00000000-0008-0000-0300-00004C000000}"/>
            </a:ext>
          </a:extLst>
        </xdr:cNvPr>
        <xdr:cNvSpPr/>
      </xdr:nvSpPr>
      <xdr:spPr>
        <a:xfrm>
          <a:off x="2286000" y="749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78" name="フローチャート: 判断 77">
          <a:extLst>
            <a:ext uri="{FF2B5EF4-FFF2-40B4-BE49-F238E27FC236}">
              <a16:creationId xmlns:a16="http://schemas.microsoft.com/office/drawing/2014/main" xmlns="" id="{00000000-0008-0000-0300-00004E000000}"/>
            </a:ext>
          </a:extLst>
        </xdr:cNvPr>
        <xdr:cNvSpPr/>
      </xdr:nvSpPr>
      <xdr:spPr>
        <a:xfrm>
          <a:off x="1397000" y="750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79" name="テキスト ボックス 78">
          <a:extLst>
            <a:ext uri="{FF2B5EF4-FFF2-40B4-BE49-F238E27FC236}">
              <a16:creationId xmlns:a16="http://schemas.microsoft.com/office/drawing/2014/main" xmlns="" id="{00000000-0008-0000-0300-00004F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83058</xdr:rowOff>
    </xdr:from>
    <xdr:to>
      <xdr:col>23</xdr:col>
      <xdr:colOff>184150</xdr:colOff>
      <xdr:row>44</xdr:row>
      <xdr:rowOff>13208</xdr:rowOff>
    </xdr:to>
    <xdr:sp macro="" textlink="">
      <xdr:nvSpPr>
        <xdr:cNvPr id="85" name="楕円 84">
          <a:extLst>
            <a:ext uri="{FF2B5EF4-FFF2-40B4-BE49-F238E27FC236}">
              <a16:creationId xmlns:a16="http://schemas.microsoft.com/office/drawing/2014/main" xmlns="" id="{00000000-0008-0000-0300-000055000000}"/>
            </a:ext>
          </a:extLst>
        </xdr:cNvPr>
        <xdr:cNvSpPr/>
      </xdr:nvSpPr>
      <xdr:spPr>
        <a:xfrm>
          <a:off x="49022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99585</xdr:rowOff>
    </xdr:from>
    <xdr:ext cx="762000" cy="259045"/>
    <xdr:sp macro="" textlink="">
      <xdr:nvSpPr>
        <xdr:cNvPr id="86" name="財政力該当値テキスト">
          <a:extLst>
            <a:ext uri="{FF2B5EF4-FFF2-40B4-BE49-F238E27FC236}">
              <a16:creationId xmlns:a16="http://schemas.microsoft.com/office/drawing/2014/main" xmlns="" id="{00000000-0008-0000-0300-000056000000}"/>
            </a:ext>
          </a:extLst>
        </xdr:cNvPr>
        <xdr:cNvSpPr txBox="1"/>
      </xdr:nvSpPr>
      <xdr:spPr>
        <a:xfrm>
          <a:off x="5041900" y="730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92710</xdr:rowOff>
    </xdr:from>
    <xdr:to>
      <xdr:col>19</xdr:col>
      <xdr:colOff>184150</xdr:colOff>
      <xdr:row>44</xdr:row>
      <xdr:rowOff>22860</xdr:rowOff>
    </xdr:to>
    <xdr:sp macro="" textlink="">
      <xdr:nvSpPr>
        <xdr:cNvPr id="87" name="楕円 86">
          <a:extLst>
            <a:ext uri="{FF2B5EF4-FFF2-40B4-BE49-F238E27FC236}">
              <a16:creationId xmlns:a16="http://schemas.microsoft.com/office/drawing/2014/main" xmlns="" id="{00000000-0008-0000-0300-000057000000}"/>
            </a:ext>
          </a:extLst>
        </xdr:cNvPr>
        <xdr:cNvSpPr/>
      </xdr:nvSpPr>
      <xdr:spPr>
        <a:xfrm>
          <a:off x="4064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33037</xdr:rowOff>
    </xdr:from>
    <xdr:ext cx="7366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3733800" y="723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92710</xdr:rowOff>
    </xdr:from>
    <xdr:to>
      <xdr:col>15</xdr:col>
      <xdr:colOff>133350</xdr:colOff>
      <xdr:row>44</xdr:row>
      <xdr:rowOff>22860</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3175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33037</xdr:rowOff>
    </xdr:from>
    <xdr:ext cx="762000" cy="259045"/>
    <xdr:sp macro="" textlink="">
      <xdr:nvSpPr>
        <xdr:cNvPr id="90" name="テキスト ボックス 89">
          <a:extLst>
            <a:ext uri="{FF2B5EF4-FFF2-40B4-BE49-F238E27FC236}">
              <a16:creationId xmlns:a16="http://schemas.microsoft.com/office/drawing/2014/main" xmlns="" id="{00000000-0008-0000-0300-00005A000000}"/>
            </a:ext>
          </a:extLst>
        </xdr:cNvPr>
        <xdr:cNvSpPr txBox="1"/>
      </xdr:nvSpPr>
      <xdr:spPr>
        <a:xfrm>
          <a:off x="2844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92710</xdr:rowOff>
    </xdr:from>
    <xdr:to>
      <xdr:col>11</xdr:col>
      <xdr:colOff>82550</xdr:colOff>
      <xdr:row>44</xdr:row>
      <xdr:rowOff>22860</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33037</xdr:rowOff>
    </xdr:from>
    <xdr:ext cx="7620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1955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92710</xdr:rowOff>
    </xdr:from>
    <xdr:to>
      <xdr:col>7</xdr:col>
      <xdr:colOff>31750</xdr:colOff>
      <xdr:row>44</xdr:row>
      <xdr:rowOff>22860</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1397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33037</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1066800" y="723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xmlns=""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xmlns=""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xmlns=""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的経費の抑制などの歳出見直しを実施するとともに、税収の徴収率向上対策（未収金徴収職員の配置等）を中心とする歳入経常一般財源の確保に引き続き務めている。類似団体平均を上回っており、前年度に比べると</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悪化した。大きな増減はみられないが、公債費においてあかうし畜産基地整備の償還開始に伴い償還額が増加したことが要因である。今後も財政改革の取組みを通じて、更なる義務的経費の削減・財政健全化を図り、組織の見直し、民間委託の積極的利用などを含めた行政の効率化を引き続き進めていく。</a:t>
          </a: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xmlns=""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xmlns=""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1" name="直線コネクタ 110">
          <a:extLst>
            <a:ext uri="{FF2B5EF4-FFF2-40B4-BE49-F238E27FC236}">
              <a16:creationId xmlns:a16="http://schemas.microsoft.com/office/drawing/2014/main" xmlns="" id="{00000000-0008-0000-0300-00006F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xmlns=""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116417</xdr:rowOff>
    </xdr:from>
    <xdr:to>
      <xdr:col>23</xdr:col>
      <xdr:colOff>133350</xdr:colOff>
      <xdr:row>65</xdr:row>
      <xdr:rowOff>163513</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flipV="1">
          <a:off x="4953000" y="10231967"/>
          <a:ext cx="0" cy="10757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135590</xdr:rowOff>
    </xdr:from>
    <xdr:ext cx="762000" cy="259045"/>
    <xdr:sp macro="" textlink="">
      <xdr:nvSpPr>
        <xdr:cNvPr id="125" name="財政構造の弾力性最小値テキスト">
          <a:extLst>
            <a:ext uri="{FF2B5EF4-FFF2-40B4-BE49-F238E27FC236}">
              <a16:creationId xmlns:a16="http://schemas.microsoft.com/office/drawing/2014/main" xmlns="" id="{00000000-0008-0000-0300-00007D000000}"/>
            </a:ext>
          </a:extLst>
        </xdr:cNvPr>
        <xdr:cNvSpPr txBox="1"/>
      </xdr:nvSpPr>
      <xdr:spPr>
        <a:xfrm>
          <a:off x="5041900" y="11279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163513</xdr:rowOff>
    </xdr:from>
    <xdr:to>
      <xdr:col>24</xdr:col>
      <xdr:colOff>12700</xdr:colOff>
      <xdr:row>65</xdr:row>
      <xdr:rowOff>163513</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4864100" y="11307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31344</xdr:rowOff>
    </xdr:from>
    <xdr:ext cx="762000" cy="259045"/>
    <xdr:sp macro="" textlink="">
      <xdr:nvSpPr>
        <xdr:cNvPr id="127" name="財政構造の弾力性最大値テキスト">
          <a:extLst>
            <a:ext uri="{FF2B5EF4-FFF2-40B4-BE49-F238E27FC236}">
              <a16:creationId xmlns:a16="http://schemas.microsoft.com/office/drawing/2014/main" xmlns="" id="{00000000-0008-0000-0300-00007F000000}"/>
            </a:ext>
          </a:extLst>
        </xdr:cNvPr>
        <xdr:cNvSpPr txBox="1"/>
      </xdr:nvSpPr>
      <xdr:spPr>
        <a:xfrm>
          <a:off x="5041900" y="997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116417</xdr:rowOff>
    </xdr:from>
    <xdr:to>
      <xdr:col>24</xdr:col>
      <xdr:colOff>12700</xdr:colOff>
      <xdr:row>59</xdr:row>
      <xdr:rowOff>116417</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4864100" y="1023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114300</xdr:rowOff>
    </xdr:from>
    <xdr:to>
      <xdr:col>23</xdr:col>
      <xdr:colOff>133350</xdr:colOff>
      <xdr:row>63</xdr:row>
      <xdr:rowOff>166581</xdr:rowOff>
    </xdr:to>
    <xdr:cxnSp macro="">
      <xdr:nvCxnSpPr>
        <xdr:cNvPr id="129" name="直線コネクタ 128">
          <a:extLst>
            <a:ext uri="{FF2B5EF4-FFF2-40B4-BE49-F238E27FC236}">
              <a16:creationId xmlns:a16="http://schemas.microsoft.com/office/drawing/2014/main" xmlns="" id="{00000000-0008-0000-0300-000081000000}"/>
            </a:ext>
          </a:extLst>
        </xdr:cNvPr>
        <xdr:cNvCxnSpPr/>
      </xdr:nvCxnSpPr>
      <xdr:spPr>
        <a:xfrm>
          <a:off x="4114800" y="10915650"/>
          <a:ext cx="8382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57908</xdr:rowOff>
    </xdr:from>
    <xdr:ext cx="762000" cy="259045"/>
    <xdr:sp macro="" textlink="">
      <xdr:nvSpPr>
        <xdr:cNvPr id="130" name="財政構造の弾力性平均値テキスト">
          <a:extLst>
            <a:ext uri="{FF2B5EF4-FFF2-40B4-BE49-F238E27FC236}">
              <a16:creationId xmlns:a16="http://schemas.microsoft.com/office/drawing/2014/main" xmlns="" id="{00000000-0008-0000-0300-000082000000}"/>
            </a:ext>
          </a:extLst>
        </xdr:cNvPr>
        <xdr:cNvSpPr txBox="1"/>
      </xdr:nvSpPr>
      <xdr:spPr>
        <a:xfrm>
          <a:off x="5041900" y="106878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41381</xdr:rowOff>
    </xdr:from>
    <xdr:to>
      <xdr:col>23</xdr:col>
      <xdr:colOff>184150</xdr:colOff>
      <xdr:row>63</xdr:row>
      <xdr:rowOff>142981</xdr:rowOff>
    </xdr:to>
    <xdr:sp macro="" textlink="">
      <xdr:nvSpPr>
        <xdr:cNvPr id="131" name="フローチャート: 判断 130">
          <a:extLst>
            <a:ext uri="{FF2B5EF4-FFF2-40B4-BE49-F238E27FC236}">
              <a16:creationId xmlns:a16="http://schemas.microsoft.com/office/drawing/2014/main" xmlns="" id="{00000000-0008-0000-0300-000083000000}"/>
            </a:ext>
          </a:extLst>
        </xdr:cNvPr>
        <xdr:cNvSpPr/>
      </xdr:nvSpPr>
      <xdr:spPr>
        <a:xfrm>
          <a:off x="4902200" y="108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102235</xdr:rowOff>
    </xdr:from>
    <xdr:to>
      <xdr:col>19</xdr:col>
      <xdr:colOff>133350</xdr:colOff>
      <xdr:row>63</xdr:row>
      <xdr:rowOff>114300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3225800" y="1090358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3" name="フローチャート: 判断 132">
          <a:extLst>
            <a:ext uri="{FF2B5EF4-FFF2-40B4-BE49-F238E27FC236}">
              <a16:creationId xmlns:a16="http://schemas.microsoft.com/office/drawing/2014/main" xmlns="" id="{00000000-0008-0000-0300-000085000000}"/>
            </a:ext>
          </a:extLst>
        </xdr:cNvPr>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120984</xdr:rowOff>
    </xdr:from>
    <xdr:ext cx="736600" cy="259045"/>
    <xdr:sp macro="" textlink="">
      <xdr:nvSpPr>
        <xdr:cNvPr id="134" name="テキスト ボックス 133">
          <a:extLst>
            <a:ext uri="{FF2B5EF4-FFF2-40B4-BE49-F238E27FC236}">
              <a16:creationId xmlns:a16="http://schemas.microsoft.com/office/drawing/2014/main" xmlns="" id="{00000000-0008-0000-0300-000086000000}"/>
            </a:ext>
          </a:extLst>
        </xdr:cNvPr>
        <xdr:cNvSpPr txBox="1"/>
      </xdr:nvSpPr>
      <xdr:spPr>
        <a:xfrm>
          <a:off x="3733800" y="10579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98213</xdr:rowOff>
    </xdr:from>
    <xdr:to>
      <xdr:col>15</xdr:col>
      <xdr:colOff>82550</xdr:colOff>
      <xdr:row>63</xdr:row>
      <xdr:rowOff>102235</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2336800" y="10899563"/>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138430</xdr:rowOff>
    </xdr:from>
    <xdr:to>
      <xdr:col>15</xdr:col>
      <xdr:colOff>133350</xdr:colOff>
      <xdr:row>63</xdr:row>
      <xdr:rowOff>68580</xdr:rowOff>
    </xdr:to>
    <xdr:sp macro="" textlink="">
      <xdr:nvSpPr>
        <xdr:cNvPr id="136" name="フローチャート: 判断 135">
          <a:extLst>
            <a:ext uri="{FF2B5EF4-FFF2-40B4-BE49-F238E27FC236}">
              <a16:creationId xmlns:a16="http://schemas.microsoft.com/office/drawing/2014/main" xmlns="" id="{00000000-0008-0000-0300-000088000000}"/>
            </a:ext>
          </a:extLst>
        </xdr:cNvPr>
        <xdr:cNvSpPr/>
      </xdr:nvSpPr>
      <xdr:spPr>
        <a:xfrm>
          <a:off x="3175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78757</xdr:rowOff>
    </xdr:from>
    <xdr:ext cx="762000" cy="259045"/>
    <xdr:sp macro="" textlink="">
      <xdr:nvSpPr>
        <xdr:cNvPr id="137" name="テキスト ボックス 136">
          <a:extLst>
            <a:ext uri="{FF2B5EF4-FFF2-40B4-BE49-F238E27FC236}">
              <a16:creationId xmlns:a16="http://schemas.microsoft.com/office/drawing/2014/main" xmlns="" id="{00000000-0008-0000-0300-000089000000}"/>
            </a:ext>
          </a:extLst>
        </xdr:cNvPr>
        <xdr:cNvSpPr txBox="1"/>
      </xdr:nvSpPr>
      <xdr:spPr>
        <a:xfrm>
          <a:off x="2844800" y="1053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98213</xdr:rowOff>
    </xdr:from>
    <xdr:to>
      <xdr:col>11</xdr:col>
      <xdr:colOff>31750</xdr:colOff>
      <xdr:row>63</xdr:row>
      <xdr:rowOff>166581</xdr:rowOff>
    </xdr:to>
    <xdr:cxnSp macro="">
      <xdr:nvCxnSpPr>
        <xdr:cNvPr id="138" name="直線コネクタ 137">
          <a:extLst>
            <a:ext uri="{FF2B5EF4-FFF2-40B4-BE49-F238E27FC236}">
              <a16:creationId xmlns:a16="http://schemas.microsoft.com/office/drawing/2014/main" xmlns="" id="{00000000-0008-0000-0300-00008A000000}"/>
            </a:ext>
          </a:extLst>
        </xdr:cNvPr>
        <xdr:cNvCxnSpPr/>
      </xdr:nvCxnSpPr>
      <xdr:spPr>
        <a:xfrm flipV="1">
          <a:off x="1447800" y="10899563"/>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102235</xdr:rowOff>
    </xdr:from>
    <xdr:to>
      <xdr:col>11</xdr:col>
      <xdr:colOff>82550</xdr:colOff>
      <xdr:row>63</xdr:row>
      <xdr:rowOff>32385</xdr:rowOff>
    </xdr:to>
    <xdr:sp macro="" textlink="">
      <xdr:nvSpPr>
        <xdr:cNvPr id="139" name="フローチャート: 判断 138">
          <a:extLst>
            <a:ext uri="{FF2B5EF4-FFF2-40B4-BE49-F238E27FC236}">
              <a16:creationId xmlns:a16="http://schemas.microsoft.com/office/drawing/2014/main" xmlns="" id="{00000000-0008-0000-0300-00008B000000}"/>
            </a:ext>
          </a:extLst>
        </xdr:cNvPr>
        <xdr:cNvSpPr/>
      </xdr:nvSpPr>
      <xdr:spPr>
        <a:xfrm>
          <a:off x="2286000" y="1073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42562</xdr:rowOff>
    </xdr:from>
    <xdr:ext cx="762000" cy="259045"/>
    <xdr:sp macro="" textlink="">
      <xdr:nvSpPr>
        <xdr:cNvPr id="140" name="テキスト ボックス 139">
          <a:extLst>
            <a:ext uri="{FF2B5EF4-FFF2-40B4-BE49-F238E27FC236}">
              <a16:creationId xmlns:a16="http://schemas.microsoft.com/office/drawing/2014/main" xmlns="" id="{00000000-0008-0000-0300-00008C000000}"/>
            </a:ext>
          </a:extLst>
        </xdr:cNvPr>
        <xdr:cNvSpPr txBox="1"/>
      </xdr:nvSpPr>
      <xdr:spPr>
        <a:xfrm>
          <a:off x="1955800" y="1050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152506</xdr:rowOff>
    </xdr:from>
    <xdr:to>
      <xdr:col>7</xdr:col>
      <xdr:colOff>31750</xdr:colOff>
      <xdr:row>63</xdr:row>
      <xdr:rowOff>82656</xdr:rowOff>
    </xdr:to>
    <xdr:sp macro="" textlink="">
      <xdr:nvSpPr>
        <xdr:cNvPr id="141" name="フローチャート: 判断 140">
          <a:extLst>
            <a:ext uri="{FF2B5EF4-FFF2-40B4-BE49-F238E27FC236}">
              <a16:creationId xmlns:a16="http://schemas.microsoft.com/office/drawing/2014/main" xmlns="" id="{00000000-0008-0000-0300-00008D000000}"/>
            </a:ext>
          </a:extLst>
        </xdr:cNvPr>
        <xdr:cNvSpPr/>
      </xdr:nvSpPr>
      <xdr:spPr>
        <a:xfrm>
          <a:off x="1397000" y="1078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92833</xdr:rowOff>
    </xdr:from>
    <xdr:ext cx="762000" cy="259045"/>
    <xdr:sp macro="" textlink="">
      <xdr:nvSpPr>
        <xdr:cNvPr id="142" name="テキスト ボックス 141">
          <a:extLst>
            <a:ext uri="{FF2B5EF4-FFF2-40B4-BE49-F238E27FC236}">
              <a16:creationId xmlns:a16="http://schemas.microsoft.com/office/drawing/2014/main" xmlns="" id="{00000000-0008-0000-0300-00008E000000}"/>
            </a:ext>
          </a:extLst>
        </xdr:cNvPr>
        <xdr:cNvSpPr txBox="1"/>
      </xdr:nvSpPr>
      <xdr:spPr>
        <a:xfrm>
          <a:off x="1066800" y="10551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xmlns=""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xmlns=""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115781</xdr:rowOff>
    </xdr:from>
    <xdr:to>
      <xdr:col>23</xdr:col>
      <xdr:colOff>184150</xdr:colOff>
      <xdr:row>64</xdr:row>
      <xdr:rowOff>45931</xdr:rowOff>
    </xdr:to>
    <xdr:sp macro="" textlink="">
      <xdr:nvSpPr>
        <xdr:cNvPr id="148" name="楕円 147">
          <a:extLst>
            <a:ext uri="{FF2B5EF4-FFF2-40B4-BE49-F238E27FC236}">
              <a16:creationId xmlns:a16="http://schemas.microsoft.com/office/drawing/2014/main" xmlns="" id="{00000000-0008-0000-0300-000094000000}"/>
            </a:ext>
          </a:extLst>
        </xdr:cNvPr>
        <xdr:cNvSpPr/>
      </xdr:nvSpPr>
      <xdr:spPr>
        <a:xfrm>
          <a:off x="49022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87858</xdr:rowOff>
    </xdr:from>
    <xdr:ext cx="762000" cy="259045"/>
    <xdr:sp macro="" textlink="">
      <xdr:nvSpPr>
        <xdr:cNvPr id="149" name="財政構造の弾力性該当値テキスト">
          <a:extLst>
            <a:ext uri="{FF2B5EF4-FFF2-40B4-BE49-F238E27FC236}">
              <a16:creationId xmlns:a16="http://schemas.microsoft.com/office/drawing/2014/main" xmlns="" id="{00000000-0008-0000-0300-000095000000}"/>
            </a:ext>
          </a:extLst>
        </xdr:cNvPr>
        <xdr:cNvSpPr txBox="1"/>
      </xdr:nvSpPr>
      <xdr:spPr>
        <a:xfrm>
          <a:off x="5041900" y="10889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0" name="楕円 149">
          <a:extLst>
            <a:ext uri="{FF2B5EF4-FFF2-40B4-BE49-F238E27FC236}">
              <a16:creationId xmlns:a16="http://schemas.microsoft.com/office/drawing/2014/main" xmlns="" id="{00000000-0008-0000-0300-000096000000}"/>
            </a:ext>
          </a:extLst>
        </xdr:cNvPr>
        <xdr:cNvSpPr/>
      </xdr:nvSpPr>
      <xdr:spPr>
        <a:xfrm>
          <a:off x="4064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137812</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844800" y="1093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47413</xdr:rowOff>
    </xdr:from>
    <xdr:to>
      <xdr:col>11</xdr:col>
      <xdr:colOff>82550</xdr:colOff>
      <xdr:row>63</xdr:row>
      <xdr:rowOff>149013</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2286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133790</xdr:rowOff>
    </xdr:from>
    <xdr:ext cx="7620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1955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115781</xdr:rowOff>
    </xdr:from>
    <xdr:to>
      <xdr:col>7</xdr:col>
      <xdr:colOff>31750</xdr:colOff>
      <xdr:row>64</xdr:row>
      <xdr:rowOff>45931</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1397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30708</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1066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xmlns=""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[344,753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xmlns=""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xmlns=""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xmlns=""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xmlns=""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の削減による人件費の縮小、旅費規程の見直し、需用費・役務費等の節減を実施しており、類似団体平均と比較すると若干下回っている。昨年度からの増加要因は、学校教育・社会教育の向上に向けた新規事業や国土調査の実施面積の増加に伴う委託料の増加によるものである。今後も事業の精査等を行い、さらなる経費削減を図っ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xmlns=""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xmlns=""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xmlns=""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xmlns=""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xmlns=""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81766</xdr:rowOff>
    </xdr:from>
    <xdr:to>
      <xdr:col>23</xdr:col>
      <xdr:colOff>133350</xdr:colOff>
      <xdr:row>90</xdr:row>
      <xdr:rowOff>16597</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flipV="1">
          <a:off x="4953000" y="13969216"/>
          <a:ext cx="0" cy="1477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160124</xdr:rowOff>
    </xdr:from>
    <xdr:ext cx="762000" cy="259045"/>
    <xdr:sp macro="" textlink="">
      <xdr:nvSpPr>
        <xdr:cNvPr id="189" name="人件費・物件費等の状況最小値テキスト">
          <a:extLst>
            <a:ext uri="{FF2B5EF4-FFF2-40B4-BE49-F238E27FC236}">
              <a16:creationId xmlns:a16="http://schemas.microsoft.com/office/drawing/2014/main" xmlns="" id="{00000000-0008-0000-0300-0000BD000000}"/>
            </a:ext>
          </a:extLst>
        </xdr:cNvPr>
        <xdr:cNvSpPr txBox="1"/>
      </xdr:nvSpPr>
      <xdr:spPr>
        <a:xfrm>
          <a:off x="5041900" y="15419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16597</xdr:rowOff>
    </xdr:from>
    <xdr:to>
      <xdr:col>24</xdr:col>
      <xdr:colOff>12700</xdr:colOff>
      <xdr:row>90</xdr:row>
      <xdr:rowOff>16597</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4864100" y="15447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168143</xdr:rowOff>
    </xdr:from>
    <xdr:ext cx="762000" cy="259045"/>
    <xdr:sp macro="" textlink="">
      <xdr:nvSpPr>
        <xdr:cNvPr id="191" name="人件費・物件費等の状況最大値テキスト">
          <a:extLst>
            <a:ext uri="{FF2B5EF4-FFF2-40B4-BE49-F238E27FC236}">
              <a16:creationId xmlns:a16="http://schemas.microsoft.com/office/drawing/2014/main" xmlns="" id="{00000000-0008-0000-0300-0000BF000000}"/>
            </a:ext>
          </a:extLst>
        </xdr:cNvPr>
        <xdr:cNvSpPr txBox="1"/>
      </xdr:nvSpPr>
      <xdr:spPr>
        <a:xfrm>
          <a:off x="5041900" y="13712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81766</xdr:rowOff>
    </xdr:from>
    <xdr:to>
      <xdr:col>24</xdr:col>
      <xdr:colOff>12700</xdr:colOff>
      <xdr:row>81</xdr:row>
      <xdr:rowOff>81766</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a:off x="4864100" y="13969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49916</xdr:rowOff>
    </xdr:from>
    <xdr:to>
      <xdr:col>23</xdr:col>
      <xdr:colOff>133350</xdr:colOff>
      <xdr:row>82</xdr:row>
      <xdr:rowOff>80452</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114800" y="14108816"/>
          <a:ext cx="838200" cy="3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86974</xdr:rowOff>
    </xdr:from>
    <xdr:ext cx="762000" cy="259045"/>
    <xdr:sp macro="" textlink="">
      <xdr:nvSpPr>
        <xdr:cNvPr id="194" name="人件費・物件費等の状況平均値テキスト">
          <a:extLst>
            <a:ext uri="{FF2B5EF4-FFF2-40B4-BE49-F238E27FC236}">
              <a16:creationId xmlns:a16="http://schemas.microsoft.com/office/drawing/2014/main" xmlns="" id="{00000000-0008-0000-0300-0000C2000000}"/>
            </a:ext>
          </a:extLst>
        </xdr:cNvPr>
        <xdr:cNvSpPr txBox="1"/>
      </xdr:nvSpPr>
      <xdr:spPr>
        <a:xfrm>
          <a:off x="5041900" y="141458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114897</xdr:rowOff>
    </xdr:from>
    <xdr:to>
      <xdr:col>23</xdr:col>
      <xdr:colOff>184150</xdr:colOff>
      <xdr:row>83</xdr:row>
      <xdr:rowOff>45047</xdr:rowOff>
    </xdr:to>
    <xdr:sp macro="" textlink="">
      <xdr:nvSpPr>
        <xdr:cNvPr id="195" name="フローチャート: 判断 194">
          <a:extLst>
            <a:ext uri="{FF2B5EF4-FFF2-40B4-BE49-F238E27FC236}">
              <a16:creationId xmlns:a16="http://schemas.microsoft.com/office/drawing/2014/main" xmlns="" id="{00000000-0008-0000-0300-0000C3000000}"/>
            </a:ext>
          </a:extLst>
        </xdr:cNvPr>
        <xdr:cNvSpPr/>
      </xdr:nvSpPr>
      <xdr:spPr>
        <a:xfrm>
          <a:off x="4902200" y="1417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27498</xdr:rowOff>
    </xdr:from>
    <xdr:to>
      <xdr:col>19</xdr:col>
      <xdr:colOff>133350</xdr:colOff>
      <xdr:row>82</xdr:row>
      <xdr:rowOff>49916</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3225800" y="14086398"/>
          <a:ext cx="889000" cy="22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108367</xdr:rowOff>
    </xdr:from>
    <xdr:to>
      <xdr:col>19</xdr:col>
      <xdr:colOff>184150</xdr:colOff>
      <xdr:row>83</xdr:row>
      <xdr:rowOff>38517</xdr:rowOff>
    </xdr:to>
    <xdr:sp macro="" textlink="">
      <xdr:nvSpPr>
        <xdr:cNvPr id="197" name="フローチャート: 判断 196">
          <a:extLst>
            <a:ext uri="{FF2B5EF4-FFF2-40B4-BE49-F238E27FC236}">
              <a16:creationId xmlns:a16="http://schemas.microsoft.com/office/drawing/2014/main" xmlns="" id="{00000000-0008-0000-0300-0000C5000000}"/>
            </a:ext>
          </a:extLst>
        </xdr:cNvPr>
        <xdr:cNvSpPr/>
      </xdr:nvSpPr>
      <xdr:spPr>
        <a:xfrm>
          <a:off x="40640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23294</xdr:rowOff>
    </xdr:from>
    <xdr:ext cx="736600" cy="259045"/>
    <xdr:sp macro="" textlink="">
      <xdr:nvSpPr>
        <xdr:cNvPr id="198" name="テキスト ボックス 197">
          <a:extLst>
            <a:ext uri="{FF2B5EF4-FFF2-40B4-BE49-F238E27FC236}">
              <a16:creationId xmlns:a16="http://schemas.microsoft.com/office/drawing/2014/main" xmlns="" id="{00000000-0008-0000-0300-0000C6000000}"/>
            </a:ext>
          </a:extLst>
        </xdr:cNvPr>
        <xdr:cNvSpPr txBox="1"/>
      </xdr:nvSpPr>
      <xdr:spPr>
        <a:xfrm>
          <a:off x="3733800" y="14253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27498</xdr:rowOff>
    </xdr:from>
    <xdr:to>
      <xdr:col>15</xdr:col>
      <xdr:colOff>82550</xdr:colOff>
      <xdr:row>82</xdr:row>
      <xdr:rowOff>30828</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flipV="1">
          <a:off x="2336800" y="14086398"/>
          <a:ext cx="889000" cy="3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101640</xdr:rowOff>
    </xdr:from>
    <xdr:to>
      <xdr:col>15</xdr:col>
      <xdr:colOff>133350</xdr:colOff>
      <xdr:row>83</xdr:row>
      <xdr:rowOff>31790</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3175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16567</xdr:rowOff>
    </xdr:from>
    <xdr:ext cx="7620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2844800" y="1424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30828</xdr:rowOff>
    </xdr:from>
    <xdr:to>
      <xdr:col>11</xdr:col>
      <xdr:colOff>31750</xdr:colOff>
      <xdr:row>82</xdr:row>
      <xdr:rowOff>34277</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flipV="1">
          <a:off x="1447800" y="14089728"/>
          <a:ext cx="889000" cy="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78246</xdr:rowOff>
    </xdr:from>
    <xdr:to>
      <xdr:col>11</xdr:col>
      <xdr:colOff>82550</xdr:colOff>
      <xdr:row>83</xdr:row>
      <xdr:rowOff>8396</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2286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164623</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1955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71158</xdr:rowOff>
    </xdr:from>
    <xdr:to>
      <xdr:col>7</xdr:col>
      <xdr:colOff>31750</xdr:colOff>
      <xdr:row>83</xdr:row>
      <xdr:rowOff>1308</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1397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157535</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1066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29652</xdr:rowOff>
    </xdr:from>
    <xdr:to>
      <xdr:col>23</xdr:col>
      <xdr:colOff>184150</xdr:colOff>
      <xdr:row>82</xdr:row>
      <xdr:rowOff>131252</xdr:rowOff>
    </xdr:to>
    <xdr:sp macro="" textlink="">
      <xdr:nvSpPr>
        <xdr:cNvPr id="212" name="楕円 211">
          <a:extLst>
            <a:ext uri="{FF2B5EF4-FFF2-40B4-BE49-F238E27FC236}">
              <a16:creationId xmlns:a16="http://schemas.microsoft.com/office/drawing/2014/main" xmlns="" id="{00000000-0008-0000-0300-0000D4000000}"/>
            </a:ext>
          </a:extLst>
        </xdr:cNvPr>
        <xdr:cNvSpPr/>
      </xdr:nvSpPr>
      <xdr:spPr>
        <a:xfrm>
          <a:off x="4902200" y="14088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46179</xdr:rowOff>
    </xdr:from>
    <xdr:ext cx="762000" cy="259045"/>
    <xdr:sp macro="" textlink="">
      <xdr:nvSpPr>
        <xdr:cNvPr id="213" name="人件費・物件費等の状況該当値テキスト">
          <a:extLst>
            <a:ext uri="{FF2B5EF4-FFF2-40B4-BE49-F238E27FC236}">
              <a16:creationId xmlns:a16="http://schemas.microsoft.com/office/drawing/2014/main" xmlns="" id="{00000000-0008-0000-0300-0000D5000000}"/>
            </a:ext>
          </a:extLst>
        </xdr:cNvPr>
        <xdr:cNvSpPr txBox="1"/>
      </xdr:nvSpPr>
      <xdr:spPr>
        <a:xfrm>
          <a:off x="5041900" y="1393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170566</xdr:rowOff>
    </xdr:from>
    <xdr:to>
      <xdr:col>19</xdr:col>
      <xdr:colOff>184150</xdr:colOff>
      <xdr:row>82</xdr:row>
      <xdr:rowOff>100716</xdr:rowOff>
    </xdr:to>
    <xdr:sp macro="" textlink="">
      <xdr:nvSpPr>
        <xdr:cNvPr id="214" name="楕円 213">
          <a:extLst>
            <a:ext uri="{FF2B5EF4-FFF2-40B4-BE49-F238E27FC236}">
              <a16:creationId xmlns:a16="http://schemas.microsoft.com/office/drawing/2014/main" xmlns="" id="{00000000-0008-0000-0300-0000D6000000}"/>
            </a:ext>
          </a:extLst>
        </xdr:cNvPr>
        <xdr:cNvSpPr/>
      </xdr:nvSpPr>
      <xdr:spPr>
        <a:xfrm>
          <a:off x="4064000" y="1405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110893</xdr:rowOff>
    </xdr:from>
    <xdr:ext cx="7366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3733800" y="138268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148148</xdr:rowOff>
    </xdr:from>
    <xdr:to>
      <xdr:col>15</xdr:col>
      <xdr:colOff>133350</xdr:colOff>
      <xdr:row>82</xdr:row>
      <xdr:rowOff>78298</xdr:rowOff>
    </xdr:to>
    <xdr:sp macro="" textlink="">
      <xdr:nvSpPr>
        <xdr:cNvPr id="216" name="楕円 215">
          <a:extLst>
            <a:ext uri="{FF2B5EF4-FFF2-40B4-BE49-F238E27FC236}">
              <a16:creationId xmlns:a16="http://schemas.microsoft.com/office/drawing/2014/main" xmlns="" id="{00000000-0008-0000-0300-0000D8000000}"/>
            </a:ext>
          </a:extLst>
        </xdr:cNvPr>
        <xdr:cNvSpPr/>
      </xdr:nvSpPr>
      <xdr:spPr>
        <a:xfrm>
          <a:off x="3175000" y="1403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88475</xdr:rowOff>
    </xdr:from>
    <xdr:ext cx="762000" cy="259045"/>
    <xdr:sp macro="" textlink="">
      <xdr:nvSpPr>
        <xdr:cNvPr id="217" name="テキスト ボックス 216">
          <a:extLst>
            <a:ext uri="{FF2B5EF4-FFF2-40B4-BE49-F238E27FC236}">
              <a16:creationId xmlns:a16="http://schemas.microsoft.com/office/drawing/2014/main" xmlns="" id="{00000000-0008-0000-0300-0000D9000000}"/>
            </a:ext>
          </a:extLst>
        </xdr:cNvPr>
        <xdr:cNvSpPr txBox="1"/>
      </xdr:nvSpPr>
      <xdr:spPr>
        <a:xfrm>
          <a:off x="2844800" y="1380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151478</xdr:rowOff>
    </xdr:from>
    <xdr:to>
      <xdr:col>11</xdr:col>
      <xdr:colOff>82550</xdr:colOff>
      <xdr:row>82</xdr:row>
      <xdr:rowOff>81628</xdr:rowOff>
    </xdr:to>
    <xdr:sp macro="" textlink="">
      <xdr:nvSpPr>
        <xdr:cNvPr id="218" name="楕円 217">
          <a:extLst>
            <a:ext uri="{FF2B5EF4-FFF2-40B4-BE49-F238E27FC236}">
              <a16:creationId xmlns:a16="http://schemas.microsoft.com/office/drawing/2014/main" xmlns="" id="{00000000-0008-0000-0300-0000DA000000}"/>
            </a:ext>
          </a:extLst>
        </xdr:cNvPr>
        <xdr:cNvSpPr/>
      </xdr:nvSpPr>
      <xdr:spPr>
        <a:xfrm>
          <a:off x="2286000" y="1403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91805</xdr:rowOff>
    </xdr:from>
    <xdr:ext cx="7620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1955800" y="1380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154927</xdr:rowOff>
    </xdr:from>
    <xdr:to>
      <xdr:col>7</xdr:col>
      <xdr:colOff>31750</xdr:colOff>
      <xdr:row>82</xdr:row>
      <xdr:rowOff>85077</xdr:rowOff>
    </xdr:to>
    <xdr:sp macro="" textlink="">
      <xdr:nvSpPr>
        <xdr:cNvPr id="220" name="楕円 219">
          <a:extLst>
            <a:ext uri="{FF2B5EF4-FFF2-40B4-BE49-F238E27FC236}">
              <a16:creationId xmlns:a16="http://schemas.microsoft.com/office/drawing/2014/main" xmlns="" id="{00000000-0008-0000-0300-0000DC000000}"/>
            </a:ext>
          </a:extLst>
        </xdr:cNvPr>
        <xdr:cNvSpPr/>
      </xdr:nvSpPr>
      <xdr:spPr>
        <a:xfrm>
          <a:off x="1397000" y="1404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95254</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1066800" y="13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xmlns=""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xmlns=""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推移をみると類似団体平均を上回る状態が続いている。現行は旧来からの給与体系により年功的な体系となっているが、職務・職責に応じた構造への転換を図る観点から、職務の級間の給料表水準の重複廃止や昇格抑制措置を講じることにより、人件費抑制を図っている。市町村の職員構成等に違いがあるため、ラスパイレス指数のみの比較は難しいが、今後においても適正化を図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xmlns=""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xmlns=""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7" name="直線コネクタ 236">
          <a:extLst>
            <a:ext uri="{FF2B5EF4-FFF2-40B4-BE49-F238E27FC236}">
              <a16:creationId xmlns:a16="http://schemas.microsoft.com/office/drawing/2014/main" xmlns="" id="{00000000-0008-0000-0300-0000ED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5" name="給与水準   （国との比較）グラフ枠">
          <a:extLst>
            <a:ext uri="{FF2B5EF4-FFF2-40B4-BE49-F238E27FC236}">
              <a16:creationId xmlns:a16="http://schemas.microsoft.com/office/drawing/2014/main" xmlns="" id="{00000000-0008-0000-0300-0000F5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9207</xdr:rowOff>
    </xdr:from>
    <xdr:to>
      <xdr:col>81</xdr:col>
      <xdr:colOff>44450</xdr:colOff>
      <xdr:row>89</xdr:row>
      <xdr:rowOff>57786</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flipV="1">
          <a:off x="17018000" y="14068107"/>
          <a:ext cx="0" cy="12487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29863</xdr:rowOff>
    </xdr:from>
    <xdr:ext cx="762000" cy="259045"/>
    <xdr:sp macro="" textlink="">
      <xdr:nvSpPr>
        <xdr:cNvPr id="247" name="給与水準   （国との比較）最小値テキスト">
          <a:extLst>
            <a:ext uri="{FF2B5EF4-FFF2-40B4-BE49-F238E27FC236}">
              <a16:creationId xmlns:a16="http://schemas.microsoft.com/office/drawing/2014/main" xmlns="" id="{00000000-0008-0000-0300-0000F7000000}"/>
            </a:ext>
          </a:extLst>
        </xdr:cNvPr>
        <xdr:cNvSpPr txBox="1"/>
      </xdr:nvSpPr>
      <xdr:spPr>
        <a:xfrm>
          <a:off x="17106900" y="1528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57786</xdr:rowOff>
    </xdr:from>
    <xdr:to>
      <xdr:col>81</xdr:col>
      <xdr:colOff>133350</xdr:colOff>
      <xdr:row>89</xdr:row>
      <xdr:rowOff>57786</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6929100" y="153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95584</xdr:rowOff>
    </xdr:from>
    <xdr:ext cx="762000" cy="259045"/>
    <xdr:sp macro="" textlink="">
      <xdr:nvSpPr>
        <xdr:cNvPr id="249" name="給与水準   （国との比較）最大値テキスト">
          <a:extLst>
            <a:ext uri="{FF2B5EF4-FFF2-40B4-BE49-F238E27FC236}">
              <a16:creationId xmlns:a16="http://schemas.microsoft.com/office/drawing/2014/main" xmlns="" id="{00000000-0008-0000-0300-0000F9000000}"/>
            </a:ext>
          </a:extLst>
        </xdr:cNvPr>
        <xdr:cNvSpPr txBox="1"/>
      </xdr:nvSpPr>
      <xdr:spPr>
        <a:xfrm>
          <a:off x="17106900" y="1381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9207</xdr:rowOff>
    </xdr:from>
    <xdr:to>
      <xdr:col>81</xdr:col>
      <xdr:colOff>133350</xdr:colOff>
      <xdr:row>82</xdr:row>
      <xdr:rowOff>9207</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6929100" y="140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93027</xdr:rowOff>
    </xdr:from>
    <xdr:to>
      <xdr:col>81</xdr:col>
      <xdr:colOff>44450</xdr:colOff>
      <xdr:row>87</xdr:row>
      <xdr:rowOff>135255</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flipV="1">
          <a:off x="16179800" y="15009177"/>
          <a:ext cx="8382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2" name="給与水準   （国との比較）平均値テキスト">
          <a:extLst>
            <a:ext uri="{FF2B5EF4-FFF2-40B4-BE49-F238E27FC236}">
              <a16:creationId xmlns:a16="http://schemas.microsoft.com/office/drawing/2014/main" xmlns="" id="{00000000-0008-0000-0300-0000FC000000}"/>
            </a:ext>
          </a:extLst>
        </xdr:cNvPr>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53" name="フローチャート: 判断 252">
          <a:extLst>
            <a:ext uri="{FF2B5EF4-FFF2-40B4-BE49-F238E27FC236}">
              <a16:creationId xmlns:a16="http://schemas.microsoft.com/office/drawing/2014/main" xmlns="" id="{00000000-0008-0000-0300-0000FD00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135255</xdr:rowOff>
    </xdr:from>
    <xdr:to>
      <xdr:col>77</xdr:col>
      <xdr:colOff>44450</xdr:colOff>
      <xdr:row>88</xdr:row>
      <xdr:rowOff>24130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5290800" y="1505140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55" name="フローチャート: 判断 254">
          <a:extLst>
            <a:ext uri="{FF2B5EF4-FFF2-40B4-BE49-F238E27FC236}">
              <a16:creationId xmlns:a16="http://schemas.microsoft.com/office/drawing/2014/main" xmlns="" id="{00000000-0008-0000-0300-0000FF00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56" name="テキスト ボックス 255">
          <a:extLst>
            <a:ext uri="{FF2B5EF4-FFF2-40B4-BE49-F238E27FC236}">
              <a16:creationId xmlns:a16="http://schemas.microsoft.com/office/drawing/2014/main" xmlns="" id="{00000000-0008-0000-0300-000000010000}"/>
            </a:ext>
          </a:extLst>
        </xdr:cNvPr>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18098</xdr:rowOff>
    </xdr:from>
    <xdr:to>
      <xdr:col>72</xdr:col>
      <xdr:colOff>203200</xdr:colOff>
      <xdr:row>88</xdr:row>
      <xdr:rowOff>24130</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4401800" y="1510569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123189</xdr:rowOff>
    </xdr:from>
    <xdr:to>
      <xdr:col>73</xdr:col>
      <xdr:colOff>44450</xdr:colOff>
      <xdr:row>87</xdr:row>
      <xdr:rowOff>53339</xdr:rowOff>
    </xdr:to>
    <xdr:sp macro="" textlink="">
      <xdr:nvSpPr>
        <xdr:cNvPr id="258" name="フローチャート: 判断 257">
          <a:extLst>
            <a:ext uri="{FF2B5EF4-FFF2-40B4-BE49-F238E27FC236}">
              <a16:creationId xmlns:a16="http://schemas.microsoft.com/office/drawing/2014/main" xmlns="" id="{00000000-0008-0000-0300-000002010000}"/>
            </a:ext>
          </a:extLst>
        </xdr:cNvPr>
        <xdr:cNvSpPr/>
      </xdr:nvSpPr>
      <xdr:spPr>
        <a:xfrm>
          <a:off x="15240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63516</xdr:rowOff>
    </xdr:from>
    <xdr:ext cx="762000" cy="259045"/>
    <xdr:sp macro="" textlink="">
      <xdr:nvSpPr>
        <xdr:cNvPr id="259" name="テキスト ボックス 258">
          <a:extLst>
            <a:ext uri="{FF2B5EF4-FFF2-40B4-BE49-F238E27FC236}">
              <a16:creationId xmlns:a16="http://schemas.microsoft.com/office/drawing/2014/main" xmlns="" id="{00000000-0008-0000-0300-000003010000}"/>
            </a:ext>
          </a:extLst>
        </xdr:cNvPr>
        <xdr:cNvSpPr txBox="1"/>
      </xdr:nvSpPr>
      <xdr:spPr>
        <a:xfrm>
          <a:off x="14909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18098</xdr:rowOff>
    </xdr:from>
    <xdr:to>
      <xdr:col>68</xdr:col>
      <xdr:colOff>152400</xdr:colOff>
      <xdr:row>88</xdr:row>
      <xdr:rowOff>36195</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flipV="1">
          <a:off x="13512800" y="1510569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135255</xdr:rowOff>
    </xdr:from>
    <xdr:to>
      <xdr:col>68</xdr:col>
      <xdr:colOff>203200</xdr:colOff>
      <xdr:row>87</xdr:row>
      <xdr:rowOff>65405</xdr:rowOff>
    </xdr:to>
    <xdr:sp macro="" textlink="">
      <xdr:nvSpPr>
        <xdr:cNvPr id="261" name="フローチャート: 判断 260">
          <a:extLst>
            <a:ext uri="{FF2B5EF4-FFF2-40B4-BE49-F238E27FC236}">
              <a16:creationId xmlns:a16="http://schemas.microsoft.com/office/drawing/2014/main" xmlns="" id="{00000000-0008-0000-0300-000005010000}"/>
            </a:ext>
          </a:extLst>
        </xdr:cNvPr>
        <xdr:cNvSpPr/>
      </xdr:nvSpPr>
      <xdr:spPr>
        <a:xfrm>
          <a:off x="14351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75582</xdr:rowOff>
    </xdr:from>
    <xdr:ext cx="762000" cy="259045"/>
    <xdr:sp macro="" textlink="">
      <xdr:nvSpPr>
        <xdr:cNvPr id="262" name="テキスト ボックス 261">
          <a:extLst>
            <a:ext uri="{FF2B5EF4-FFF2-40B4-BE49-F238E27FC236}">
              <a16:creationId xmlns:a16="http://schemas.microsoft.com/office/drawing/2014/main" xmlns="" id="{00000000-0008-0000-0300-000006010000}"/>
            </a:ext>
          </a:extLst>
        </xdr:cNvPr>
        <xdr:cNvSpPr txBox="1"/>
      </xdr:nvSpPr>
      <xdr:spPr>
        <a:xfrm>
          <a:off x="14020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111125</xdr:rowOff>
    </xdr:from>
    <xdr:to>
      <xdr:col>64</xdr:col>
      <xdr:colOff>152400</xdr:colOff>
      <xdr:row>87</xdr:row>
      <xdr:rowOff>41275</xdr:rowOff>
    </xdr:to>
    <xdr:sp macro="" textlink="">
      <xdr:nvSpPr>
        <xdr:cNvPr id="263" name="フローチャート: 判断 262">
          <a:extLst>
            <a:ext uri="{FF2B5EF4-FFF2-40B4-BE49-F238E27FC236}">
              <a16:creationId xmlns:a16="http://schemas.microsoft.com/office/drawing/2014/main" xmlns="" id="{00000000-0008-0000-0300-000007010000}"/>
            </a:ext>
          </a:extLst>
        </xdr:cNvPr>
        <xdr:cNvSpPr/>
      </xdr:nvSpPr>
      <xdr:spPr>
        <a:xfrm>
          <a:off x="13462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51452</xdr:rowOff>
    </xdr:from>
    <xdr:ext cx="7620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3131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xmlns="" id="{00000000-0008-0000-0300-00000A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xmlns="" id="{00000000-0008-0000-0300-00000D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42227</xdr:rowOff>
    </xdr:from>
    <xdr:to>
      <xdr:col>81</xdr:col>
      <xdr:colOff>95250</xdr:colOff>
      <xdr:row>87</xdr:row>
      <xdr:rowOff>143827</xdr:rowOff>
    </xdr:to>
    <xdr:sp macro="" textlink="">
      <xdr:nvSpPr>
        <xdr:cNvPr id="270" name="楕円 269">
          <a:extLst>
            <a:ext uri="{FF2B5EF4-FFF2-40B4-BE49-F238E27FC236}">
              <a16:creationId xmlns:a16="http://schemas.microsoft.com/office/drawing/2014/main" xmlns="" id="{00000000-0008-0000-0300-00000E010000}"/>
            </a:ext>
          </a:extLst>
        </xdr:cNvPr>
        <xdr:cNvSpPr/>
      </xdr:nvSpPr>
      <xdr:spPr>
        <a:xfrm>
          <a:off x="169672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14304</xdr:rowOff>
    </xdr:from>
    <xdr:ext cx="762000" cy="259045"/>
    <xdr:sp macro="" textlink="">
      <xdr:nvSpPr>
        <xdr:cNvPr id="271" name="給与水準   （国との比較）該当値テキスト">
          <a:extLst>
            <a:ext uri="{FF2B5EF4-FFF2-40B4-BE49-F238E27FC236}">
              <a16:creationId xmlns:a16="http://schemas.microsoft.com/office/drawing/2014/main" xmlns="" id="{00000000-0008-0000-0300-00000F010000}"/>
            </a:ext>
          </a:extLst>
        </xdr:cNvPr>
        <xdr:cNvSpPr txBox="1"/>
      </xdr:nvSpPr>
      <xdr:spPr>
        <a:xfrm>
          <a:off x="17106900" y="1493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84455</xdr:rowOff>
    </xdr:from>
    <xdr:to>
      <xdr:col>77</xdr:col>
      <xdr:colOff>95250</xdr:colOff>
      <xdr:row>88</xdr:row>
      <xdr:rowOff>14605</xdr:rowOff>
    </xdr:to>
    <xdr:sp macro="" textlink="">
      <xdr:nvSpPr>
        <xdr:cNvPr id="272" name="楕円 271">
          <a:extLst>
            <a:ext uri="{FF2B5EF4-FFF2-40B4-BE49-F238E27FC236}">
              <a16:creationId xmlns:a16="http://schemas.microsoft.com/office/drawing/2014/main" xmlns="" id="{00000000-0008-0000-0300-000010010000}"/>
            </a:ext>
          </a:extLst>
        </xdr:cNvPr>
        <xdr:cNvSpPr/>
      </xdr:nvSpPr>
      <xdr:spPr>
        <a:xfrm>
          <a:off x="16129000" y="1500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170832</xdr:rowOff>
    </xdr:from>
    <xdr:ext cx="7366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5798800" y="15086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144780</xdr:rowOff>
    </xdr:from>
    <xdr:to>
      <xdr:col>73</xdr:col>
      <xdr:colOff>44450</xdr:colOff>
      <xdr:row>88</xdr:row>
      <xdr:rowOff>74930</xdr:rowOff>
    </xdr:to>
    <xdr:sp macro="" textlink="">
      <xdr:nvSpPr>
        <xdr:cNvPr id="274" name="楕円 273">
          <a:extLst>
            <a:ext uri="{FF2B5EF4-FFF2-40B4-BE49-F238E27FC236}">
              <a16:creationId xmlns:a16="http://schemas.microsoft.com/office/drawing/2014/main" xmlns="" id="{00000000-0008-0000-0300-000012010000}"/>
            </a:ext>
          </a:extLst>
        </xdr:cNvPr>
        <xdr:cNvSpPr/>
      </xdr:nvSpPr>
      <xdr:spPr>
        <a:xfrm>
          <a:off x="15240000" y="1506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59707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4909800" y="1514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138748</xdr:rowOff>
    </xdr:from>
    <xdr:to>
      <xdr:col>68</xdr:col>
      <xdr:colOff>203200</xdr:colOff>
      <xdr:row>88</xdr:row>
      <xdr:rowOff>68898</xdr:rowOff>
    </xdr:to>
    <xdr:sp macro="" textlink="">
      <xdr:nvSpPr>
        <xdr:cNvPr id="276" name="楕円 275">
          <a:extLst>
            <a:ext uri="{FF2B5EF4-FFF2-40B4-BE49-F238E27FC236}">
              <a16:creationId xmlns:a16="http://schemas.microsoft.com/office/drawing/2014/main" xmlns="" id="{00000000-0008-0000-0300-000014010000}"/>
            </a:ext>
          </a:extLst>
        </xdr:cNvPr>
        <xdr:cNvSpPr/>
      </xdr:nvSpPr>
      <xdr:spPr>
        <a:xfrm>
          <a:off x="14351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53675</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020800" y="1514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156845</xdr:rowOff>
    </xdr:from>
    <xdr:to>
      <xdr:col>64</xdr:col>
      <xdr:colOff>152400</xdr:colOff>
      <xdr:row>88</xdr:row>
      <xdr:rowOff>86995</xdr:rowOff>
    </xdr:to>
    <xdr:sp macro="" textlink="">
      <xdr:nvSpPr>
        <xdr:cNvPr id="278" name="楕円 277">
          <a:extLst>
            <a:ext uri="{FF2B5EF4-FFF2-40B4-BE49-F238E27FC236}">
              <a16:creationId xmlns:a16="http://schemas.microsoft.com/office/drawing/2014/main" xmlns="" id="{00000000-0008-0000-0300-000016010000}"/>
            </a:ext>
          </a:extLst>
        </xdr:cNvPr>
        <xdr:cNvSpPr/>
      </xdr:nvSpPr>
      <xdr:spPr>
        <a:xfrm>
          <a:off x="13462000" y="1507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71772</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3131800" y="1515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0" name="正方形/長方形 279">
          <a:extLst>
            <a:ext uri="{FF2B5EF4-FFF2-40B4-BE49-F238E27FC236}">
              <a16:creationId xmlns:a16="http://schemas.microsoft.com/office/drawing/2014/main" xmlns="" id="{00000000-0008-0000-0300-000018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3" name="正方形/長方形 282">
          <a:extLst>
            <a:ext uri="{FF2B5EF4-FFF2-40B4-BE49-F238E27FC236}">
              <a16:creationId xmlns:a16="http://schemas.microsoft.com/office/drawing/2014/main" xmlns="" id="{00000000-0008-0000-0300-00001B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4" name="正方形/長方形 283">
          <a:extLst>
            <a:ext uri="{FF2B5EF4-FFF2-40B4-BE49-F238E27FC236}">
              <a16:creationId xmlns:a16="http://schemas.microsoft.com/office/drawing/2014/main" xmlns="" id="{00000000-0008-0000-0300-00001C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5" name="正方形/長方形 284">
          <a:extLst>
            <a:ext uri="{FF2B5EF4-FFF2-40B4-BE49-F238E27FC236}">
              <a16:creationId xmlns:a16="http://schemas.microsoft.com/office/drawing/2014/main" xmlns="" id="{00000000-0008-0000-0300-00001D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6" name="正方形/長方形 285">
          <a:extLst>
            <a:ext uri="{FF2B5EF4-FFF2-40B4-BE49-F238E27FC236}">
              <a16:creationId xmlns:a16="http://schemas.microsoft.com/office/drawing/2014/main" xmlns="" id="{00000000-0008-0000-0300-00001E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7" name="正方形/長方形 286">
          <a:extLst>
            <a:ext uri="{FF2B5EF4-FFF2-40B4-BE49-F238E27FC236}">
              <a16:creationId xmlns:a16="http://schemas.microsoft.com/office/drawing/2014/main" xmlns="" id="{00000000-0008-0000-0300-00001F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0" name="正方形/長方形 289">
          <a:extLst>
            <a:ext uri="{FF2B5EF4-FFF2-40B4-BE49-F238E27FC236}">
              <a16:creationId xmlns:a16="http://schemas.microsoft.com/office/drawing/2014/main" xmlns="" id="{00000000-0008-0000-0300-000022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不補充により人員を削減してきた経緯があり、本年度においても類似団体平均より若干低くなっている。今後においても住民サービスを低下させることなく、定員適正化計画に基づく定年退職者の不補充や民間委託の推進等により、少人数でも対応できる体制づくりを行っていく。</a:t>
          </a:r>
        </a:p>
      </xdr:txBody>
    </xdr:sp>
    <xdr:clientData/>
  </xdr:twoCellAnchor>
  <xdr:oneCellAnchor>
    <xdr:from>
      <xdr:col>61</xdr:col>
      <xdr:colOff>6350</xdr:colOff>
      <xdr:row>54</xdr:row>
      <xdr:rowOff>139700</xdr:rowOff>
    </xdr:from>
    <xdr:ext cx="349839" cy="225703"/>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4" name="直線コネクタ 293">
          <a:extLst>
            <a:ext uri="{FF2B5EF4-FFF2-40B4-BE49-F238E27FC236}">
              <a16:creationId xmlns:a16="http://schemas.microsoft.com/office/drawing/2014/main" xmlns="" id="{00000000-0008-0000-0300-000026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5" name="テキスト ボックス 294">
          <a:extLst>
            <a:ext uri="{FF2B5EF4-FFF2-40B4-BE49-F238E27FC236}">
              <a16:creationId xmlns:a16="http://schemas.microsoft.com/office/drawing/2014/main" xmlns="" id="{00000000-0008-0000-0300-000027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6" name="直線コネクタ 295">
          <a:extLst>
            <a:ext uri="{FF2B5EF4-FFF2-40B4-BE49-F238E27FC236}">
              <a16:creationId xmlns:a16="http://schemas.microsoft.com/office/drawing/2014/main" xmlns="" id="{00000000-0008-0000-0300-000028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7" name="テキスト ボックス 296">
          <a:extLst>
            <a:ext uri="{FF2B5EF4-FFF2-40B4-BE49-F238E27FC236}">
              <a16:creationId xmlns:a16="http://schemas.microsoft.com/office/drawing/2014/main" xmlns="" id="{00000000-0008-0000-0300-000029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8" name="直線コネクタ 297">
          <a:extLst>
            <a:ext uri="{FF2B5EF4-FFF2-40B4-BE49-F238E27FC236}">
              <a16:creationId xmlns:a16="http://schemas.microsoft.com/office/drawing/2014/main" xmlns="" id="{00000000-0008-0000-0300-00002A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9" name="テキスト ボックス 298">
          <a:extLst>
            <a:ext uri="{FF2B5EF4-FFF2-40B4-BE49-F238E27FC236}">
              <a16:creationId xmlns:a16="http://schemas.microsoft.com/office/drawing/2014/main" xmlns="" id="{00000000-0008-0000-0300-00002B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0" name="直線コネクタ 299">
          <a:extLst>
            <a:ext uri="{FF2B5EF4-FFF2-40B4-BE49-F238E27FC236}">
              <a16:creationId xmlns:a16="http://schemas.microsoft.com/office/drawing/2014/main" xmlns="" id="{00000000-0008-0000-0300-00002C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xmlns=""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140570</xdr:rowOff>
    </xdr:from>
    <xdr:to>
      <xdr:col>81</xdr:col>
      <xdr:colOff>44450</xdr:colOff>
      <xdr:row>66</xdr:row>
      <xdr:rowOff>131500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flipV="1">
          <a:off x="17018000" y="9913220"/>
          <a:ext cx="0" cy="1533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103577</xdr:rowOff>
    </xdr:from>
    <xdr:ext cx="762000" cy="259045"/>
    <xdr:sp macro="" textlink="">
      <xdr:nvSpPr>
        <xdr:cNvPr id="312" name="定員管理の状況最小値テキスト">
          <a:extLst>
            <a:ext uri="{FF2B5EF4-FFF2-40B4-BE49-F238E27FC236}">
              <a16:creationId xmlns:a16="http://schemas.microsoft.com/office/drawing/2014/main" xmlns="" id="{00000000-0008-0000-0300-000038010000}"/>
            </a:ext>
          </a:extLst>
        </xdr:cNvPr>
        <xdr:cNvSpPr txBox="1"/>
      </xdr:nvSpPr>
      <xdr:spPr>
        <a:xfrm>
          <a:off x="17106900" y="114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131500</xdr:rowOff>
    </xdr:from>
    <xdr:to>
      <xdr:col>81</xdr:col>
      <xdr:colOff>133350</xdr:colOff>
      <xdr:row>66</xdr:row>
      <xdr:rowOff>131500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6929100" y="1144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55497</xdr:rowOff>
    </xdr:from>
    <xdr:ext cx="762000" cy="259045"/>
    <xdr:sp macro="" textlink="">
      <xdr:nvSpPr>
        <xdr:cNvPr id="314" name="定員管理の状況最大値テキスト">
          <a:extLst>
            <a:ext uri="{FF2B5EF4-FFF2-40B4-BE49-F238E27FC236}">
              <a16:creationId xmlns:a16="http://schemas.microsoft.com/office/drawing/2014/main" xmlns="" id="{00000000-0008-0000-0300-00003A010000}"/>
            </a:ext>
          </a:extLst>
        </xdr:cNvPr>
        <xdr:cNvSpPr txBox="1"/>
      </xdr:nvSpPr>
      <xdr:spPr>
        <a:xfrm>
          <a:off x="17106900" y="96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140570</xdr:rowOff>
    </xdr:from>
    <xdr:to>
      <xdr:col>81</xdr:col>
      <xdr:colOff>133350</xdr:colOff>
      <xdr:row>57</xdr:row>
      <xdr:rowOff>140570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6929100" y="9913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124115</xdr:rowOff>
    </xdr:from>
    <xdr:to>
      <xdr:col>81</xdr:col>
      <xdr:colOff>44450</xdr:colOff>
      <xdr:row>59</xdr:row>
      <xdr:rowOff>136180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6179800" y="10239665"/>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147083</xdr:rowOff>
    </xdr:from>
    <xdr:ext cx="762000" cy="259045"/>
    <xdr:sp macro="" textlink="">
      <xdr:nvSpPr>
        <xdr:cNvPr id="317" name="定員管理の状況平均値テキスト">
          <a:extLst>
            <a:ext uri="{FF2B5EF4-FFF2-40B4-BE49-F238E27FC236}">
              <a16:creationId xmlns:a16="http://schemas.microsoft.com/office/drawing/2014/main" xmlns="" id="{00000000-0008-0000-0300-00003D010000}"/>
            </a:ext>
          </a:extLst>
        </xdr:cNvPr>
        <xdr:cNvSpPr txBox="1"/>
      </xdr:nvSpPr>
      <xdr:spPr>
        <a:xfrm>
          <a:off x="17106900" y="10262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3556</xdr:rowOff>
    </xdr:from>
    <xdr:to>
      <xdr:col>81</xdr:col>
      <xdr:colOff>95250</xdr:colOff>
      <xdr:row>60</xdr:row>
      <xdr:rowOff>105156</xdr:rowOff>
    </xdr:to>
    <xdr:sp macro="" textlink="">
      <xdr:nvSpPr>
        <xdr:cNvPr id="318" name="フローチャート: 判断 317">
          <a:extLst>
            <a:ext uri="{FF2B5EF4-FFF2-40B4-BE49-F238E27FC236}">
              <a16:creationId xmlns:a16="http://schemas.microsoft.com/office/drawing/2014/main" xmlns="" id="{00000000-0008-0000-0300-00003E010000}"/>
            </a:ext>
          </a:extLst>
        </xdr:cNvPr>
        <xdr:cNvSpPr/>
      </xdr:nvSpPr>
      <xdr:spPr>
        <a:xfrm>
          <a:off x="169672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123426</xdr:rowOff>
    </xdr:from>
    <xdr:to>
      <xdr:col>77</xdr:col>
      <xdr:colOff>44450</xdr:colOff>
      <xdr:row>59</xdr:row>
      <xdr:rowOff>124115</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a:off x="15290800" y="10238976"/>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2866</xdr:rowOff>
    </xdr:from>
    <xdr:to>
      <xdr:col>77</xdr:col>
      <xdr:colOff>95250</xdr:colOff>
      <xdr:row>60</xdr:row>
      <xdr:rowOff>104466</xdr:rowOff>
    </xdr:to>
    <xdr:sp macro="" textlink="">
      <xdr:nvSpPr>
        <xdr:cNvPr id="320" name="フローチャート: 判断 319">
          <a:extLst>
            <a:ext uri="{FF2B5EF4-FFF2-40B4-BE49-F238E27FC236}">
              <a16:creationId xmlns:a16="http://schemas.microsoft.com/office/drawing/2014/main" xmlns="" id="{00000000-0008-0000-0300-000040010000}"/>
            </a:ext>
          </a:extLst>
        </xdr:cNvPr>
        <xdr:cNvSpPr/>
      </xdr:nvSpPr>
      <xdr:spPr>
        <a:xfrm>
          <a:off x="16129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89243</xdr:rowOff>
    </xdr:from>
    <xdr:ext cx="736600" cy="259045"/>
    <xdr:sp macro="" textlink="">
      <xdr:nvSpPr>
        <xdr:cNvPr id="321" name="テキスト ボックス 320">
          <a:extLst>
            <a:ext uri="{FF2B5EF4-FFF2-40B4-BE49-F238E27FC236}">
              <a16:creationId xmlns:a16="http://schemas.microsoft.com/office/drawing/2014/main" xmlns="" id="{00000000-0008-0000-0300-000041010000}"/>
            </a:ext>
          </a:extLst>
        </xdr:cNvPr>
        <xdr:cNvSpPr txBox="1"/>
      </xdr:nvSpPr>
      <xdr:spPr>
        <a:xfrm>
          <a:off x="15798800" y="10376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122737</xdr:rowOff>
    </xdr:from>
    <xdr:to>
      <xdr:col>72</xdr:col>
      <xdr:colOff>203200</xdr:colOff>
      <xdr:row>59</xdr:row>
      <xdr:rowOff>123426</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4401800" y="10238287"/>
          <a:ext cx="889000" cy="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453</xdr:rowOff>
    </xdr:from>
    <xdr:to>
      <xdr:col>73</xdr:col>
      <xdr:colOff>44450</xdr:colOff>
      <xdr:row>60</xdr:row>
      <xdr:rowOff>102053</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5240000" y="1028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86830</xdr:rowOff>
    </xdr:from>
    <xdr:ext cx="762000" cy="259045"/>
    <xdr:sp macro="" textlink="">
      <xdr:nvSpPr>
        <xdr:cNvPr id="324" name="テキスト ボックス 323">
          <a:extLst>
            <a:ext uri="{FF2B5EF4-FFF2-40B4-BE49-F238E27FC236}">
              <a16:creationId xmlns:a16="http://schemas.microsoft.com/office/drawing/2014/main" xmlns="" id="{00000000-0008-0000-0300-000044010000}"/>
            </a:ext>
          </a:extLst>
        </xdr:cNvPr>
        <xdr:cNvSpPr txBox="1"/>
      </xdr:nvSpPr>
      <xdr:spPr>
        <a:xfrm>
          <a:off x="14909800" y="1037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122737</xdr:rowOff>
    </xdr:from>
    <xdr:to>
      <xdr:col>68</xdr:col>
      <xdr:colOff>152400</xdr:colOff>
      <xdr:row>59</xdr:row>
      <xdr:rowOff>127218</xdr:rowOff>
    </xdr:to>
    <xdr:cxnSp macro="">
      <xdr:nvCxnSpPr>
        <xdr:cNvPr id="325" name="直線コネクタ 324">
          <a:extLst>
            <a:ext uri="{FF2B5EF4-FFF2-40B4-BE49-F238E27FC236}">
              <a16:creationId xmlns:a16="http://schemas.microsoft.com/office/drawing/2014/main" xmlns="" id="{00000000-0008-0000-0300-000045010000}"/>
            </a:ext>
          </a:extLst>
        </xdr:cNvPr>
        <xdr:cNvCxnSpPr/>
      </xdr:nvCxnSpPr>
      <xdr:spPr>
        <a:xfrm flipV="1">
          <a:off x="13512800" y="10238287"/>
          <a:ext cx="889000" cy="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153289</xdr:rowOff>
    </xdr:from>
    <xdr:to>
      <xdr:col>68</xdr:col>
      <xdr:colOff>203200</xdr:colOff>
      <xdr:row>60</xdr:row>
      <xdr:rowOff>83439</xdr:rowOff>
    </xdr:to>
    <xdr:sp macro="" textlink="">
      <xdr:nvSpPr>
        <xdr:cNvPr id="326" name="フローチャート: 判断 325">
          <a:extLst>
            <a:ext uri="{FF2B5EF4-FFF2-40B4-BE49-F238E27FC236}">
              <a16:creationId xmlns:a16="http://schemas.microsoft.com/office/drawing/2014/main" xmlns="" id="{00000000-0008-0000-0300-000046010000}"/>
            </a:ext>
          </a:extLst>
        </xdr:cNvPr>
        <xdr:cNvSpPr/>
      </xdr:nvSpPr>
      <xdr:spPr>
        <a:xfrm>
          <a:off x="14351000" y="102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68216</xdr:rowOff>
    </xdr:from>
    <xdr:ext cx="762000" cy="259045"/>
    <xdr:sp macro="" textlink="">
      <xdr:nvSpPr>
        <xdr:cNvPr id="327" name="テキスト ボックス 326">
          <a:extLst>
            <a:ext uri="{FF2B5EF4-FFF2-40B4-BE49-F238E27FC236}">
              <a16:creationId xmlns:a16="http://schemas.microsoft.com/office/drawing/2014/main" xmlns="" id="{00000000-0008-0000-0300-000047010000}"/>
            </a:ext>
          </a:extLst>
        </xdr:cNvPr>
        <xdr:cNvSpPr txBox="1"/>
      </xdr:nvSpPr>
      <xdr:spPr>
        <a:xfrm>
          <a:off x="14020800" y="1035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149497</xdr:rowOff>
    </xdr:from>
    <xdr:to>
      <xdr:col>64</xdr:col>
      <xdr:colOff>152400</xdr:colOff>
      <xdr:row>60</xdr:row>
      <xdr:rowOff>79647</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3462000" y="1026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64424</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3131800" y="10351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xmlns=""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xmlns=""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85380</xdr:rowOff>
    </xdr:from>
    <xdr:to>
      <xdr:col>81</xdr:col>
      <xdr:colOff>95250</xdr:colOff>
      <xdr:row>60</xdr:row>
      <xdr:rowOff>15530</xdr:rowOff>
    </xdr:to>
    <xdr:sp macro="" textlink="">
      <xdr:nvSpPr>
        <xdr:cNvPr id="335" name="楕円 334">
          <a:extLst>
            <a:ext uri="{FF2B5EF4-FFF2-40B4-BE49-F238E27FC236}">
              <a16:creationId xmlns:a16="http://schemas.microsoft.com/office/drawing/2014/main" xmlns="" id="{00000000-0008-0000-0300-00004F010000}"/>
            </a:ext>
          </a:extLst>
        </xdr:cNvPr>
        <xdr:cNvSpPr/>
      </xdr:nvSpPr>
      <xdr:spPr>
        <a:xfrm>
          <a:off x="16967200" y="102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101907</xdr:rowOff>
    </xdr:from>
    <xdr:ext cx="762000" cy="259045"/>
    <xdr:sp macro="" textlink="">
      <xdr:nvSpPr>
        <xdr:cNvPr id="336" name="定員管理の状況該当値テキスト">
          <a:extLst>
            <a:ext uri="{FF2B5EF4-FFF2-40B4-BE49-F238E27FC236}">
              <a16:creationId xmlns:a16="http://schemas.microsoft.com/office/drawing/2014/main" xmlns="" id="{00000000-0008-0000-0300-000050010000}"/>
            </a:ext>
          </a:extLst>
        </xdr:cNvPr>
        <xdr:cNvSpPr txBox="1"/>
      </xdr:nvSpPr>
      <xdr:spPr>
        <a:xfrm>
          <a:off x="17106900" y="1004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73315</xdr:rowOff>
    </xdr:from>
    <xdr:to>
      <xdr:col>77</xdr:col>
      <xdr:colOff>95250</xdr:colOff>
      <xdr:row>60</xdr:row>
      <xdr:rowOff>3465</xdr:rowOff>
    </xdr:to>
    <xdr:sp macro="" textlink="">
      <xdr:nvSpPr>
        <xdr:cNvPr id="337" name="楕円 336">
          <a:extLst>
            <a:ext uri="{FF2B5EF4-FFF2-40B4-BE49-F238E27FC236}">
              <a16:creationId xmlns:a16="http://schemas.microsoft.com/office/drawing/2014/main" xmlns="" id="{00000000-0008-0000-0300-000051010000}"/>
            </a:ext>
          </a:extLst>
        </xdr:cNvPr>
        <xdr:cNvSpPr/>
      </xdr:nvSpPr>
      <xdr:spPr>
        <a:xfrm>
          <a:off x="16129000" y="1018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13642</xdr:rowOff>
    </xdr:from>
    <xdr:ext cx="7366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798800" y="9957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72626</xdr:rowOff>
    </xdr:from>
    <xdr:to>
      <xdr:col>73</xdr:col>
      <xdr:colOff>44450</xdr:colOff>
      <xdr:row>60</xdr:row>
      <xdr:rowOff>2776</xdr:rowOff>
    </xdr:to>
    <xdr:sp macro="" textlink="">
      <xdr:nvSpPr>
        <xdr:cNvPr id="339" name="楕円 338">
          <a:extLst>
            <a:ext uri="{FF2B5EF4-FFF2-40B4-BE49-F238E27FC236}">
              <a16:creationId xmlns:a16="http://schemas.microsoft.com/office/drawing/2014/main" xmlns="" id="{00000000-0008-0000-0300-000053010000}"/>
            </a:ext>
          </a:extLst>
        </xdr:cNvPr>
        <xdr:cNvSpPr/>
      </xdr:nvSpPr>
      <xdr:spPr>
        <a:xfrm>
          <a:off x="15240000" y="1018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12953</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909800" y="99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71937</xdr:rowOff>
    </xdr:from>
    <xdr:to>
      <xdr:col>68</xdr:col>
      <xdr:colOff>203200</xdr:colOff>
      <xdr:row>60</xdr:row>
      <xdr:rowOff>2087</xdr:rowOff>
    </xdr:to>
    <xdr:sp macro="" textlink="">
      <xdr:nvSpPr>
        <xdr:cNvPr id="341" name="楕円 340">
          <a:extLst>
            <a:ext uri="{FF2B5EF4-FFF2-40B4-BE49-F238E27FC236}">
              <a16:creationId xmlns:a16="http://schemas.microsoft.com/office/drawing/2014/main" xmlns="" id="{00000000-0008-0000-0300-000055010000}"/>
            </a:ext>
          </a:extLst>
        </xdr:cNvPr>
        <xdr:cNvSpPr/>
      </xdr:nvSpPr>
      <xdr:spPr>
        <a:xfrm>
          <a:off x="14351000" y="1018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12264</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4020800" y="995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76418</xdr:rowOff>
    </xdr:from>
    <xdr:to>
      <xdr:col>64</xdr:col>
      <xdr:colOff>152400</xdr:colOff>
      <xdr:row>60</xdr:row>
      <xdr:rowOff>6568</xdr:rowOff>
    </xdr:to>
    <xdr:sp macro="" textlink="">
      <xdr:nvSpPr>
        <xdr:cNvPr id="343" name="楕円 342">
          <a:extLst>
            <a:ext uri="{FF2B5EF4-FFF2-40B4-BE49-F238E27FC236}">
              <a16:creationId xmlns:a16="http://schemas.microsoft.com/office/drawing/2014/main" xmlns="" id="{00000000-0008-0000-0300-000057010000}"/>
            </a:ext>
          </a:extLst>
        </xdr:cNvPr>
        <xdr:cNvSpPr/>
      </xdr:nvSpPr>
      <xdr:spPr>
        <a:xfrm>
          <a:off x="13462000" y="101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16745</xdr:rowOff>
    </xdr:from>
    <xdr:ext cx="762000" cy="259045"/>
    <xdr:sp macro="" textlink="">
      <xdr:nvSpPr>
        <xdr:cNvPr id="344" name="テキスト ボックス 343">
          <a:extLst>
            <a:ext uri="{FF2B5EF4-FFF2-40B4-BE49-F238E27FC236}">
              <a16:creationId xmlns:a16="http://schemas.microsoft.com/office/drawing/2014/main" xmlns="" id="{00000000-0008-0000-0300-000058010000}"/>
            </a:ext>
          </a:extLst>
        </xdr:cNvPr>
        <xdr:cNvSpPr txBox="1"/>
      </xdr:nvSpPr>
      <xdr:spPr>
        <a:xfrm>
          <a:off x="13131800" y="996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xmlns=""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xmlns=""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xmlns=""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xmlns=""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xmlns=""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一般会計における起債償還額の減少により平成</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年度をピークとして減少傾向にあったが、平成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年度に過疎対策事業債償還金の増加に伴い、前年度と比較すると</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増加し、類似団体平均値と同率となった。また、簡易水道事業及び下水道事業の起債償還額に対する繰出金も増加傾向にあり、今後も上下水道事業の維持補修の増大や公営企業会計移行業務等が予測されることから、今後の事業実施にあたっては普通会計だけでなく他会計との更なる調整を一層行い、比率を上昇させない取り組みを行っ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xmlns=""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xmlns=""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xmlns=""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xmlns=""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xmlns=""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xmlns=""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xmlns=""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168402</xdr:rowOff>
    </xdr:from>
    <xdr:to>
      <xdr:col>81</xdr:col>
      <xdr:colOff>44450</xdr:colOff>
      <xdr:row>44</xdr:row>
      <xdr:rowOff>5842</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flipV="1">
          <a:off x="17018000" y="6512052"/>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149369</xdr:rowOff>
    </xdr:from>
    <xdr:ext cx="762000" cy="259045"/>
    <xdr:sp macro="" textlink="">
      <xdr:nvSpPr>
        <xdr:cNvPr id="371" name="公債費負担の状況最小値テキスト">
          <a:extLst>
            <a:ext uri="{FF2B5EF4-FFF2-40B4-BE49-F238E27FC236}">
              <a16:creationId xmlns:a16="http://schemas.microsoft.com/office/drawing/2014/main" xmlns="" id="{00000000-0008-0000-0300-000073010000}"/>
            </a:ext>
          </a:extLst>
        </xdr:cNvPr>
        <xdr:cNvSpPr txBox="1"/>
      </xdr:nvSpPr>
      <xdr:spPr>
        <a:xfrm>
          <a:off x="17106900" y="752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5842</xdr:rowOff>
    </xdr:from>
    <xdr:to>
      <xdr:col>81</xdr:col>
      <xdr:colOff>133350</xdr:colOff>
      <xdr:row>44</xdr:row>
      <xdr:rowOff>5842</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6929100" y="754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83329</xdr:rowOff>
    </xdr:from>
    <xdr:ext cx="762000" cy="259045"/>
    <xdr:sp macro="" textlink="">
      <xdr:nvSpPr>
        <xdr:cNvPr id="373" name="公債費負担の状況最大値テキスト">
          <a:extLst>
            <a:ext uri="{FF2B5EF4-FFF2-40B4-BE49-F238E27FC236}">
              <a16:creationId xmlns:a16="http://schemas.microsoft.com/office/drawing/2014/main" xmlns="" id="{00000000-0008-0000-0300-000075010000}"/>
            </a:ext>
          </a:extLst>
        </xdr:cNvPr>
        <xdr:cNvSpPr txBox="1"/>
      </xdr:nvSpPr>
      <xdr:spPr>
        <a:xfrm>
          <a:off x="17106900" y="62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168402</xdr:rowOff>
    </xdr:from>
    <xdr:to>
      <xdr:col>81</xdr:col>
      <xdr:colOff>133350</xdr:colOff>
      <xdr:row>37</xdr:row>
      <xdr:rowOff>168402</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6929100" y="651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56896</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6179800" y="7052564"/>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22623</xdr:rowOff>
    </xdr:from>
    <xdr:ext cx="762000" cy="259045"/>
    <xdr:sp macro="" textlink="">
      <xdr:nvSpPr>
        <xdr:cNvPr id="376" name="公債費負担の状況平均値テキスト">
          <a:extLst>
            <a:ext uri="{FF2B5EF4-FFF2-40B4-BE49-F238E27FC236}">
              <a16:creationId xmlns:a16="http://schemas.microsoft.com/office/drawing/2014/main" xmlns="" id="{00000000-0008-0000-0300-000078010000}"/>
            </a:ext>
          </a:extLst>
        </xdr:cNvPr>
        <xdr:cNvSpPr txBox="1"/>
      </xdr:nvSpPr>
      <xdr:spPr>
        <a:xfrm>
          <a:off x="17106900" y="68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77" name="フローチャート: 判断 376">
          <a:extLst>
            <a:ext uri="{FF2B5EF4-FFF2-40B4-BE49-F238E27FC236}">
              <a16:creationId xmlns:a16="http://schemas.microsoft.com/office/drawing/2014/main" xmlns="" id="{00000000-0008-0000-0300-000079010000}"/>
            </a:ext>
          </a:extLst>
        </xdr:cNvPr>
        <xdr:cNvSpPr/>
      </xdr:nvSpPr>
      <xdr:spPr>
        <a:xfrm>
          <a:off x="169672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37592</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flipV="1">
          <a:off x="15290800" y="705256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6096</xdr:rowOff>
    </xdr:from>
    <xdr:to>
      <xdr:col>77</xdr:col>
      <xdr:colOff>95250</xdr:colOff>
      <xdr:row>41</xdr:row>
      <xdr:rowOff>107696</xdr:rowOff>
    </xdr:to>
    <xdr:sp macro="" textlink="">
      <xdr:nvSpPr>
        <xdr:cNvPr id="379" name="フローチャート: 判断 378">
          <a:extLst>
            <a:ext uri="{FF2B5EF4-FFF2-40B4-BE49-F238E27FC236}">
              <a16:creationId xmlns:a16="http://schemas.microsoft.com/office/drawing/2014/main" xmlns="" id="{00000000-0008-0000-0300-00007B010000}"/>
            </a:ext>
          </a:extLst>
        </xdr:cNvPr>
        <xdr:cNvSpPr/>
      </xdr:nvSpPr>
      <xdr:spPr>
        <a:xfrm>
          <a:off x="16129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92473</xdr:rowOff>
    </xdr:from>
    <xdr:ext cx="736600" cy="259045"/>
    <xdr:sp macro="" textlink="">
      <xdr:nvSpPr>
        <xdr:cNvPr id="380" name="テキスト ボックス 379">
          <a:extLst>
            <a:ext uri="{FF2B5EF4-FFF2-40B4-BE49-F238E27FC236}">
              <a16:creationId xmlns:a16="http://schemas.microsoft.com/office/drawing/2014/main" xmlns="" id="{00000000-0008-0000-0300-00007C010000}"/>
            </a:ext>
          </a:extLst>
        </xdr:cNvPr>
        <xdr:cNvSpPr txBox="1"/>
      </xdr:nvSpPr>
      <xdr:spPr>
        <a:xfrm>
          <a:off x="15798800" y="7121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37592</xdr:rowOff>
    </xdr:from>
    <xdr:to>
      <xdr:col>72</xdr:col>
      <xdr:colOff>203200</xdr:colOff>
      <xdr:row>41</xdr:row>
      <xdr:rowOff>52070</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flipV="1">
          <a:off x="14401800" y="706704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82" name="フローチャート: 判断 381">
          <a:extLst>
            <a:ext uri="{FF2B5EF4-FFF2-40B4-BE49-F238E27FC236}">
              <a16:creationId xmlns:a16="http://schemas.microsoft.com/office/drawing/2014/main" xmlns="" id="{00000000-0008-0000-0300-00007E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83" name="テキスト ボックス 382">
          <a:extLst>
            <a:ext uri="{FF2B5EF4-FFF2-40B4-BE49-F238E27FC236}">
              <a16:creationId xmlns:a16="http://schemas.microsoft.com/office/drawing/2014/main" xmlns="" id="{00000000-0008-0000-0300-00007F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71374</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flipV="1">
          <a:off x="13512800" y="70815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85" name="フローチャート: 判断 384">
          <a:extLst>
            <a:ext uri="{FF2B5EF4-FFF2-40B4-BE49-F238E27FC236}">
              <a16:creationId xmlns:a16="http://schemas.microsoft.com/office/drawing/2014/main" xmlns="" id="{00000000-0008-0000-0300-000081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386" name="テキスト ボックス 385">
          <a:extLst>
            <a:ext uri="{FF2B5EF4-FFF2-40B4-BE49-F238E27FC236}">
              <a16:creationId xmlns:a16="http://schemas.microsoft.com/office/drawing/2014/main" xmlns="" id="{00000000-0008-0000-0300-000082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88" name="テキスト ボックス 387">
          <a:extLst>
            <a:ext uri="{FF2B5EF4-FFF2-40B4-BE49-F238E27FC236}">
              <a16:creationId xmlns:a16="http://schemas.microsoft.com/office/drawing/2014/main" xmlns="" id="{00000000-0008-0000-0300-000084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xmlns=""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xmlns=""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xmlns=""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6096</xdr:rowOff>
    </xdr:from>
    <xdr:to>
      <xdr:col>81</xdr:col>
      <xdr:colOff>95250</xdr:colOff>
      <xdr:row>41</xdr:row>
      <xdr:rowOff>107696</xdr:rowOff>
    </xdr:to>
    <xdr:sp macro="" textlink="">
      <xdr:nvSpPr>
        <xdr:cNvPr id="394" name="楕円 393">
          <a:extLst>
            <a:ext uri="{FF2B5EF4-FFF2-40B4-BE49-F238E27FC236}">
              <a16:creationId xmlns:a16="http://schemas.microsoft.com/office/drawing/2014/main" xmlns="" id="{00000000-0008-0000-0300-00008A010000}"/>
            </a:ext>
          </a:extLst>
        </xdr:cNvPr>
        <xdr:cNvSpPr/>
      </xdr:nvSpPr>
      <xdr:spPr>
        <a:xfrm>
          <a:off x="16967200" y="703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149623</xdr:rowOff>
    </xdr:from>
    <xdr:ext cx="762000" cy="259045"/>
    <xdr:sp macro="" textlink="">
      <xdr:nvSpPr>
        <xdr:cNvPr id="395" name="公債費負担の状況該当値テキスト">
          <a:extLst>
            <a:ext uri="{FF2B5EF4-FFF2-40B4-BE49-F238E27FC236}">
              <a16:creationId xmlns:a16="http://schemas.microsoft.com/office/drawing/2014/main" xmlns="" id="{00000000-0008-0000-0300-00008B010000}"/>
            </a:ext>
          </a:extLst>
        </xdr:cNvPr>
        <xdr:cNvSpPr txBox="1"/>
      </xdr:nvSpPr>
      <xdr:spPr>
        <a:xfrm>
          <a:off x="17106900" y="700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396" name="楕円 395">
          <a:extLst>
            <a:ext uri="{FF2B5EF4-FFF2-40B4-BE49-F238E27FC236}">
              <a16:creationId xmlns:a16="http://schemas.microsoft.com/office/drawing/2014/main" xmlns="" id="{00000000-0008-0000-0300-00008C010000}"/>
            </a:ext>
          </a:extLst>
        </xdr:cNvPr>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158242</xdr:rowOff>
    </xdr:from>
    <xdr:to>
      <xdr:col>73</xdr:col>
      <xdr:colOff>44450</xdr:colOff>
      <xdr:row>41</xdr:row>
      <xdr:rowOff>88392</xdr:rowOff>
    </xdr:to>
    <xdr:sp macro="" textlink="">
      <xdr:nvSpPr>
        <xdr:cNvPr id="398" name="楕円 397">
          <a:extLst>
            <a:ext uri="{FF2B5EF4-FFF2-40B4-BE49-F238E27FC236}">
              <a16:creationId xmlns:a16="http://schemas.microsoft.com/office/drawing/2014/main" xmlns="" id="{00000000-0008-0000-0300-00008E010000}"/>
            </a:ext>
          </a:extLst>
        </xdr:cNvPr>
        <xdr:cNvSpPr/>
      </xdr:nvSpPr>
      <xdr:spPr>
        <a:xfrm>
          <a:off x="15240000" y="701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98569</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909800" y="6785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0" name="楕円 399">
          <a:extLst>
            <a:ext uri="{FF2B5EF4-FFF2-40B4-BE49-F238E27FC236}">
              <a16:creationId xmlns:a16="http://schemas.microsoft.com/office/drawing/2014/main" xmlns="" id="{00000000-0008-0000-0300-000090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20574</xdr:rowOff>
    </xdr:from>
    <xdr:to>
      <xdr:col>64</xdr:col>
      <xdr:colOff>152400</xdr:colOff>
      <xdr:row>41</xdr:row>
      <xdr:rowOff>122174</xdr:rowOff>
    </xdr:to>
    <xdr:sp macro="" textlink="">
      <xdr:nvSpPr>
        <xdr:cNvPr id="402" name="楕円 401">
          <a:extLst>
            <a:ext uri="{FF2B5EF4-FFF2-40B4-BE49-F238E27FC236}">
              <a16:creationId xmlns:a16="http://schemas.microsoft.com/office/drawing/2014/main" xmlns="" id="{00000000-0008-0000-0300-000092010000}"/>
            </a:ext>
          </a:extLst>
        </xdr:cNvPr>
        <xdr:cNvSpPr/>
      </xdr:nvSpPr>
      <xdr:spPr>
        <a:xfrm>
          <a:off x="13462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132351</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131800" y="6818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xmlns=""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xmlns=""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xmlns=""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xmlns=""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xmlns=""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xmlns=""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xmlns=""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xmlns=""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一般会計等に係る地方債現在高は、大規模な普通建設事業の実施に影響を受けており、近年実施した観光宿泊施設整備・住宅整備・畜産基地整備・橋梁整備の実施等に伴い地方債現在高が年々増加している。充当可能基金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年度から財政調整基金の積み増しにより増加傾向であったが、平成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年度は財政調整基金の取崩しを行ったことや、肉用牛基金を牛導入事業で貸し付けているため、減少した。</a:t>
          </a: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xmlns=""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xmlns=""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xmlns=""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0" name="直線コネクタ 419">
          <a:extLst>
            <a:ext uri="{FF2B5EF4-FFF2-40B4-BE49-F238E27FC236}">
              <a16:creationId xmlns:a16="http://schemas.microsoft.com/office/drawing/2014/main" xmlns="" id="{00000000-0008-0000-0300-0000A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1" name="テキスト ボックス 420">
          <a:extLst>
            <a:ext uri="{FF2B5EF4-FFF2-40B4-BE49-F238E27FC236}">
              <a16:creationId xmlns:a16="http://schemas.microsoft.com/office/drawing/2014/main" xmlns="" id="{00000000-0008-0000-0300-0000A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2" name="直線コネクタ 421">
          <a:extLst>
            <a:ext uri="{FF2B5EF4-FFF2-40B4-BE49-F238E27FC236}">
              <a16:creationId xmlns:a16="http://schemas.microsoft.com/office/drawing/2014/main" xmlns="" id="{00000000-0008-0000-0300-0000A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4" name="直線コネクタ 423">
          <a:extLst>
            <a:ext uri="{FF2B5EF4-FFF2-40B4-BE49-F238E27FC236}">
              <a16:creationId xmlns:a16="http://schemas.microsoft.com/office/drawing/2014/main" xmlns="" id="{00000000-0008-0000-0300-0000A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5" name="テキスト ボックス 424">
          <a:extLst>
            <a:ext uri="{FF2B5EF4-FFF2-40B4-BE49-F238E27FC236}">
              <a16:creationId xmlns:a16="http://schemas.microsoft.com/office/drawing/2014/main" xmlns="" id="{00000000-0008-0000-0300-0000A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6" name="直線コネクタ 425">
          <a:extLst>
            <a:ext uri="{FF2B5EF4-FFF2-40B4-BE49-F238E27FC236}">
              <a16:creationId xmlns:a16="http://schemas.microsoft.com/office/drawing/2014/main" xmlns="" id="{00000000-0008-0000-0300-0000A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xmlns=""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48623</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flipV="1">
          <a:off x="17018000" y="2313214"/>
          <a:ext cx="0" cy="16787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20700</xdr:rowOff>
    </xdr:from>
    <xdr:ext cx="762000" cy="259045"/>
    <xdr:sp macro="" textlink="">
      <xdr:nvSpPr>
        <xdr:cNvPr id="435" name="将来負担の状況最小値テキスト">
          <a:extLst>
            <a:ext uri="{FF2B5EF4-FFF2-40B4-BE49-F238E27FC236}">
              <a16:creationId xmlns:a16="http://schemas.microsoft.com/office/drawing/2014/main" xmlns="" id="{00000000-0008-0000-0300-0000B3010000}"/>
            </a:ext>
          </a:extLst>
        </xdr:cNvPr>
        <xdr:cNvSpPr txBox="1"/>
      </xdr:nvSpPr>
      <xdr:spPr>
        <a:xfrm>
          <a:off x="17106900" y="396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48623</xdr:rowOff>
    </xdr:from>
    <xdr:to>
      <xdr:col>81</xdr:col>
      <xdr:colOff>133350</xdr:colOff>
      <xdr:row>23</xdr:row>
      <xdr:rowOff>48623</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6929100" y="399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7" name="将来負担の状況最大値テキスト">
          <a:extLst>
            <a:ext uri="{FF2B5EF4-FFF2-40B4-BE49-F238E27FC236}">
              <a16:creationId xmlns:a16="http://schemas.microsoft.com/office/drawing/2014/main" xmlns="" id="{00000000-0008-0000-0300-0000B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9" name="将来負担の状況平均値テキスト">
          <a:extLst>
            <a:ext uri="{FF2B5EF4-FFF2-40B4-BE49-F238E27FC236}">
              <a16:creationId xmlns:a16="http://schemas.microsoft.com/office/drawing/2014/main" xmlns="" id="{00000000-0008-0000-0300-0000B7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0" name="フローチャート: 判断 439">
          <a:extLst>
            <a:ext uri="{FF2B5EF4-FFF2-40B4-BE49-F238E27FC236}">
              <a16:creationId xmlns:a16="http://schemas.microsoft.com/office/drawing/2014/main" xmlns="" id="{00000000-0008-0000-0300-0000B8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1" name="フローチャート: 判断 440">
          <a:extLst>
            <a:ext uri="{FF2B5EF4-FFF2-40B4-BE49-F238E27FC236}">
              <a16:creationId xmlns:a16="http://schemas.microsoft.com/office/drawing/2014/main" xmlns="" id="{00000000-0008-0000-0300-0000B9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2" name="テキスト ボックス 441">
          <a:extLst>
            <a:ext uri="{FF2B5EF4-FFF2-40B4-BE49-F238E27FC236}">
              <a16:creationId xmlns:a16="http://schemas.microsoft.com/office/drawing/2014/main" xmlns="" id="{00000000-0008-0000-0300-0000BA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3" name="フローチャート: 判断 442">
          <a:extLst>
            <a:ext uri="{FF2B5EF4-FFF2-40B4-BE49-F238E27FC236}">
              <a16:creationId xmlns:a16="http://schemas.microsoft.com/office/drawing/2014/main" xmlns="" id="{00000000-0008-0000-0300-0000BB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4" name="テキスト ボックス 443">
          <a:extLst>
            <a:ext uri="{FF2B5EF4-FFF2-40B4-BE49-F238E27FC236}">
              <a16:creationId xmlns:a16="http://schemas.microsoft.com/office/drawing/2014/main" xmlns="" id="{00000000-0008-0000-0300-0000BC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5" name="フローチャート: 判断 444">
          <a:extLst>
            <a:ext uri="{FF2B5EF4-FFF2-40B4-BE49-F238E27FC236}">
              <a16:creationId xmlns:a16="http://schemas.microsoft.com/office/drawing/2014/main" xmlns="" id="{00000000-0008-0000-0300-0000BD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6" name="テキスト ボックス 445">
          <a:extLst>
            <a:ext uri="{FF2B5EF4-FFF2-40B4-BE49-F238E27FC236}">
              <a16:creationId xmlns:a16="http://schemas.microsoft.com/office/drawing/2014/main" xmlns="" id="{00000000-0008-0000-0300-0000BE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xmlns="" id="{00000000-0008-0000-0300-0000C1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3,899
3,870
212.13
4,622,310
4,511,044
43,482
2,391,575
4,324,812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退職不補充により人員を削減してきた経緯があり、歳出削減を実施しているが、数値としてはほぼ横ばいで推移している。また、職員の平均年齢が高くなっているため類似団体と比べると</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ポイント上回っているが今後定年による退職が増加することから数年後には減少する見込みである。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74422</xdr:rowOff>
    </xdr:from>
    <xdr:to>
      <xdr:col>24</xdr:col>
      <xdr:colOff>25400</xdr:colOff>
      <xdr:row>41</xdr:row>
      <xdr:rowOff>33274</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732272"/>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5351</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703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33274</xdr:rowOff>
    </xdr:from>
    <xdr:to>
      <xdr:col>24</xdr:col>
      <xdr:colOff>114300</xdr:colOff>
      <xdr:row>41</xdr:row>
      <xdr:rowOff>33274</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70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160799</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74422</xdr:rowOff>
    </xdr:from>
    <xdr:to>
      <xdr:col>24</xdr:col>
      <xdr:colOff>114300</xdr:colOff>
      <xdr:row>33</xdr:row>
      <xdr:rowOff>74422</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37846</xdr:rowOff>
    </xdr:from>
    <xdr:to>
      <xdr:col>24</xdr:col>
      <xdr:colOff>25400</xdr:colOff>
      <xdr:row>37</xdr:row>
      <xdr:rowOff>51562</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3814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37846</xdr:rowOff>
    </xdr:from>
    <xdr:to>
      <xdr:col>19</xdr:col>
      <xdr:colOff>187325</xdr:colOff>
      <xdr:row>37</xdr:row>
      <xdr:rowOff>46990</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flipV="1">
          <a:off x="3098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46990</xdr:rowOff>
    </xdr:from>
    <xdr:to>
      <xdr:col>15</xdr:col>
      <xdr:colOff>98425</xdr:colOff>
      <xdr:row>37</xdr:row>
      <xdr:rowOff>74422</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flipV="1">
          <a:off x="2209800" y="63906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46990</xdr:rowOff>
    </xdr:from>
    <xdr:to>
      <xdr:col>11</xdr:col>
      <xdr:colOff>9525</xdr:colOff>
      <xdr:row>37</xdr:row>
      <xdr:rowOff>74422</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39064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103632</xdr:rowOff>
    </xdr:from>
    <xdr:to>
      <xdr:col>11</xdr:col>
      <xdr:colOff>60325</xdr:colOff>
      <xdr:row>37</xdr:row>
      <xdr:rowOff>33782</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43959</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144289</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158496</xdr:rowOff>
    </xdr:from>
    <xdr:to>
      <xdr:col>20</xdr:col>
      <xdr:colOff>38100</xdr:colOff>
      <xdr:row>37</xdr:row>
      <xdr:rowOff>88646</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73423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23622</xdr:rowOff>
    </xdr:from>
    <xdr:to>
      <xdr:col>11</xdr:col>
      <xdr:colOff>60325</xdr:colOff>
      <xdr:row>37</xdr:row>
      <xdr:rowOff>125222</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109999</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臨時事務職員の原則廃止や県外出張の原則禁止等の歳出削減に努めているが、本年度は、前年度に比較して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増加となった。要因として、学校教育・社会教育の向上に向けた新規事業や国土調査の実施面積の増加に伴う委託料の増加によるものが大きい。近年増加傾向となっているため、事業の精査等を行い、今後においても引き続き削減努力を継続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xmlns=""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5842</xdr:rowOff>
    </xdr:from>
    <xdr:to>
      <xdr:col>82</xdr:col>
      <xdr:colOff>107950</xdr:colOff>
      <xdr:row>20</xdr:row>
      <xdr:rowOff>62992</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flipV="1">
          <a:off x="16510000" y="257759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35069</xdr:rowOff>
    </xdr:from>
    <xdr:ext cx="762000" cy="259045"/>
    <xdr:sp macro="" textlink="">
      <xdr:nvSpPr>
        <xdr:cNvPr id="118" name="物件費最小値テキスト">
          <a:extLst>
            <a:ext uri="{FF2B5EF4-FFF2-40B4-BE49-F238E27FC236}">
              <a16:creationId xmlns:a16="http://schemas.microsoft.com/office/drawing/2014/main" xmlns="" id="{00000000-0008-0000-0400-000076000000}"/>
            </a:ext>
          </a:extLst>
        </xdr:cNvPr>
        <xdr:cNvSpPr txBox="1"/>
      </xdr:nvSpPr>
      <xdr:spPr>
        <a:xfrm>
          <a:off x="16598900" y="346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62992</xdr:rowOff>
    </xdr:from>
    <xdr:to>
      <xdr:col>82</xdr:col>
      <xdr:colOff>196850</xdr:colOff>
      <xdr:row>20</xdr:row>
      <xdr:rowOff>62992</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6421100" y="349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92219</xdr:rowOff>
    </xdr:from>
    <xdr:ext cx="762000" cy="259045"/>
    <xdr:sp macro="" textlink="">
      <xdr:nvSpPr>
        <xdr:cNvPr id="120" name="物件費最大値テキスト">
          <a:extLst>
            <a:ext uri="{FF2B5EF4-FFF2-40B4-BE49-F238E27FC236}">
              <a16:creationId xmlns:a16="http://schemas.microsoft.com/office/drawing/2014/main" xmlns="" id="{00000000-0008-0000-0400-000078000000}"/>
            </a:ext>
          </a:extLst>
        </xdr:cNvPr>
        <xdr:cNvSpPr txBox="1"/>
      </xdr:nvSpPr>
      <xdr:spPr>
        <a:xfrm>
          <a:off x="16598900" y="232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5842</xdr:rowOff>
    </xdr:from>
    <xdr:to>
      <xdr:col>82</xdr:col>
      <xdr:colOff>196850</xdr:colOff>
      <xdr:row>15</xdr:row>
      <xdr:rowOff>5842</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6421100" y="257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129286</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a:off x="15671800" y="2915920"/>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63009</xdr:rowOff>
    </xdr:from>
    <xdr:ext cx="762000" cy="259045"/>
    <xdr:sp macro="" textlink="">
      <xdr:nvSpPr>
        <xdr:cNvPr id="123" name="物件費平均値テキスト">
          <a:extLst>
            <a:ext uri="{FF2B5EF4-FFF2-40B4-BE49-F238E27FC236}">
              <a16:creationId xmlns:a16="http://schemas.microsoft.com/office/drawing/2014/main" xmlns="" id="{00000000-0008-0000-0400-00007B000000}"/>
            </a:ext>
          </a:extLst>
        </xdr:cNvPr>
        <xdr:cNvSpPr txBox="1"/>
      </xdr:nvSpPr>
      <xdr:spPr>
        <a:xfrm>
          <a:off x="16598900" y="2806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46482</xdr:rowOff>
    </xdr:from>
    <xdr:to>
      <xdr:col>82</xdr:col>
      <xdr:colOff>158750</xdr:colOff>
      <xdr:row>17</xdr:row>
      <xdr:rowOff>148082</xdr:rowOff>
    </xdr:to>
    <xdr:sp macro="" textlink="">
      <xdr:nvSpPr>
        <xdr:cNvPr id="124" name="フローチャート: 判断 123">
          <a:extLst>
            <a:ext uri="{FF2B5EF4-FFF2-40B4-BE49-F238E27FC236}">
              <a16:creationId xmlns:a16="http://schemas.microsoft.com/office/drawing/2014/main" xmlns="" id="{00000000-0008-0000-0400-00007C000000}"/>
            </a:ext>
          </a:extLst>
        </xdr:cNvPr>
        <xdr:cNvSpPr/>
      </xdr:nvSpPr>
      <xdr:spPr>
        <a:xfrm>
          <a:off x="164592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163576</xdr:rowOff>
    </xdr:from>
    <xdr:to>
      <xdr:col>78</xdr:col>
      <xdr:colOff>69850</xdr:colOff>
      <xdr:row>17</xdr:row>
      <xdr:rowOff>1270</xdr:rowOff>
    </xdr:to>
    <xdr:cxnSp macro="">
      <xdr:nvCxnSpPr>
        <xdr:cNvPr id="125" name="直線コネクタ 124">
          <a:extLst>
            <a:ext uri="{FF2B5EF4-FFF2-40B4-BE49-F238E27FC236}">
              <a16:creationId xmlns:a16="http://schemas.microsoft.com/office/drawing/2014/main" xmlns="" id="{00000000-0008-0000-0400-00007D000000}"/>
            </a:ext>
          </a:extLst>
        </xdr:cNvPr>
        <xdr:cNvCxnSpPr/>
      </xdr:nvCxnSpPr>
      <xdr:spPr>
        <a:xfrm>
          <a:off x="14782800" y="29067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xmlns=""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27" name="テキスト ボックス 126">
          <a:extLst>
            <a:ext uri="{FF2B5EF4-FFF2-40B4-BE49-F238E27FC236}">
              <a16:creationId xmlns:a16="http://schemas.microsoft.com/office/drawing/2014/main" xmlns="" id="{00000000-0008-0000-0400-00007F000000}"/>
            </a:ext>
          </a:extLst>
        </xdr:cNvPr>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163576</xdr:rowOff>
    </xdr:from>
    <xdr:to>
      <xdr:col>73</xdr:col>
      <xdr:colOff>180975</xdr:colOff>
      <xdr:row>17</xdr:row>
      <xdr:rowOff>28702</xdr:rowOff>
    </xdr:to>
    <xdr:cxnSp macro="">
      <xdr:nvCxnSpPr>
        <xdr:cNvPr id="128" name="直線コネクタ 127">
          <a:extLst>
            <a:ext uri="{FF2B5EF4-FFF2-40B4-BE49-F238E27FC236}">
              <a16:creationId xmlns:a16="http://schemas.microsoft.com/office/drawing/2014/main" xmlns="" id="{00000000-0008-0000-0400-000080000000}"/>
            </a:ext>
          </a:extLst>
        </xdr:cNvPr>
        <xdr:cNvCxnSpPr/>
      </xdr:nvCxnSpPr>
      <xdr:spPr>
        <a:xfrm flipV="1">
          <a:off x="13893800" y="290677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a:extLst>
            <a:ext uri="{FF2B5EF4-FFF2-40B4-BE49-F238E27FC236}">
              <a16:creationId xmlns:a16="http://schemas.microsoft.com/office/drawing/2014/main" xmlns="" id="{00000000-0008-0000-0400-000081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0" name="テキスト ボックス 129">
          <a:extLst>
            <a:ext uri="{FF2B5EF4-FFF2-40B4-BE49-F238E27FC236}">
              <a16:creationId xmlns:a16="http://schemas.microsoft.com/office/drawing/2014/main" xmlns="" id="{00000000-0008-0000-0400-000082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1270</xdr:rowOff>
    </xdr:from>
    <xdr:to>
      <xdr:col>69</xdr:col>
      <xdr:colOff>92075</xdr:colOff>
      <xdr:row>17</xdr:row>
      <xdr:rowOff>28702</xdr:rowOff>
    </xdr:to>
    <xdr:cxnSp macro="">
      <xdr:nvCxnSpPr>
        <xdr:cNvPr id="131" name="直線コネクタ 130">
          <a:extLst>
            <a:ext uri="{FF2B5EF4-FFF2-40B4-BE49-F238E27FC236}">
              <a16:creationId xmlns:a16="http://schemas.microsoft.com/office/drawing/2014/main" xmlns="" id="{00000000-0008-0000-0400-000083000000}"/>
            </a:ext>
          </a:extLst>
        </xdr:cNvPr>
        <xdr:cNvCxnSpPr/>
      </xdr:nvCxnSpPr>
      <xdr:spPr>
        <a:xfrm>
          <a:off x="13004800" y="29159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140208</xdr:rowOff>
    </xdr:from>
    <xdr:to>
      <xdr:col>69</xdr:col>
      <xdr:colOff>142875</xdr:colOff>
      <xdr:row>17</xdr:row>
      <xdr:rowOff>70358</xdr:rowOff>
    </xdr:to>
    <xdr:sp macro="" textlink="">
      <xdr:nvSpPr>
        <xdr:cNvPr id="132" name="フローチャート: 判断 131">
          <a:extLst>
            <a:ext uri="{FF2B5EF4-FFF2-40B4-BE49-F238E27FC236}">
              <a16:creationId xmlns:a16="http://schemas.microsoft.com/office/drawing/2014/main" xmlns="" id="{00000000-0008-0000-0400-000084000000}"/>
            </a:ext>
          </a:extLst>
        </xdr:cNvPr>
        <xdr:cNvSpPr/>
      </xdr:nvSpPr>
      <xdr:spPr>
        <a:xfrm>
          <a:off x="138430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80535</xdr:rowOff>
    </xdr:from>
    <xdr:ext cx="762000" cy="259045"/>
    <xdr:sp macro="" textlink="">
      <xdr:nvSpPr>
        <xdr:cNvPr id="133" name="テキスト ボックス 132">
          <a:extLst>
            <a:ext uri="{FF2B5EF4-FFF2-40B4-BE49-F238E27FC236}">
              <a16:creationId xmlns:a16="http://schemas.microsoft.com/office/drawing/2014/main" xmlns="" id="{00000000-0008-0000-0400-000085000000}"/>
            </a:ext>
          </a:extLst>
        </xdr:cNvPr>
        <xdr:cNvSpPr txBox="1"/>
      </xdr:nvSpPr>
      <xdr:spPr>
        <a:xfrm>
          <a:off x="13512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4" name="フローチャート: 判断 133">
          <a:extLst>
            <a:ext uri="{FF2B5EF4-FFF2-40B4-BE49-F238E27FC236}">
              <a16:creationId xmlns:a16="http://schemas.microsoft.com/office/drawing/2014/main" xmlns="" id="{00000000-0008-0000-0400-000086000000}"/>
            </a:ext>
          </a:extLst>
        </xdr:cNvPr>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78486</xdr:rowOff>
    </xdr:from>
    <xdr:to>
      <xdr:col>82</xdr:col>
      <xdr:colOff>158750</xdr:colOff>
      <xdr:row>18</xdr:row>
      <xdr:rowOff>8636</xdr:rowOff>
    </xdr:to>
    <xdr:sp macro="" textlink="">
      <xdr:nvSpPr>
        <xdr:cNvPr id="141" name="楕円 140">
          <a:extLst>
            <a:ext uri="{FF2B5EF4-FFF2-40B4-BE49-F238E27FC236}">
              <a16:creationId xmlns:a16="http://schemas.microsoft.com/office/drawing/2014/main" xmlns="" id="{00000000-0008-0000-0400-00008D000000}"/>
            </a:ext>
          </a:extLst>
        </xdr:cNvPr>
        <xdr:cNvSpPr/>
      </xdr:nvSpPr>
      <xdr:spPr>
        <a:xfrm>
          <a:off x="164592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50563</xdr:rowOff>
    </xdr:from>
    <xdr:ext cx="762000" cy="259045"/>
    <xdr:sp macro="" textlink="">
      <xdr:nvSpPr>
        <xdr:cNvPr id="142" name="物件費該当値テキスト">
          <a:extLst>
            <a:ext uri="{FF2B5EF4-FFF2-40B4-BE49-F238E27FC236}">
              <a16:creationId xmlns:a16="http://schemas.microsoft.com/office/drawing/2014/main" xmlns="" id="{00000000-0008-0000-0400-00008E000000}"/>
            </a:ext>
          </a:extLst>
        </xdr:cNvPr>
        <xdr:cNvSpPr txBox="1"/>
      </xdr:nvSpPr>
      <xdr:spPr>
        <a:xfrm>
          <a:off x="165989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3" name="楕円 142">
          <a:extLst>
            <a:ext uri="{FF2B5EF4-FFF2-40B4-BE49-F238E27FC236}">
              <a16:creationId xmlns:a16="http://schemas.microsoft.com/office/drawing/2014/main" xmlns="" id="{00000000-0008-0000-0400-00008F000000}"/>
            </a:ext>
          </a:extLst>
        </xdr:cNvPr>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112776</xdr:rowOff>
    </xdr:from>
    <xdr:to>
      <xdr:col>74</xdr:col>
      <xdr:colOff>31750</xdr:colOff>
      <xdr:row>17</xdr:row>
      <xdr:rowOff>42926</xdr:rowOff>
    </xdr:to>
    <xdr:sp macro="" textlink="">
      <xdr:nvSpPr>
        <xdr:cNvPr id="145" name="楕円 144">
          <a:extLst>
            <a:ext uri="{FF2B5EF4-FFF2-40B4-BE49-F238E27FC236}">
              <a16:creationId xmlns:a16="http://schemas.microsoft.com/office/drawing/2014/main" xmlns="" id="{00000000-0008-0000-0400-000091000000}"/>
            </a:ext>
          </a:extLst>
        </xdr:cNvPr>
        <xdr:cNvSpPr/>
      </xdr:nvSpPr>
      <xdr:spPr>
        <a:xfrm>
          <a:off x="14732000" y="285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53103</xdr:rowOff>
    </xdr:from>
    <xdr:ext cx="762000" cy="259045"/>
    <xdr:sp macro="" textlink="">
      <xdr:nvSpPr>
        <xdr:cNvPr id="146" name="テキスト ボックス 145">
          <a:extLst>
            <a:ext uri="{FF2B5EF4-FFF2-40B4-BE49-F238E27FC236}">
              <a16:creationId xmlns:a16="http://schemas.microsoft.com/office/drawing/2014/main" xmlns="" id="{00000000-0008-0000-0400-000092000000}"/>
            </a:ext>
          </a:extLst>
        </xdr:cNvPr>
        <xdr:cNvSpPr txBox="1"/>
      </xdr:nvSpPr>
      <xdr:spPr>
        <a:xfrm>
          <a:off x="14401800" y="2624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149352</xdr:rowOff>
    </xdr:from>
    <xdr:to>
      <xdr:col>69</xdr:col>
      <xdr:colOff>142875</xdr:colOff>
      <xdr:row>17</xdr:row>
      <xdr:rowOff>79502</xdr:rowOff>
    </xdr:to>
    <xdr:sp macro="" textlink="">
      <xdr:nvSpPr>
        <xdr:cNvPr id="147" name="楕円 146">
          <a:extLst>
            <a:ext uri="{FF2B5EF4-FFF2-40B4-BE49-F238E27FC236}">
              <a16:creationId xmlns:a16="http://schemas.microsoft.com/office/drawing/2014/main" xmlns="" id="{00000000-0008-0000-0400-000093000000}"/>
            </a:ext>
          </a:extLst>
        </xdr:cNvPr>
        <xdr:cNvSpPr/>
      </xdr:nvSpPr>
      <xdr:spPr>
        <a:xfrm>
          <a:off x="13843000" y="289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64279</xdr:rowOff>
    </xdr:from>
    <xdr:ext cx="762000" cy="259045"/>
    <xdr:sp macro="" textlink="">
      <xdr:nvSpPr>
        <xdr:cNvPr id="148" name="テキスト ボックス 147">
          <a:extLst>
            <a:ext uri="{FF2B5EF4-FFF2-40B4-BE49-F238E27FC236}">
              <a16:creationId xmlns:a16="http://schemas.microsoft.com/office/drawing/2014/main" xmlns="" id="{00000000-0008-0000-0400-000094000000}"/>
            </a:ext>
          </a:extLst>
        </xdr:cNvPr>
        <xdr:cNvSpPr txBox="1"/>
      </xdr:nvSpPr>
      <xdr:spPr>
        <a:xfrm>
          <a:off x="13512800" y="297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49" name="楕円 148">
          <a:extLst>
            <a:ext uri="{FF2B5EF4-FFF2-40B4-BE49-F238E27FC236}">
              <a16:creationId xmlns:a16="http://schemas.microsoft.com/office/drawing/2014/main" xmlns="" id="{00000000-0008-0000-0400-000095000000}"/>
            </a:ext>
          </a:extLst>
        </xdr:cNvPr>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62247</xdr:rowOff>
    </xdr:from>
    <xdr:ext cx="762000" cy="259045"/>
    <xdr:sp macro="" textlink="">
      <xdr:nvSpPr>
        <xdr:cNvPr id="150" name="テキスト ボックス 149">
          <a:extLst>
            <a:ext uri="{FF2B5EF4-FFF2-40B4-BE49-F238E27FC236}">
              <a16:creationId xmlns:a16="http://schemas.microsoft.com/office/drawing/2014/main" xmlns="" id="{00000000-0008-0000-0400-000096000000}"/>
            </a:ext>
          </a:extLst>
        </xdr:cNvPr>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類似団体平均値と同数値となっており、ほぼ横ばいで推移している。近年高齢化が進む中で増加傾向にならざるをえない状況であり、また調整や削減が非常に難しい現状がある。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xmlns=""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xmlns=""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xmlns=""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xmlns=""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xmlns=""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xmlns=""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xmlns=""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xmlns=""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xmlns=""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xmlns=""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xmlns=""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xmlns=""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xmlns=""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xmlns=""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107950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flipV="1">
          <a:off x="4826000" y="9118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78" name="扶助費最小値テキスト">
          <a:extLst>
            <a:ext uri="{FF2B5EF4-FFF2-40B4-BE49-F238E27FC236}">
              <a16:creationId xmlns:a16="http://schemas.microsoft.com/office/drawing/2014/main" xmlns="" id="{00000000-0008-0000-0400-0000B2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0" name="扶助費最大値テキスト">
          <a:extLst>
            <a:ext uri="{FF2B5EF4-FFF2-40B4-BE49-F238E27FC236}">
              <a16:creationId xmlns:a16="http://schemas.microsoft.com/office/drawing/2014/main" xmlns="" id="{00000000-0008-0000-0400-0000B4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6350</xdr:rowOff>
    </xdr:from>
    <xdr:to>
      <xdr:col>24</xdr:col>
      <xdr:colOff>25400</xdr:colOff>
      <xdr:row>55</xdr:row>
      <xdr:rowOff>19050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flipV="1">
          <a:off x="3987800" y="9436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3" name="扶助費平均値テキスト">
          <a:extLst>
            <a:ext uri="{FF2B5EF4-FFF2-40B4-BE49-F238E27FC236}">
              <a16:creationId xmlns:a16="http://schemas.microsoft.com/office/drawing/2014/main" xmlns="" id="{00000000-0008-0000-0400-0000B7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4" name="フローチャート: 判断 183">
          <a:extLst>
            <a:ext uri="{FF2B5EF4-FFF2-40B4-BE49-F238E27FC236}">
              <a16:creationId xmlns:a16="http://schemas.microsoft.com/office/drawing/2014/main" xmlns="" id="{00000000-0008-0000-0400-0000B8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19050</xdr:rowOff>
    </xdr:from>
    <xdr:to>
      <xdr:col>19</xdr:col>
      <xdr:colOff>187325</xdr:colOff>
      <xdr:row>55</xdr:row>
      <xdr:rowOff>19050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3098800" y="9448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139700</xdr:rowOff>
    </xdr:from>
    <xdr:to>
      <xdr:col>20</xdr:col>
      <xdr:colOff>38100</xdr:colOff>
      <xdr:row>55</xdr:row>
      <xdr:rowOff>69850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39370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187" name="テキスト ボックス 186">
          <a:extLst>
            <a:ext uri="{FF2B5EF4-FFF2-40B4-BE49-F238E27FC236}">
              <a16:creationId xmlns:a16="http://schemas.microsoft.com/office/drawing/2014/main" xmlns="" id="{00000000-0008-0000-0400-0000BB000000}"/>
            </a:ext>
          </a:extLst>
        </xdr:cNvPr>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101600</xdr:rowOff>
    </xdr:from>
    <xdr:to>
      <xdr:col>15</xdr:col>
      <xdr:colOff>98425</xdr:colOff>
      <xdr:row>55</xdr:row>
      <xdr:rowOff>19050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2209800" y="9359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127000</xdr:rowOff>
    </xdr:from>
    <xdr:to>
      <xdr:col>15</xdr:col>
      <xdr:colOff>149225</xdr:colOff>
      <xdr:row>55</xdr:row>
      <xdr:rowOff>57150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048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67327</xdr:rowOff>
    </xdr:from>
    <xdr:ext cx="7620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2717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101600</xdr:rowOff>
    </xdr:from>
    <xdr:to>
      <xdr:col>11</xdr:col>
      <xdr:colOff>9525</xdr:colOff>
      <xdr:row>55</xdr:row>
      <xdr:rowOff>6350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1320800" y="9359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114300</xdr:rowOff>
    </xdr:from>
    <xdr:to>
      <xdr:col>11</xdr:col>
      <xdr:colOff>60325</xdr:colOff>
      <xdr:row>55</xdr:row>
      <xdr:rowOff>44450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2159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29227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1270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127000</xdr:rowOff>
    </xdr:from>
    <xdr:to>
      <xdr:col>24</xdr:col>
      <xdr:colOff>76200</xdr:colOff>
      <xdr:row>55</xdr:row>
      <xdr:rowOff>57150</xdr:rowOff>
    </xdr:to>
    <xdr:sp macro="" textlink="">
      <xdr:nvSpPr>
        <xdr:cNvPr id="201" name="楕円 200">
          <a:extLst>
            <a:ext uri="{FF2B5EF4-FFF2-40B4-BE49-F238E27FC236}">
              <a16:creationId xmlns:a16="http://schemas.microsoft.com/office/drawing/2014/main" xmlns="" id="{00000000-0008-0000-0400-0000C9000000}"/>
            </a:ext>
          </a:extLst>
        </xdr:cNvPr>
        <xdr:cNvSpPr/>
      </xdr:nvSpPr>
      <xdr:spPr>
        <a:xfrm>
          <a:off x="47752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143527</xdr:rowOff>
    </xdr:from>
    <xdr:ext cx="762000" cy="259045"/>
    <xdr:sp macro="" textlink="">
      <xdr:nvSpPr>
        <xdr:cNvPr id="202" name="扶助費該当値テキスト">
          <a:extLst>
            <a:ext uri="{FF2B5EF4-FFF2-40B4-BE49-F238E27FC236}">
              <a16:creationId xmlns:a16="http://schemas.microsoft.com/office/drawing/2014/main" xmlns="" id="{00000000-0008-0000-0400-0000CA000000}"/>
            </a:ext>
          </a:extLst>
        </xdr:cNvPr>
        <xdr:cNvSpPr txBox="1"/>
      </xdr:nvSpPr>
      <xdr:spPr>
        <a:xfrm>
          <a:off x="49149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139700</xdr:rowOff>
    </xdr:from>
    <xdr:to>
      <xdr:col>20</xdr:col>
      <xdr:colOff>38100</xdr:colOff>
      <xdr:row>55</xdr:row>
      <xdr:rowOff>69850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139700</xdr:rowOff>
    </xdr:from>
    <xdr:to>
      <xdr:col>15</xdr:col>
      <xdr:colOff>149225</xdr:colOff>
      <xdr:row>55</xdr:row>
      <xdr:rowOff>69850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048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50800</xdr:rowOff>
    </xdr:from>
    <xdr:to>
      <xdr:col>11</xdr:col>
      <xdr:colOff>60325</xdr:colOff>
      <xdr:row>54</xdr:row>
      <xdr:rowOff>152400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162577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127000</xdr:rowOff>
    </xdr:from>
    <xdr:to>
      <xdr:col>6</xdr:col>
      <xdr:colOff>171450</xdr:colOff>
      <xdr:row>55</xdr:row>
      <xdr:rowOff>57150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1270000" y="93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41927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939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xmlns=""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xmlns=""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前年度数値からは</a:t>
          </a:r>
          <a:r>
            <a:rPr kumimoji="1" lang="en-US" altLang="ja-JP" sz="1200">
              <a:latin typeface="ＭＳ Ｐゴシック" panose="020B0600070205080204" pitchFamily="50" charset="-128"/>
              <a:ea typeface="ＭＳ Ｐゴシック" panose="020B0600070205080204" pitchFamily="50" charset="-128"/>
            </a:rPr>
            <a:t>0.9</a:t>
          </a:r>
          <a:r>
            <a:rPr kumimoji="1" lang="ja-JP" altLang="en-US" sz="1200">
              <a:latin typeface="ＭＳ Ｐゴシック" panose="020B0600070205080204" pitchFamily="50" charset="-128"/>
              <a:ea typeface="ＭＳ Ｐゴシック" panose="020B0600070205080204" pitchFamily="50" charset="-128"/>
            </a:rPr>
            <a:t>ポイントの減少となっており、前年同様公営企業会計における繰出金（下水道特別会計・簡易水道事業特別会計）が大きく影響し類似団体平均を大きく上回っている。国保・介護保険事業等への繰出金についての削減は非常に難しく、また簡易水道、下水道事業においても施設整備時の起債の償還が繰出金の多くを占めているため今後においても大きな減少は見込めない。しかし公営企業会計については加入状況や滞納等によっても繰出金の増減に影響することから歳入確保を中心に対策を検討していく。</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xmlns=""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xmlns=""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65278</xdr:rowOff>
    </xdr:from>
    <xdr:to>
      <xdr:col>82</xdr:col>
      <xdr:colOff>107950</xdr:colOff>
      <xdr:row>60</xdr:row>
      <xdr:rowOff>30988</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flipV="1">
          <a:off x="16510000" y="915212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3065</xdr:rowOff>
    </xdr:from>
    <xdr:ext cx="762000" cy="259045"/>
    <xdr:sp macro="" textlink="">
      <xdr:nvSpPr>
        <xdr:cNvPr id="236" name="その他最小値テキスト">
          <a:extLst>
            <a:ext uri="{FF2B5EF4-FFF2-40B4-BE49-F238E27FC236}">
              <a16:creationId xmlns:a16="http://schemas.microsoft.com/office/drawing/2014/main" xmlns="" id="{00000000-0008-0000-0400-0000EC000000}"/>
            </a:ext>
          </a:extLst>
        </xdr:cNvPr>
        <xdr:cNvSpPr txBox="1"/>
      </xdr:nvSpPr>
      <xdr:spPr>
        <a:xfrm>
          <a:off x="16598900" y="10290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30988</xdr:rowOff>
    </xdr:from>
    <xdr:to>
      <xdr:col>82</xdr:col>
      <xdr:colOff>196850</xdr:colOff>
      <xdr:row>60</xdr:row>
      <xdr:rowOff>30988</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6421100" y="10317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151655</xdr:rowOff>
    </xdr:from>
    <xdr:ext cx="762000" cy="259045"/>
    <xdr:sp macro="" textlink="">
      <xdr:nvSpPr>
        <xdr:cNvPr id="238" name="その他最大値テキスト">
          <a:extLst>
            <a:ext uri="{FF2B5EF4-FFF2-40B4-BE49-F238E27FC236}">
              <a16:creationId xmlns:a16="http://schemas.microsoft.com/office/drawing/2014/main" xmlns="" id="{00000000-0008-0000-0400-0000EE000000}"/>
            </a:ext>
          </a:extLst>
        </xdr:cNvPr>
        <xdr:cNvSpPr txBox="1"/>
      </xdr:nvSpPr>
      <xdr:spPr>
        <a:xfrm>
          <a:off x="16598900" y="88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65278</xdr:rowOff>
    </xdr:from>
    <xdr:to>
      <xdr:col>82</xdr:col>
      <xdr:colOff>196850</xdr:colOff>
      <xdr:row>53</xdr:row>
      <xdr:rowOff>65278</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915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xdr:rowOff>
    </xdr:from>
    <xdr:to>
      <xdr:col>82</xdr:col>
      <xdr:colOff>107950</xdr:colOff>
      <xdr:row>58</xdr:row>
      <xdr:rowOff>44704</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flipV="1">
          <a:off x="15671800" y="994765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51579</xdr:rowOff>
    </xdr:from>
    <xdr:ext cx="762000" cy="259045"/>
    <xdr:sp macro="" textlink="">
      <xdr:nvSpPr>
        <xdr:cNvPr id="241" name="その他平均値テキスト">
          <a:extLst>
            <a:ext uri="{FF2B5EF4-FFF2-40B4-BE49-F238E27FC236}">
              <a16:creationId xmlns:a16="http://schemas.microsoft.com/office/drawing/2014/main" xmlns="" id="{00000000-0008-0000-0400-0000F1000000}"/>
            </a:ext>
          </a:extLst>
        </xdr:cNvPr>
        <xdr:cNvSpPr txBox="1"/>
      </xdr:nvSpPr>
      <xdr:spPr>
        <a:xfrm>
          <a:off x="16598900" y="9481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35052</xdr:rowOff>
    </xdr:from>
    <xdr:to>
      <xdr:col>82</xdr:col>
      <xdr:colOff>158750</xdr:colOff>
      <xdr:row>56</xdr:row>
      <xdr:rowOff>136652</xdr:rowOff>
    </xdr:to>
    <xdr:sp macro="" textlink="">
      <xdr:nvSpPr>
        <xdr:cNvPr id="242" name="フローチャート: 判断 241">
          <a:extLst>
            <a:ext uri="{FF2B5EF4-FFF2-40B4-BE49-F238E27FC236}">
              <a16:creationId xmlns:a16="http://schemas.microsoft.com/office/drawing/2014/main" xmlns="" id="{00000000-0008-0000-0400-0000F2000000}"/>
            </a:ext>
          </a:extLst>
        </xdr:cNvPr>
        <xdr:cNvSpPr/>
      </xdr:nvSpPr>
      <xdr:spPr>
        <a:xfrm>
          <a:off x="164592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44704</xdr:rowOff>
    </xdr:from>
    <xdr:to>
      <xdr:col>78</xdr:col>
      <xdr:colOff>69850</xdr:colOff>
      <xdr:row>58</xdr:row>
      <xdr:rowOff>49276</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flipV="1">
          <a:off x="14782800" y="99888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25908</xdr:rowOff>
    </xdr:from>
    <xdr:to>
      <xdr:col>78</xdr:col>
      <xdr:colOff>120650</xdr:colOff>
      <xdr:row>56</xdr:row>
      <xdr:rowOff>127508</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5621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137685</xdr:rowOff>
    </xdr:from>
    <xdr:ext cx="7366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5290800" y="9395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8128</xdr:rowOff>
    </xdr:from>
    <xdr:to>
      <xdr:col>73</xdr:col>
      <xdr:colOff>180975</xdr:colOff>
      <xdr:row>58</xdr:row>
      <xdr:rowOff>49276</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3893800" y="99522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7620</xdr:rowOff>
    </xdr:from>
    <xdr:to>
      <xdr:col>74</xdr:col>
      <xdr:colOff>31750</xdr:colOff>
      <xdr:row>56</xdr:row>
      <xdr:rowOff>109220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4732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161290</xdr:rowOff>
    </xdr:from>
    <xdr:to>
      <xdr:col>69</xdr:col>
      <xdr:colOff>92075</xdr:colOff>
      <xdr:row>58</xdr:row>
      <xdr:rowOff>8128</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3004800" y="99339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124206</xdr:rowOff>
    </xdr:from>
    <xdr:to>
      <xdr:col>82</xdr:col>
      <xdr:colOff>158750</xdr:colOff>
      <xdr:row>58</xdr:row>
      <xdr:rowOff>54356</xdr:rowOff>
    </xdr:to>
    <xdr:sp macro="" textlink="">
      <xdr:nvSpPr>
        <xdr:cNvPr id="259" name="楕円 258">
          <a:extLst>
            <a:ext uri="{FF2B5EF4-FFF2-40B4-BE49-F238E27FC236}">
              <a16:creationId xmlns:a16="http://schemas.microsoft.com/office/drawing/2014/main" xmlns="" id="{00000000-0008-0000-0400-000003010000}"/>
            </a:ext>
          </a:extLst>
        </xdr:cNvPr>
        <xdr:cNvSpPr/>
      </xdr:nvSpPr>
      <xdr:spPr>
        <a:xfrm>
          <a:off x="16459200" y="9896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96283</xdr:rowOff>
    </xdr:from>
    <xdr:ext cx="762000" cy="259045"/>
    <xdr:sp macro="" textlink="">
      <xdr:nvSpPr>
        <xdr:cNvPr id="260" name="その他該当値テキスト">
          <a:extLst>
            <a:ext uri="{FF2B5EF4-FFF2-40B4-BE49-F238E27FC236}">
              <a16:creationId xmlns:a16="http://schemas.microsoft.com/office/drawing/2014/main" xmlns="" id="{00000000-0008-0000-0400-000004010000}"/>
            </a:ext>
          </a:extLst>
        </xdr:cNvPr>
        <xdr:cNvSpPr txBox="1"/>
      </xdr:nvSpPr>
      <xdr:spPr>
        <a:xfrm>
          <a:off x="165989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165354</xdr:rowOff>
    </xdr:from>
    <xdr:to>
      <xdr:col>78</xdr:col>
      <xdr:colOff>120650</xdr:colOff>
      <xdr:row>58</xdr:row>
      <xdr:rowOff>95504</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5621000" y="993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80281</xdr:rowOff>
    </xdr:from>
    <xdr:ext cx="7366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290800" y="100243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169926</xdr:rowOff>
    </xdr:from>
    <xdr:to>
      <xdr:col>74</xdr:col>
      <xdr:colOff>31750</xdr:colOff>
      <xdr:row>58</xdr:row>
      <xdr:rowOff>100076</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47320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84853</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401800" y="1002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128778</xdr:rowOff>
    </xdr:from>
    <xdr:to>
      <xdr:col>69</xdr:col>
      <xdr:colOff>142875</xdr:colOff>
      <xdr:row>58</xdr:row>
      <xdr:rowOff>58928</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3843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43705</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xmlns=""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xmlns=""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類似団体平均を下回った。大きな要因としては、嶺北広域清掃センター改修工事完了に伴う分担金の減少によるものである。一部事務組合に対する負担金が大きいが、今後一部事務組合が起こした起債の償還額が減少していくため、数値も次第に減少する見込みである。</a:t>
          </a: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xmlns=""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xmlns=""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101854</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flipV="1">
          <a:off x="16510000" y="5832856"/>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73931</xdr:rowOff>
    </xdr:from>
    <xdr:ext cx="762000" cy="259045"/>
    <xdr:sp macro="" textlink="">
      <xdr:nvSpPr>
        <xdr:cNvPr id="294" name="補助費等最小値テキスト">
          <a:extLst>
            <a:ext uri="{FF2B5EF4-FFF2-40B4-BE49-F238E27FC236}">
              <a16:creationId xmlns:a16="http://schemas.microsoft.com/office/drawing/2014/main" xmlns="" id="{00000000-0008-0000-0400-000026010000}"/>
            </a:ext>
          </a:extLst>
        </xdr:cNvPr>
        <xdr:cNvSpPr txBox="1"/>
      </xdr:nvSpPr>
      <xdr:spPr>
        <a:xfrm>
          <a:off x="16598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101854</xdr:rowOff>
    </xdr:from>
    <xdr:to>
      <xdr:col>82</xdr:col>
      <xdr:colOff>196850</xdr:colOff>
      <xdr:row>41</xdr:row>
      <xdr:rowOff>101854</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6421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296" name="補助費等最大値テキスト">
          <a:extLst>
            <a:ext uri="{FF2B5EF4-FFF2-40B4-BE49-F238E27FC236}">
              <a16:creationId xmlns:a16="http://schemas.microsoft.com/office/drawing/2014/main" xmlns="" id="{00000000-0008-0000-0400-000028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122428</xdr:rowOff>
    </xdr:from>
    <xdr:to>
      <xdr:col>82</xdr:col>
      <xdr:colOff>107950</xdr:colOff>
      <xdr:row>36</xdr:row>
      <xdr:rowOff>145288</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5671800" y="629462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299" name="補助費等平均値テキスト">
          <a:extLst>
            <a:ext uri="{FF2B5EF4-FFF2-40B4-BE49-F238E27FC236}">
              <a16:creationId xmlns:a16="http://schemas.microsoft.com/office/drawing/2014/main" xmlns="" id="{00000000-0008-0000-0400-00002B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0" name="フローチャート: 判断 299">
          <a:extLst>
            <a:ext uri="{FF2B5EF4-FFF2-40B4-BE49-F238E27FC236}">
              <a16:creationId xmlns:a16="http://schemas.microsoft.com/office/drawing/2014/main" xmlns="" id="{00000000-0008-0000-0400-00002C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131572</xdr:rowOff>
    </xdr:from>
    <xdr:to>
      <xdr:col>78</xdr:col>
      <xdr:colOff>69850</xdr:colOff>
      <xdr:row>36</xdr:row>
      <xdr:rowOff>145288</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4782800" y="63037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131572</xdr:rowOff>
    </xdr:from>
    <xdr:to>
      <xdr:col>73</xdr:col>
      <xdr:colOff>180975</xdr:colOff>
      <xdr:row>36</xdr:row>
      <xdr:rowOff>163576</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3893800" y="6303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57912</xdr:rowOff>
    </xdr:from>
    <xdr:to>
      <xdr:col>74</xdr:col>
      <xdr:colOff>31750</xdr:colOff>
      <xdr:row>36</xdr:row>
      <xdr:rowOff>159512</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4732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169689</xdr:rowOff>
    </xdr:from>
    <xdr:ext cx="762000" cy="259045"/>
    <xdr:sp macro="" textlink="">
      <xdr:nvSpPr>
        <xdr:cNvPr id="306" name="テキスト ボックス 305">
          <a:extLst>
            <a:ext uri="{FF2B5EF4-FFF2-40B4-BE49-F238E27FC236}">
              <a16:creationId xmlns:a16="http://schemas.microsoft.com/office/drawing/2014/main" xmlns="" id="{00000000-0008-0000-0400-000032010000}"/>
            </a:ext>
          </a:extLst>
        </xdr:cNvPr>
        <xdr:cNvSpPr txBox="1"/>
      </xdr:nvSpPr>
      <xdr:spPr>
        <a:xfrm>
          <a:off x="14401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133858</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flipV="1">
          <a:off x="13004800" y="633577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142257</xdr:rowOff>
    </xdr:from>
    <xdr:ext cx="762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17" name="楕円 316">
          <a:extLst>
            <a:ext uri="{FF2B5EF4-FFF2-40B4-BE49-F238E27FC236}">
              <a16:creationId xmlns:a16="http://schemas.microsoft.com/office/drawing/2014/main" xmlns="" id="{00000000-0008-0000-0400-00003D010000}"/>
            </a:ext>
          </a:extLst>
        </xdr:cNvPr>
        <xdr:cNvSpPr/>
      </xdr:nvSpPr>
      <xdr:spPr>
        <a:xfrm>
          <a:off x="164592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88155</xdr:rowOff>
    </xdr:from>
    <xdr:ext cx="762000" cy="259045"/>
    <xdr:sp macro="" textlink="">
      <xdr:nvSpPr>
        <xdr:cNvPr id="318" name="補助費等該当値テキスト">
          <a:extLst>
            <a:ext uri="{FF2B5EF4-FFF2-40B4-BE49-F238E27FC236}">
              <a16:creationId xmlns:a16="http://schemas.microsoft.com/office/drawing/2014/main" xmlns="" id="{00000000-0008-0000-0400-00003E010000}"/>
            </a:ext>
          </a:extLst>
        </xdr:cNvPr>
        <xdr:cNvSpPr txBox="1"/>
      </xdr:nvSpPr>
      <xdr:spPr>
        <a:xfrm>
          <a:off x="16598900" y="608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94488</xdr:rowOff>
    </xdr:from>
    <xdr:to>
      <xdr:col>78</xdr:col>
      <xdr:colOff>120650</xdr:colOff>
      <xdr:row>37</xdr:row>
      <xdr:rowOff>24638</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5621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9415</xdr:rowOff>
    </xdr:from>
    <xdr:ext cx="7366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290800" y="6353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80772</xdr:rowOff>
    </xdr:from>
    <xdr:to>
      <xdr:col>74</xdr:col>
      <xdr:colOff>31750</xdr:colOff>
      <xdr:row>37</xdr:row>
      <xdr:rowOff>10922</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4732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167149</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83058</xdr:rowOff>
    </xdr:from>
    <xdr:to>
      <xdr:col>65</xdr:col>
      <xdr:colOff>53975</xdr:colOff>
      <xdr:row>38</xdr:row>
      <xdr:rowOff>13208</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2954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169435</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xmlns=""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xmlns=""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償還額は新たな発行に伴いピーク時期がずれ込んでいるが、令和４年度をピークにいったん減少に転じる見込みである。平成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年度においては前年度に比べ</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増加に転じた。平均を下回っているが、この数値は一般会計のみの数値であるため、公債費を考える場合には増加傾向にある水道事業に係る起債償還も一定加味していく必要があると考える。今後も更なる事業の精選に努め、繰上償還も含め、起債の計画的な発行、償還に努めていく。</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xmlns=""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xmlns=""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80</xdr:row>
      <xdr:rowOff>161289</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flipV="1">
          <a:off x="4826000" y="1251331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133366</xdr:rowOff>
    </xdr:from>
    <xdr:ext cx="762000" cy="259045"/>
    <xdr:sp macro="" textlink="">
      <xdr:nvSpPr>
        <xdr:cNvPr id="354" name="公債費最小値テキスト">
          <a:extLst>
            <a:ext uri="{FF2B5EF4-FFF2-40B4-BE49-F238E27FC236}">
              <a16:creationId xmlns:a16="http://schemas.microsoft.com/office/drawing/2014/main" xmlns="" id="{00000000-0008-0000-0400-000062010000}"/>
            </a:ext>
          </a:extLst>
        </xdr:cNvPr>
        <xdr:cNvSpPr txBox="1"/>
      </xdr:nvSpPr>
      <xdr:spPr>
        <a:xfrm>
          <a:off x="4914900" y="1384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161289</xdr:rowOff>
    </xdr:from>
    <xdr:to>
      <xdr:col>24</xdr:col>
      <xdr:colOff>114300</xdr:colOff>
      <xdr:row>80</xdr:row>
      <xdr:rowOff>161289</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4737100" y="13877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56" name="公債費最大値テキスト">
          <a:extLst>
            <a:ext uri="{FF2B5EF4-FFF2-40B4-BE49-F238E27FC236}">
              <a16:creationId xmlns:a16="http://schemas.microsoft.com/office/drawing/2014/main" xmlns="" id="{00000000-0008-0000-0400-000064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20320</xdr:rowOff>
    </xdr:from>
    <xdr:to>
      <xdr:col>24</xdr:col>
      <xdr:colOff>25400</xdr:colOff>
      <xdr:row>76</xdr:row>
      <xdr:rowOff>58420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3987800" y="130505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59" name="公債費平均値テキスト">
          <a:extLst>
            <a:ext uri="{FF2B5EF4-FFF2-40B4-BE49-F238E27FC236}">
              <a16:creationId xmlns:a16="http://schemas.microsoft.com/office/drawing/2014/main" xmlns="" id="{00000000-0008-0000-0400-000067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0" name="フローチャート: 判断 359">
          <a:extLst>
            <a:ext uri="{FF2B5EF4-FFF2-40B4-BE49-F238E27FC236}">
              <a16:creationId xmlns:a16="http://schemas.microsoft.com/office/drawing/2014/main" xmlns="" id="{00000000-0008-0000-0400-000068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5080</xdr:rowOff>
    </xdr:from>
    <xdr:to>
      <xdr:col>19</xdr:col>
      <xdr:colOff>187325</xdr:colOff>
      <xdr:row>76</xdr:row>
      <xdr:rowOff>20320</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a:off x="3098800" y="13035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114300</xdr:rowOff>
    </xdr:from>
    <xdr:to>
      <xdr:col>20</xdr:col>
      <xdr:colOff>38100</xdr:colOff>
      <xdr:row>77</xdr:row>
      <xdr:rowOff>44450</xdr:rowOff>
    </xdr:to>
    <xdr:sp macro="" textlink="">
      <xdr:nvSpPr>
        <xdr:cNvPr id="362" name="フローチャート: 判断 361">
          <a:extLst>
            <a:ext uri="{FF2B5EF4-FFF2-40B4-BE49-F238E27FC236}">
              <a16:creationId xmlns:a16="http://schemas.microsoft.com/office/drawing/2014/main" xmlns="" id="{00000000-0008-0000-0400-00006A010000}"/>
            </a:ext>
          </a:extLst>
        </xdr:cNvPr>
        <xdr:cNvSpPr/>
      </xdr:nvSpPr>
      <xdr:spPr>
        <a:xfrm>
          <a:off x="3937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63" name="テキスト ボックス 362">
          <a:extLst>
            <a:ext uri="{FF2B5EF4-FFF2-40B4-BE49-F238E27FC236}">
              <a16:creationId xmlns:a16="http://schemas.microsoft.com/office/drawing/2014/main" xmlns="" id="{00000000-0008-0000-0400-00006B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149861</xdr:rowOff>
    </xdr:from>
    <xdr:to>
      <xdr:col>15</xdr:col>
      <xdr:colOff>98425</xdr:colOff>
      <xdr:row>76</xdr:row>
      <xdr:rowOff>5080</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2209800" y="130086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106680</xdr:rowOff>
    </xdr:from>
    <xdr:to>
      <xdr:col>15</xdr:col>
      <xdr:colOff>149225</xdr:colOff>
      <xdr:row>77</xdr:row>
      <xdr:rowOff>36830</xdr:rowOff>
    </xdr:to>
    <xdr:sp macro="" textlink="">
      <xdr:nvSpPr>
        <xdr:cNvPr id="365" name="フローチャート: 判断 364">
          <a:extLst>
            <a:ext uri="{FF2B5EF4-FFF2-40B4-BE49-F238E27FC236}">
              <a16:creationId xmlns:a16="http://schemas.microsoft.com/office/drawing/2014/main" xmlns="" id="{00000000-0008-0000-0400-00006D010000}"/>
            </a:ext>
          </a:extLst>
        </xdr:cNvPr>
        <xdr:cNvSpPr/>
      </xdr:nvSpPr>
      <xdr:spPr>
        <a:xfrm>
          <a:off x="3048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21607</xdr:rowOff>
    </xdr:from>
    <xdr:ext cx="762000" cy="259045"/>
    <xdr:sp macro="" textlink="">
      <xdr:nvSpPr>
        <xdr:cNvPr id="366" name="テキスト ボックス 365">
          <a:extLst>
            <a:ext uri="{FF2B5EF4-FFF2-40B4-BE49-F238E27FC236}">
              <a16:creationId xmlns:a16="http://schemas.microsoft.com/office/drawing/2014/main" xmlns="" id="{00000000-0008-0000-0400-00006E010000}"/>
            </a:ext>
          </a:extLst>
        </xdr:cNvPr>
        <xdr:cNvSpPr txBox="1"/>
      </xdr:nvSpPr>
      <xdr:spPr>
        <a:xfrm>
          <a:off x="2717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149861</xdr:rowOff>
    </xdr:from>
    <xdr:to>
      <xdr:col>11</xdr:col>
      <xdr:colOff>9525</xdr:colOff>
      <xdr:row>76</xdr:row>
      <xdr:rowOff>27939</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flipV="1">
          <a:off x="1320800" y="130086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95250</xdr:rowOff>
    </xdr:from>
    <xdr:to>
      <xdr:col>11</xdr:col>
      <xdr:colOff>60325</xdr:colOff>
      <xdr:row>77</xdr:row>
      <xdr:rowOff>25400</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2159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10177</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1828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xmlns=""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xdr:rowOff>
    </xdr:from>
    <xdr:to>
      <xdr:col>24</xdr:col>
      <xdr:colOff>76200</xdr:colOff>
      <xdr:row>76</xdr:row>
      <xdr:rowOff>109220</xdr:rowOff>
    </xdr:to>
    <xdr:sp macro="" textlink="">
      <xdr:nvSpPr>
        <xdr:cNvPr id="377" name="楕円 376">
          <a:extLst>
            <a:ext uri="{FF2B5EF4-FFF2-40B4-BE49-F238E27FC236}">
              <a16:creationId xmlns:a16="http://schemas.microsoft.com/office/drawing/2014/main" xmlns="" id="{00000000-0008-0000-0400-000079010000}"/>
            </a:ext>
          </a:extLst>
        </xdr:cNvPr>
        <xdr:cNvSpPr/>
      </xdr:nvSpPr>
      <xdr:spPr>
        <a:xfrm>
          <a:off x="47752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24147</xdr:rowOff>
    </xdr:from>
    <xdr:ext cx="762000" cy="259045"/>
    <xdr:sp macro="" textlink="">
      <xdr:nvSpPr>
        <xdr:cNvPr id="378" name="公債費該当値テキスト">
          <a:extLst>
            <a:ext uri="{FF2B5EF4-FFF2-40B4-BE49-F238E27FC236}">
              <a16:creationId xmlns:a16="http://schemas.microsoft.com/office/drawing/2014/main" xmlns="" id="{00000000-0008-0000-0400-00007A010000}"/>
            </a:ext>
          </a:extLst>
        </xdr:cNvPr>
        <xdr:cNvSpPr txBox="1"/>
      </xdr:nvSpPr>
      <xdr:spPr>
        <a:xfrm>
          <a:off x="49149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125730</xdr:rowOff>
    </xdr:from>
    <xdr:to>
      <xdr:col>15</xdr:col>
      <xdr:colOff>149225</xdr:colOff>
      <xdr:row>76</xdr:row>
      <xdr:rowOff>55880</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3048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66057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717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99060</xdr:rowOff>
    </xdr:from>
    <xdr:to>
      <xdr:col>11</xdr:col>
      <xdr:colOff>60325</xdr:colOff>
      <xdr:row>76</xdr:row>
      <xdr:rowOff>29211</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2159000" y="129578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39387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828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148589</xdr:rowOff>
    </xdr:from>
    <xdr:to>
      <xdr:col>6</xdr:col>
      <xdr:colOff>171450</xdr:colOff>
      <xdr:row>76</xdr:row>
      <xdr:rowOff>78739</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1270000" y="1300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88917</xdr:rowOff>
    </xdr:from>
    <xdr:ext cx="762000" cy="259045"/>
    <xdr:sp macro="" textlink="">
      <xdr:nvSpPr>
        <xdr:cNvPr id="386" name="テキスト ボックス 385">
          <a:extLst>
            <a:ext uri="{FF2B5EF4-FFF2-40B4-BE49-F238E27FC236}">
              <a16:creationId xmlns:a16="http://schemas.microsoft.com/office/drawing/2014/main" xmlns="" id="{00000000-0008-0000-0400-000082010000}"/>
            </a:ext>
          </a:extLst>
        </xdr:cNvPr>
        <xdr:cNvSpPr txBox="1"/>
      </xdr:nvSpPr>
      <xdr:spPr>
        <a:xfrm>
          <a:off x="939800" y="1277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xmlns=""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xmlns=""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公債費以外については、ほぼ類似団体平均を上回っており、全体で</a:t>
          </a:r>
          <a:r>
            <a:rPr kumimoji="1" lang="en-US" altLang="ja-JP" sz="1200">
              <a:latin typeface="ＭＳ Ｐゴシック" panose="020B0600070205080204" pitchFamily="50" charset="-128"/>
              <a:ea typeface="ＭＳ Ｐゴシック" panose="020B0600070205080204" pitchFamily="50" charset="-128"/>
            </a:rPr>
            <a:t>6.4</a:t>
          </a:r>
          <a:r>
            <a:rPr kumimoji="1" lang="ja-JP" altLang="en-US" sz="1200">
              <a:latin typeface="ＭＳ Ｐゴシック" panose="020B0600070205080204" pitchFamily="50" charset="-128"/>
              <a:ea typeface="ＭＳ Ｐゴシック" panose="020B0600070205080204" pitchFamily="50" charset="-128"/>
            </a:rPr>
            <a:t>ポイント高くなっている。大きな要因としては特別会計への繰出金や、人件費、一部事務組合への補助金等が大きいことによる。今後は特別会計に対する繰出金については、水道・下水道会計については、公営企業会計移行業務に伴う起債額が増加していくことから繰出金を大きく減少させることは困難であると考えているが、人件費、補助費については減少が見込まれていることなどから一定減少していくと考え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xmlns=""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a:extLst>
            <a:ext uri="{FF2B5EF4-FFF2-40B4-BE49-F238E27FC236}">
              <a16:creationId xmlns:a16="http://schemas.microsoft.com/office/drawing/2014/main" xmlns="" id="{00000000-0008-0000-0400-00009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65278</xdr:rowOff>
    </xdr:from>
    <xdr:to>
      <xdr:col>82</xdr:col>
      <xdr:colOff>107950</xdr:colOff>
      <xdr:row>80</xdr:row>
      <xdr:rowOff>120142</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flipV="1">
          <a:off x="16510000" y="12581128"/>
          <a:ext cx="0" cy="12550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92219</xdr:rowOff>
    </xdr:from>
    <xdr:ext cx="762000" cy="259045"/>
    <xdr:sp macro="" textlink="">
      <xdr:nvSpPr>
        <xdr:cNvPr id="413" name="公債費以外最小値テキスト">
          <a:extLst>
            <a:ext uri="{FF2B5EF4-FFF2-40B4-BE49-F238E27FC236}">
              <a16:creationId xmlns:a16="http://schemas.microsoft.com/office/drawing/2014/main" xmlns="" id="{00000000-0008-0000-0400-00009D010000}"/>
            </a:ext>
          </a:extLst>
        </xdr:cNvPr>
        <xdr:cNvSpPr txBox="1"/>
      </xdr:nvSpPr>
      <xdr:spPr>
        <a:xfrm>
          <a:off x="16598900" y="1380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120142</xdr:rowOff>
    </xdr:from>
    <xdr:to>
      <xdr:col>82</xdr:col>
      <xdr:colOff>196850</xdr:colOff>
      <xdr:row>80</xdr:row>
      <xdr:rowOff>120142</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6421100" y="13836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151655</xdr:rowOff>
    </xdr:from>
    <xdr:ext cx="762000" cy="259045"/>
    <xdr:sp macro="" textlink="">
      <xdr:nvSpPr>
        <xdr:cNvPr id="415" name="公債費以外最大値テキスト">
          <a:extLst>
            <a:ext uri="{FF2B5EF4-FFF2-40B4-BE49-F238E27FC236}">
              <a16:creationId xmlns:a16="http://schemas.microsoft.com/office/drawing/2014/main" xmlns="" id="{00000000-0008-0000-0400-00009F010000}"/>
            </a:ext>
          </a:extLst>
        </xdr:cNvPr>
        <xdr:cNvSpPr txBox="1"/>
      </xdr:nvSpPr>
      <xdr:spPr>
        <a:xfrm>
          <a:off x="16598900" y="1232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65278</xdr:rowOff>
    </xdr:from>
    <xdr:to>
      <xdr:col>82</xdr:col>
      <xdr:colOff>196850</xdr:colOff>
      <xdr:row>73</xdr:row>
      <xdr:rowOff>65278</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6421100" y="1258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110998</xdr:rowOff>
    </xdr:from>
    <xdr:to>
      <xdr:col>82</xdr:col>
      <xdr:colOff>107950</xdr:colOff>
      <xdr:row>77</xdr:row>
      <xdr:rowOff>147574</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5671800" y="13312648"/>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138447</xdr:rowOff>
    </xdr:from>
    <xdr:ext cx="762000" cy="259045"/>
    <xdr:sp macro="" textlink="">
      <xdr:nvSpPr>
        <xdr:cNvPr id="418" name="公債費以外平均値テキスト">
          <a:extLst>
            <a:ext uri="{FF2B5EF4-FFF2-40B4-BE49-F238E27FC236}">
              <a16:creationId xmlns:a16="http://schemas.microsoft.com/office/drawing/2014/main" xmlns="" id="{00000000-0008-0000-0400-0000A2010000}"/>
            </a:ext>
          </a:extLst>
        </xdr:cNvPr>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19" name="フローチャート: 判断 418">
          <a:extLst>
            <a:ext uri="{FF2B5EF4-FFF2-40B4-BE49-F238E27FC236}">
              <a16:creationId xmlns:a16="http://schemas.microsoft.com/office/drawing/2014/main" xmlns="" id="{00000000-0008-0000-0400-0000A3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106426</xdr:rowOff>
    </xdr:from>
    <xdr:to>
      <xdr:col>78</xdr:col>
      <xdr:colOff>69850</xdr:colOff>
      <xdr:row>77</xdr:row>
      <xdr:rowOff>110998</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4782800" y="13308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83058</xdr:rowOff>
    </xdr:from>
    <xdr:to>
      <xdr:col>78</xdr:col>
      <xdr:colOff>120650</xdr:colOff>
      <xdr:row>77</xdr:row>
      <xdr:rowOff>13208</xdr:rowOff>
    </xdr:to>
    <xdr:sp macro="" textlink="">
      <xdr:nvSpPr>
        <xdr:cNvPr id="421" name="フローチャート: 判断 420">
          <a:extLst>
            <a:ext uri="{FF2B5EF4-FFF2-40B4-BE49-F238E27FC236}">
              <a16:creationId xmlns:a16="http://schemas.microsoft.com/office/drawing/2014/main" xmlns="" id="{00000000-0008-0000-0400-0000A5010000}"/>
            </a:ext>
          </a:extLst>
        </xdr:cNvPr>
        <xdr:cNvSpPr/>
      </xdr:nvSpPr>
      <xdr:spPr>
        <a:xfrm>
          <a:off x="15621000" y="1311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23385</xdr:rowOff>
    </xdr:from>
    <xdr:ext cx="736600" cy="259045"/>
    <xdr:sp macro="" textlink="">
      <xdr:nvSpPr>
        <xdr:cNvPr id="422" name="テキスト ボックス 421">
          <a:extLst>
            <a:ext uri="{FF2B5EF4-FFF2-40B4-BE49-F238E27FC236}">
              <a16:creationId xmlns:a16="http://schemas.microsoft.com/office/drawing/2014/main" xmlns="" id="{00000000-0008-0000-0400-0000A6010000}"/>
            </a:ext>
          </a:extLst>
        </xdr:cNvPr>
        <xdr:cNvSpPr txBox="1"/>
      </xdr:nvSpPr>
      <xdr:spPr>
        <a:xfrm>
          <a:off x="15290800" y="12882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77</xdr:row>
      <xdr:rowOff>117856</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3893800" y="1330807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39624</xdr:rowOff>
    </xdr:from>
    <xdr:to>
      <xdr:col>74</xdr:col>
      <xdr:colOff>31750</xdr:colOff>
      <xdr:row>76</xdr:row>
      <xdr:rowOff>141224</xdr:rowOff>
    </xdr:to>
    <xdr:sp macro="" textlink="">
      <xdr:nvSpPr>
        <xdr:cNvPr id="424" name="フローチャート: 判断 423">
          <a:extLst>
            <a:ext uri="{FF2B5EF4-FFF2-40B4-BE49-F238E27FC236}">
              <a16:creationId xmlns:a16="http://schemas.microsoft.com/office/drawing/2014/main" xmlns="" id="{00000000-0008-0000-0400-0000A8010000}"/>
            </a:ext>
          </a:extLst>
        </xdr:cNvPr>
        <xdr:cNvSpPr/>
      </xdr:nvSpPr>
      <xdr:spPr>
        <a:xfrm>
          <a:off x="14732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151401</xdr:rowOff>
    </xdr:from>
    <xdr:ext cx="762000" cy="259045"/>
    <xdr:sp macro="" textlink="">
      <xdr:nvSpPr>
        <xdr:cNvPr id="425" name="テキスト ボックス 424">
          <a:extLst>
            <a:ext uri="{FF2B5EF4-FFF2-40B4-BE49-F238E27FC236}">
              <a16:creationId xmlns:a16="http://schemas.microsoft.com/office/drawing/2014/main" xmlns="" id="{00000000-0008-0000-0400-0000A9010000}"/>
            </a:ext>
          </a:extLst>
        </xdr:cNvPr>
        <xdr:cNvSpPr txBox="1"/>
      </xdr:nvSpPr>
      <xdr:spPr>
        <a:xfrm>
          <a:off x="14401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117856</xdr:rowOff>
    </xdr:from>
    <xdr:to>
      <xdr:col>69</xdr:col>
      <xdr:colOff>92075</xdr:colOff>
      <xdr:row>77</xdr:row>
      <xdr:rowOff>165863</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flipV="1">
          <a:off x="13004800" y="1331950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5335</xdr:rowOff>
    </xdr:from>
    <xdr:to>
      <xdr:col>69</xdr:col>
      <xdr:colOff>142875</xdr:colOff>
      <xdr:row>76</xdr:row>
      <xdr:rowOff>106935</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3843000" y="13035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117111</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3512800" y="12804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32765</xdr:rowOff>
    </xdr:from>
    <xdr:to>
      <xdr:col>65</xdr:col>
      <xdr:colOff>53975</xdr:colOff>
      <xdr:row>76</xdr:row>
      <xdr:rowOff>134365</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2954000" y="130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144543</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2623800" y="128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a:extLst>
            <a:ext uri="{FF2B5EF4-FFF2-40B4-BE49-F238E27FC236}">
              <a16:creationId xmlns:a16="http://schemas.microsoft.com/office/drawing/2014/main" xmlns="" id="{00000000-0008-0000-0400-0000B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6" name="楕円 435">
          <a:extLst>
            <a:ext uri="{FF2B5EF4-FFF2-40B4-BE49-F238E27FC236}">
              <a16:creationId xmlns:a16="http://schemas.microsoft.com/office/drawing/2014/main" xmlns="" id="{00000000-0008-0000-0400-0000B4010000}"/>
            </a:ext>
          </a:extLst>
        </xdr:cNvPr>
        <xdr:cNvSpPr/>
      </xdr:nvSpPr>
      <xdr:spPr>
        <a:xfrm>
          <a:off x="16459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68851</xdr:rowOff>
    </xdr:from>
    <xdr:ext cx="762000" cy="259045"/>
    <xdr:sp macro="" textlink="">
      <xdr:nvSpPr>
        <xdr:cNvPr id="437" name="公債費以外該当値テキスト">
          <a:extLst>
            <a:ext uri="{FF2B5EF4-FFF2-40B4-BE49-F238E27FC236}">
              <a16:creationId xmlns:a16="http://schemas.microsoft.com/office/drawing/2014/main" xmlns="" id="{00000000-0008-0000-0400-0000B5010000}"/>
            </a:ext>
          </a:extLst>
        </xdr:cNvPr>
        <xdr:cNvSpPr txBox="1"/>
      </xdr:nvSpPr>
      <xdr:spPr>
        <a:xfrm>
          <a:off x="16598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60198</xdr:rowOff>
    </xdr:from>
    <xdr:to>
      <xdr:col>78</xdr:col>
      <xdr:colOff>120650</xdr:colOff>
      <xdr:row>77</xdr:row>
      <xdr:rowOff>161798</xdr:rowOff>
    </xdr:to>
    <xdr:sp macro="" textlink="">
      <xdr:nvSpPr>
        <xdr:cNvPr id="438" name="楕円 437">
          <a:extLst>
            <a:ext uri="{FF2B5EF4-FFF2-40B4-BE49-F238E27FC236}">
              <a16:creationId xmlns:a16="http://schemas.microsoft.com/office/drawing/2014/main" xmlns="" id="{00000000-0008-0000-0400-0000B6010000}"/>
            </a:ext>
          </a:extLst>
        </xdr:cNvPr>
        <xdr:cNvSpPr/>
      </xdr:nvSpPr>
      <xdr:spPr>
        <a:xfrm>
          <a:off x="15621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146575</xdr:rowOff>
    </xdr:from>
    <xdr:ext cx="7366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5290800" y="13348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55626</xdr:rowOff>
    </xdr:from>
    <xdr:to>
      <xdr:col>74</xdr:col>
      <xdr:colOff>31750</xdr:colOff>
      <xdr:row>77</xdr:row>
      <xdr:rowOff>157226</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4732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142003</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4401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67056</xdr:rowOff>
    </xdr:from>
    <xdr:to>
      <xdr:col>69</xdr:col>
      <xdr:colOff>142875</xdr:colOff>
      <xdr:row>77</xdr:row>
      <xdr:rowOff>168656</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3843000" y="1326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153433</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3512800" y="1335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115063</xdr:rowOff>
    </xdr:from>
    <xdr:to>
      <xdr:col>65</xdr:col>
      <xdr:colOff>53975</xdr:colOff>
      <xdr:row>78</xdr:row>
      <xdr:rowOff>45213</xdr:rowOff>
    </xdr:to>
    <xdr:sp macro="" textlink="">
      <xdr:nvSpPr>
        <xdr:cNvPr id="444" name="楕円 443">
          <a:extLst>
            <a:ext uri="{FF2B5EF4-FFF2-40B4-BE49-F238E27FC236}">
              <a16:creationId xmlns:a16="http://schemas.microsoft.com/office/drawing/2014/main" xmlns="" id="{00000000-0008-0000-0400-0000BC010000}"/>
            </a:ext>
          </a:extLst>
        </xdr:cNvPr>
        <xdr:cNvSpPr/>
      </xdr:nvSpPr>
      <xdr:spPr>
        <a:xfrm>
          <a:off x="12954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29990</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623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xmlns=""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xmlns=""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xmlns=""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xmlns=""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xmlns=""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xmlns=""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xmlns=""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xmlns=""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xmlns=""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xmlns=""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xmlns=""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xmlns=""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xmlns=""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106645</xdr:rowOff>
    </xdr:from>
    <xdr:to>
      <xdr:col>29</xdr:col>
      <xdr:colOff>127000</xdr:colOff>
      <xdr:row>19</xdr:row>
      <xdr:rowOff>60948</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flipV="1">
          <a:off x="5651500" y="2211670"/>
          <a:ext cx="0" cy="11544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33025</xdr:rowOff>
    </xdr:from>
    <xdr:ext cx="762000" cy="259045"/>
    <xdr:sp macro="" textlink="">
      <xdr:nvSpPr>
        <xdr:cNvPr id="45" name="人口1人当たり決算額の推移最小値テキスト130">
          <a:extLst>
            <a:ext uri="{FF2B5EF4-FFF2-40B4-BE49-F238E27FC236}">
              <a16:creationId xmlns:a16="http://schemas.microsoft.com/office/drawing/2014/main" xmlns="" id="{00000000-0008-0000-0500-00002D000000}"/>
            </a:ext>
          </a:extLst>
        </xdr:cNvPr>
        <xdr:cNvSpPr txBox="1"/>
      </xdr:nvSpPr>
      <xdr:spPr>
        <a:xfrm>
          <a:off x="5740400" y="3338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60948</xdr:rowOff>
    </xdr:from>
    <xdr:to>
      <xdr:col>30</xdr:col>
      <xdr:colOff>25400</xdr:colOff>
      <xdr:row>19</xdr:row>
      <xdr:rowOff>60948</xdr:rowOff>
    </xdr:to>
    <xdr:cxnSp macro="">
      <xdr:nvCxnSpPr>
        <xdr:cNvPr id="46" name="直線コネクタ 45">
          <a:extLst>
            <a:ext uri="{FF2B5EF4-FFF2-40B4-BE49-F238E27FC236}">
              <a16:creationId xmlns:a16="http://schemas.microsoft.com/office/drawing/2014/main" xmlns="" id="{00000000-0008-0000-0500-00002E000000}"/>
            </a:ext>
          </a:extLst>
        </xdr:cNvPr>
        <xdr:cNvCxnSpPr/>
      </xdr:nvCxnSpPr>
      <xdr:spPr bwMode="auto">
        <a:xfrm>
          <a:off x="5562600" y="33661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21572</xdr:rowOff>
    </xdr:from>
    <xdr:ext cx="762000" cy="259045"/>
    <xdr:sp macro="" textlink="">
      <xdr:nvSpPr>
        <xdr:cNvPr id="47" name="人口1人当たり決算額の推移最大値テキスト130">
          <a:extLst>
            <a:ext uri="{FF2B5EF4-FFF2-40B4-BE49-F238E27FC236}">
              <a16:creationId xmlns:a16="http://schemas.microsoft.com/office/drawing/2014/main" xmlns="" id="{00000000-0008-0000-0500-00002F000000}"/>
            </a:ext>
          </a:extLst>
        </xdr:cNvPr>
        <xdr:cNvSpPr txBox="1"/>
      </xdr:nvSpPr>
      <xdr:spPr>
        <a:xfrm>
          <a:off x="5740400" y="19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705,685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106645</xdr:rowOff>
    </xdr:from>
    <xdr:to>
      <xdr:col>30</xdr:col>
      <xdr:colOff>25400</xdr:colOff>
      <xdr:row>12</xdr:row>
      <xdr:rowOff>106645</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a:off x="5562600" y="22116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14992</xdr:rowOff>
    </xdr:from>
    <xdr:to>
      <xdr:col>29</xdr:col>
      <xdr:colOff>127000</xdr:colOff>
      <xdr:row>18</xdr:row>
      <xdr:rowOff>34952</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flipV="1">
          <a:off x="5003800" y="3148717"/>
          <a:ext cx="647700" cy="199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96629</xdr:rowOff>
    </xdr:from>
    <xdr:ext cx="762000" cy="259045"/>
    <xdr:sp macro="" textlink="">
      <xdr:nvSpPr>
        <xdr:cNvPr id="50" name="人口1人当たり決算額の推移平均値テキスト130">
          <a:extLst>
            <a:ext uri="{FF2B5EF4-FFF2-40B4-BE49-F238E27FC236}">
              <a16:creationId xmlns:a16="http://schemas.microsoft.com/office/drawing/2014/main" xmlns="" id="{00000000-0008-0000-0500-000032000000}"/>
            </a:ext>
          </a:extLst>
        </xdr:cNvPr>
        <xdr:cNvSpPr txBox="1"/>
      </xdr:nvSpPr>
      <xdr:spPr>
        <a:xfrm>
          <a:off x="5740400" y="2887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80102</xdr:rowOff>
    </xdr:from>
    <xdr:to>
      <xdr:col>29</xdr:col>
      <xdr:colOff>177800</xdr:colOff>
      <xdr:row>18</xdr:row>
      <xdr:rowOff>10252</xdr:rowOff>
    </xdr:to>
    <xdr:sp macro="" textlink="">
      <xdr:nvSpPr>
        <xdr:cNvPr id="51" name="フローチャート: 判断 50">
          <a:extLst>
            <a:ext uri="{FF2B5EF4-FFF2-40B4-BE49-F238E27FC236}">
              <a16:creationId xmlns:a16="http://schemas.microsoft.com/office/drawing/2014/main" xmlns="" id="{00000000-0008-0000-0500-000033000000}"/>
            </a:ext>
          </a:extLst>
        </xdr:cNvPr>
        <xdr:cNvSpPr/>
      </xdr:nvSpPr>
      <xdr:spPr bwMode="auto">
        <a:xfrm>
          <a:off x="56007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32817</xdr:rowOff>
    </xdr:from>
    <xdr:to>
      <xdr:col>26</xdr:col>
      <xdr:colOff>50800</xdr:colOff>
      <xdr:row>18</xdr:row>
      <xdr:rowOff>34952</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a:off x="4305300" y="3166542"/>
          <a:ext cx="698500" cy="2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84658</xdr:rowOff>
    </xdr:from>
    <xdr:to>
      <xdr:col>26</xdr:col>
      <xdr:colOff>101600</xdr:colOff>
      <xdr:row>18</xdr:row>
      <xdr:rowOff>14808</xdr:rowOff>
    </xdr:to>
    <xdr:sp macro="" textlink="">
      <xdr:nvSpPr>
        <xdr:cNvPr id="53" name="フローチャート: 判断 52">
          <a:extLst>
            <a:ext uri="{FF2B5EF4-FFF2-40B4-BE49-F238E27FC236}">
              <a16:creationId xmlns:a16="http://schemas.microsoft.com/office/drawing/2014/main" xmlns="" id="{00000000-0008-0000-0500-000035000000}"/>
            </a:ext>
          </a:extLst>
        </xdr:cNvPr>
        <xdr:cNvSpPr/>
      </xdr:nvSpPr>
      <xdr:spPr bwMode="auto">
        <a:xfrm>
          <a:off x="4953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24985</xdr:rowOff>
    </xdr:from>
    <xdr:ext cx="736600" cy="259045"/>
    <xdr:sp macro="" textlink="">
      <xdr:nvSpPr>
        <xdr:cNvPr id="54" name="テキスト ボックス 53">
          <a:extLst>
            <a:ext uri="{FF2B5EF4-FFF2-40B4-BE49-F238E27FC236}">
              <a16:creationId xmlns:a16="http://schemas.microsoft.com/office/drawing/2014/main" xmlns="" id="{00000000-0008-0000-0500-000036000000}"/>
            </a:ext>
          </a:extLst>
        </xdr:cNvPr>
        <xdr:cNvSpPr txBox="1"/>
      </xdr:nvSpPr>
      <xdr:spPr>
        <a:xfrm>
          <a:off x="4622800" y="2815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32817</xdr:rowOff>
    </xdr:from>
    <xdr:to>
      <xdr:col>22</xdr:col>
      <xdr:colOff>114300</xdr:colOff>
      <xdr:row>18</xdr:row>
      <xdr:rowOff>37935</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3606800" y="3166542"/>
          <a:ext cx="698500" cy="51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88819</xdr:rowOff>
    </xdr:from>
    <xdr:to>
      <xdr:col>22</xdr:col>
      <xdr:colOff>165100</xdr:colOff>
      <xdr:row>18</xdr:row>
      <xdr:rowOff>18969</xdr:rowOff>
    </xdr:to>
    <xdr:sp macro="" textlink="">
      <xdr:nvSpPr>
        <xdr:cNvPr id="56" name="フローチャート: 判断 55">
          <a:extLst>
            <a:ext uri="{FF2B5EF4-FFF2-40B4-BE49-F238E27FC236}">
              <a16:creationId xmlns:a16="http://schemas.microsoft.com/office/drawing/2014/main" xmlns="" id="{00000000-0008-0000-0500-000038000000}"/>
            </a:ext>
          </a:extLst>
        </xdr:cNvPr>
        <xdr:cNvSpPr/>
      </xdr:nvSpPr>
      <xdr:spPr bwMode="auto">
        <a:xfrm>
          <a:off x="4254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29146</xdr:rowOff>
    </xdr:from>
    <xdr:ext cx="7620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3924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37935</xdr:rowOff>
    </xdr:from>
    <xdr:to>
      <xdr:col>18</xdr:col>
      <xdr:colOff>177800</xdr:colOff>
      <xdr:row>18</xdr:row>
      <xdr:rowOff>42576</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2908300" y="3171660"/>
          <a:ext cx="698500" cy="4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98997</xdr:rowOff>
    </xdr:from>
    <xdr:to>
      <xdr:col>19</xdr:col>
      <xdr:colOff>38100</xdr:colOff>
      <xdr:row>18</xdr:row>
      <xdr:rowOff>29147</xdr:rowOff>
    </xdr:to>
    <xdr:sp macro="" textlink="">
      <xdr:nvSpPr>
        <xdr:cNvPr id="59" name="フローチャート: 判断 58">
          <a:extLst>
            <a:ext uri="{FF2B5EF4-FFF2-40B4-BE49-F238E27FC236}">
              <a16:creationId xmlns:a16="http://schemas.microsoft.com/office/drawing/2014/main" xmlns="" id="{00000000-0008-0000-0500-00003B000000}"/>
            </a:ext>
          </a:extLst>
        </xdr:cNvPr>
        <xdr:cNvSpPr/>
      </xdr:nvSpPr>
      <xdr:spPr bwMode="auto">
        <a:xfrm>
          <a:off x="35560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39324</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2258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100976</xdr:rowOff>
    </xdr:from>
    <xdr:to>
      <xdr:col>15</xdr:col>
      <xdr:colOff>101600</xdr:colOff>
      <xdr:row>18</xdr:row>
      <xdr:rowOff>31126</xdr:rowOff>
    </xdr:to>
    <xdr:sp macro="" textlink="">
      <xdr:nvSpPr>
        <xdr:cNvPr id="61" name="フローチャート: 判断 60">
          <a:extLst>
            <a:ext uri="{FF2B5EF4-FFF2-40B4-BE49-F238E27FC236}">
              <a16:creationId xmlns:a16="http://schemas.microsoft.com/office/drawing/2014/main" xmlns="" id="{00000000-0008-0000-0500-00003D000000}"/>
            </a:ext>
          </a:extLst>
        </xdr:cNvPr>
        <xdr:cNvSpPr/>
      </xdr:nvSpPr>
      <xdr:spPr bwMode="auto">
        <a:xfrm>
          <a:off x="28575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41303</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25273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135642</xdr:rowOff>
    </xdr:from>
    <xdr:to>
      <xdr:col>29</xdr:col>
      <xdr:colOff>177800</xdr:colOff>
      <xdr:row>18</xdr:row>
      <xdr:rowOff>65792</xdr:rowOff>
    </xdr:to>
    <xdr:sp macro="" textlink="">
      <xdr:nvSpPr>
        <xdr:cNvPr id="68" name="楕円 67">
          <a:extLst>
            <a:ext uri="{FF2B5EF4-FFF2-40B4-BE49-F238E27FC236}">
              <a16:creationId xmlns:a16="http://schemas.microsoft.com/office/drawing/2014/main" xmlns="" id="{00000000-0008-0000-0500-000044000000}"/>
            </a:ext>
          </a:extLst>
        </xdr:cNvPr>
        <xdr:cNvSpPr/>
      </xdr:nvSpPr>
      <xdr:spPr bwMode="auto">
        <a:xfrm>
          <a:off x="5600700" y="3097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107719</xdr:rowOff>
    </xdr:from>
    <xdr:ext cx="762000" cy="259045"/>
    <xdr:sp macro="" textlink="">
      <xdr:nvSpPr>
        <xdr:cNvPr id="69" name="人口1人当たり決算額の推移該当値テキスト130">
          <a:extLst>
            <a:ext uri="{FF2B5EF4-FFF2-40B4-BE49-F238E27FC236}">
              <a16:creationId xmlns:a16="http://schemas.microsoft.com/office/drawing/2014/main" xmlns="" id="{00000000-0008-0000-0500-000045000000}"/>
            </a:ext>
          </a:extLst>
        </xdr:cNvPr>
        <xdr:cNvSpPr txBox="1"/>
      </xdr:nvSpPr>
      <xdr:spPr>
        <a:xfrm>
          <a:off x="5740400" y="306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155602</xdr:rowOff>
    </xdr:from>
    <xdr:to>
      <xdr:col>26</xdr:col>
      <xdr:colOff>101600</xdr:colOff>
      <xdr:row>18</xdr:row>
      <xdr:rowOff>85752</xdr:rowOff>
    </xdr:to>
    <xdr:sp macro="" textlink="">
      <xdr:nvSpPr>
        <xdr:cNvPr id="70" name="楕円 69">
          <a:extLst>
            <a:ext uri="{FF2B5EF4-FFF2-40B4-BE49-F238E27FC236}">
              <a16:creationId xmlns:a16="http://schemas.microsoft.com/office/drawing/2014/main" xmlns="" id="{00000000-0008-0000-0500-000046000000}"/>
            </a:ext>
          </a:extLst>
        </xdr:cNvPr>
        <xdr:cNvSpPr/>
      </xdr:nvSpPr>
      <xdr:spPr bwMode="auto">
        <a:xfrm>
          <a:off x="4953000" y="31178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70529</xdr:rowOff>
    </xdr:from>
    <xdr:ext cx="736600" cy="259045"/>
    <xdr:sp macro="" textlink="">
      <xdr:nvSpPr>
        <xdr:cNvPr id="71" name="テキスト ボックス 70">
          <a:extLst>
            <a:ext uri="{FF2B5EF4-FFF2-40B4-BE49-F238E27FC236}">
              <a16:creationId xmlns:a16="http://schemas.microsoft.com/office/drawing/2014/main" xmlns="" id="{00000000-0008-0000-0500-000047000000}"/>
            </a:ext>
          </a:extLst>
        </xdr:cNvPr>
        <xdr:cNvSpPr txBox="1"/>
      </xdr:nvSpPr>
      <xdr:spPr>
        <a:xfrm>
          <a:off x="4622800" y="3204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153467</xdr:rowOff>
    </xdr:from>
    <xdr:to>
      <xdr:col>22</xdr:col>
      <xdr:colOff>165100</xdr:colOff>
      <xdr:row>18</xdr:row>
      <xdr:rowOff>83617</xdr:rowOff>
    </xdr:to>
    <xdr:sp macro="" textlink="">
      <xdr:nvSpPr>
        <xdr:cNvPr id="72" name="楕円 71">
          <a:extLst>
            <a:ext uri="{FF2B5EF4-FFF2-40B4-BE49-F238E27FC236}">
              <a16:creationId xmlns:a16="http://schemas.microsoft.com/office/drawing/2014/main" xmlns="" id="{00000000-0008-0000-0500-000048000000}"/>
            </a:ext>
          </a:extLst>
        </xdr:cNvPr>
        <xdr:cNvSpPr/>
      </xdr:nvSpPr>
      <xdr:spPr bwMode="auto">
        <a:xfrm>
          <a:off x="4254500" y="3115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68394</xdr:rowOff>
    </xdr:from>
    <xdr:ext cx="762000" cy="259045"/>
    <xdr:sp macro="" textlink="">
      <xdr:nvSpPr>
        <xdr:cNvPr id="73" name="テキスト ボックス 72">
          <a:extLst>
            <a:ext uri="{FF2B5EF4-FFF2-40B4-BE49-F238E27FC236}">
              <a16:creationId xmlns:a16="http://schemas.microsoft.com/office/drawing/2014/main" xmlns="" id="{00000000-0008-0000-0500-000049000000}"/>
            </a:ext>
          </a:extLst>
        </xdr:cNvPr>
        <xdr:cNvSpPr txBox="1"/>
      </xdr:nvSpPr>
      <xdr:spPr>
        <a:xfrm>
          <a:off x="3924300" y="3202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158585</xdr:rowOff>
    </xdr:from>
    <xdr:to>
      <xdr:col>19</xdr:col>
      <xdr:colOff>38100</xdr:colOff>
      <xdr:row>18</xdr:row>
      <xdr:rowOff>88735</xdr:rowOff>
    </xdr:to>
    <xdr:sp macro="" textlink="">
      <xdr:nvSpPr>
        <xdr:cNvPr id="74" name="楕円 73">
          <a:extLst>
            <a:ext uri="{FF2B5EF4-FFF2-40B4-BE49-F238E27FC236}">
              <a16:creationId xmlns:a16="http://schemas.microsoft.com/office/drawing/2014/main" xmlns="" id="{00000000-0008-0000-0500-00004A000000}"/>
            </a:ext>
          </a:extLst>
        </xdr:cNvPr>
        <xdr:cNvSpPr/>
      </xdr:nvSpPr>
      <xdr:spPr bwMode="auto">
        <a:xfrm>
          <a:off x="3556000" y="3120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73513</xdr:rowOff>
    </xdr:from>
    <xdr:ext cx="762000" cy="259045"/>
    <xdr:sp macro="" textlink="">
      <xdr:nvSpPr>
        <xdr:cNvPr id="75" name="テキスト ボックス 74">
          <a:extLst>
            <a:ext uri="{FF2B5EF4-FFF2-40B4-BE49-F238E27FC236}">
              <a16:creationId xmlns:a16="http://schemas.microsoft.com/office/drawing/2014/main" xmlns="" id="{00000000-0008-0000-0500-00004B000000}"/>
            </a:ext>
          </a:extLst>
        </xdr:cNvPr>
        <xdr:cNvSpPr txBox="1"/>
      </xdr:nvSpPr>
      <xdr:spPr>
        <a:xfrm>
          <a:off x="3225800" y="320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163226</xdr:rowOff>
    </xdr:from>
    <xdr:to>
      <xdr:col>15</xdr:col>
      <xdr:colOff>101600</xdr:colOff>
      <xdr:row>18</xdr:row>
      <xdr:rowOff>93376</xdr:rowOff>
    </xdr:to>
    <xdr:sp macro="" textlink="">
      <xdr:nvSpPr>
        <xdr:cNvPr id="76" name="楕円 75">
          <a:extLst>
            <a:ext uri="{FF2B5EF4-FFF2-40B4-BE49-F238E27FC236}">
              <a16:creationId xmlns:a16="http://schemas.microsoft.com/office/drawing/2014/main" xmlns="" id="{00000000-0008-0000-0500-00004C000000}"/>
            </a:ext>
          </a:extLst>
        </xdr:cNvPr>
        <xdr:cNvSpPr/>
      </xdr:nvSpPr>
      <xdr:spPr bwMode="auto">
        <a:xfrm>
          <a:off x="2857500" y="3125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78153</xdr:rowOff>
    </xdr:from>
    <xdr:ext cx="762000" cy="259045"/>
    <xdr:sp macro="" textlink="">
      <xdr:nvSpPr>
        <xdr:cNvPr id="77" name="テキスト ボックス 76">
          <a:extLst>
            <a:ext uri="{FF2B5EF4-FFF2-40B4-BE49-F238E27FC236}">
              <a16:creationId xmlns:a16="http://schemas.microsoft.com/office/drawing/2014/main" xmlns="" id="{00000000-0008-0000-0500-00004D000000}"/>
            </a:ext>
          </a:extLst>
        </xdr:cNvPr>
        <xdr:cNvSpPr txBox="1"/>
      </xdr:nvSpPr>
      <xdr:spPr>
        <a:xfrm>
          <a:off x="2527300" y="321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xmlns=""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xmlns=""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xmlns=""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xmlns=""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xmlns=""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xmlns=""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277976</xdr:rowOff>
    </xdr:from>
    <xdr:to>
      <xdr:col>29</xdr:col>
      <xdr:colOff>127000</xdr:colOff>
      <xdr:row>37</xdr:row>
      <xdr:rowOff>71738</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202526"/>
          <a:ext cx="0" cy="9939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43815</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16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71738</xdr:rowOff>
    </xdr:from>
    <xdr:to>
      <xdr:col>30</xdr:col>
      <xdr:colOff>25400</xdr:colOff>
      <xdr:row>37</xdr:row>
      <xdr:rowOff>71738</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196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21453</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94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277976</xdr:rowOff>
    </xdr:from>
    <xdr:to>
      <xdr:col>30</xdr:col>
      <xdr:colOff>25400</xdr:colOff>
      <xdr:row>33</xdr:row>
      <xdr:rowOff>277976</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2025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231832</xdr:rowOff>
    </xdr:from>
    <xdr:to>
      <xdr:col>29</xdr:col>
      <xdr:colOff>127000</xdr:colOff>
      <xdr:row>35</xdr:row>
      <xdr:rowOff>256780</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003800" y="6842182"/>
          <a:ext cx="647700" cy="24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10838</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621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165761</xdr:rowOff>
    </xdr:from>
    <xdr:to>
      <xdr:col>29</xdr:col>
      <xdr:colOff>177800</xdr:colOff>
      <xdr:row>35</xdr:row>
      <xdr:rowOff>267361</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256780</xdr:rowOff>
    </xdr:from>
    <xdr:to>
      <xdr:col>26</xdr:col>
      <xdr:colOff>50800</xdr:colOff>
      <xdr:row>35</xdr:row>
      <xdr:rowOff>259108</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4305300" y="6867130"/>
          <a:ext cx="698500" cy="2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163192</xdr:rowOff>
    </xdr:from>
    <xdr:to>
      <xdr:col>26</xdr:col>
      <xdr:colOff>101600</xdr:colOff>
      <xdr:row>35</xdr:row>
      <xdr:rowOff>264792</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274969</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54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259108</xdr:rowOff>
    </xdr:from>
    <xdr:to>
      <xdr:col>22</xdr:col>
      <xdr:colOff>114300</xdr:colOff>
      <xdr:row>35</xdr:row>
      <xdr:rowOff>281831</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flipV="1">
          <a:off x="3606800" y="6869458"/>
          <a:ext cx="698500" cy="227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166612</xdr:rowOff>
    </xdr:from>
    <xdr:to>
      <xdr:col>22</xdr:col>
      <xdr:colOff>165100</xdr:colOff>
      <xdr:row>35</xdr:row>
      <xdr:rowOff>268212</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278389</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54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250654</xdr:rowOff>
    </xdr:from>
    <xdr:to>
      <xdr:col>18</xdr:col>
      <xdr:colOff>177800</xdr:colOff>
      <xdr:row>35</xdr:row>
      <xdr:rowOff>281831</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2908300" y="6861004"/>
          <a:ext cx="698500" cy="31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168376</xdr:rowOff>
    </xdr:from>
    <xdr:to>
      <xdr:col>19</xdr:col>
      <xdr:colOff>38100</xdr:colOff>
      <xdr:row>35</xdr:row>
      <xdr:rowOff>269976</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280153</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547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153819</xdr:rowOff>
    </xdr:from>
    <xdr:to>
      <xdr:col>15</xdr:col>
      <xdr:colOff>101600</xdr:colOff>
      <xdr:row>35</xdr:row>
      <xdr:rowOff>255419</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265596</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181032</xdr:rowOff>
    </xdr:from>
    <xdr:to>
      <xdr:col>29</xdr:col>
      <xdr:colOff>177800</xdr:colOff>
      <xdr:row>35</xdr:row>
      <xdr:rowOff>282632</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791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153109</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7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205980</xdr:rowOff>
    </xdr:from>
    <xdr:to>
      <xdr:col>26</xdr:col>
      <xdr:colOff>101600</xdr:colOff>
      <xdr:row>35</xdr:row>
      <xdr:rowOff>307580</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816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292357</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6902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208308</xdr:rowOff>
    </xdr:from>
    <xdr:to>
      <xdr:col>22</xdr:col>
      <xdr:colOff>165100</xdr:colOff>
      <xdr:row>35</xdr:row>
      <xdr:rowOff>309908</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8186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294685</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690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231031</xdr:rowOff>
    </xdr:from>
    <xdr:to>
      <xdr:col>19</xdr:col>
      <xdr:colOff>38100</xdr:colOff>
      <xdr:row>35</xdr:row>
      <xdr:rowOff>332631</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841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317408</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199854</xdr:rowOff>
    </xdr:from>
    <xdr:to>
      <xdr:col>15</xdr:col>
      <xdr:colOff>101600</xdr:colOff>
      <xdr:row>35</xdr:row>
      <xdr:rowOff>301454</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810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286231</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896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3,899
3,870
212.13
4,622,310
4,511,044
43,482
2,391,575
4,324,812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xmlns=""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xmlns=""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xmlns=""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xmlns=""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xmlns=""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xmlns=""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xmlns=""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xmlns=""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xmlns=""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xmlns=""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xmlns=""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43505</xdr:rowOff>
    </xdr:from>
    <xdr:to>
      <xdr:col>24</xdr:col>
      <xdr:colOff>62865</xdr:colOff>
      <xdr:row>37</xdr:row>
      <xdr:rowOff>119268</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flipV="1">
          <a:off x="4633595" y="5187005"/>
          <a:ext cx="1270" cy="1275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123095</xdr:rowOff>
    </xdr:from>
    <xdr:ext cx="534377" cy="259045"/>
    <xdr:sp macro="" textlink="">
      <xdr:nvSpPr>
        <xdr:cNvPr id="54" name="人件費最小値テキスト">
          <a:extLst>
            <a:ext uri="{FF2B5EF4-FFF2-40B4-BE49-F238E27FC236}">
              <a16:creationId xmlns:a16="http://schemas.microsoft.com/office/drawing/2014/main" xmlns="" id="{00000000-0008-0000-0600-000036000000}"/>
            </a:ext>
          </a:extLst>
        </xdr:cNvPr>
        <xdr:cNvSpPr txBox="1"/>
      </xdr:nvSpPr>
      <xdr:spPr>
        <a:xfrm>
          <a:off x="4686300" y="646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119268</xdr:rowOff>
    </xdr:from>
    <xdr:to>
      <xdr:col>24</xdr:col>
      <xdr:colOff>152400</xdr:colOff>
      <xdr:row>37</xdr:row>
      <xdr:rowOff>119268</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4546600" y="646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161632</xdr:rowOff>
    </xdr:from>
    <xdr:ext cx="599010" cy="259045"/>
    <xdr:sp macro="" textlink="">
      <xdr:nvSpPr>
        <xdr:cNvPr id="56" name="人件費最大値テキスト">
          <a:extLst>
            <a:ext uri="{FF2B5EF4-FFF2-40B4-BE49-F238E27FC236}">
              <a16:creationId xmlns:a16="http://schemas.microsoft.com/office/drawing/2014/main" xmlns="" id="{00000000-0008-0000-0600-000038000000}"/>
            </a:ext>
          </a:extLst>
        </xdr:cNvPr>
        <xdr:cNvSpPr txBox="1"/>
      </xdr:nvSpPr>
      <xdr:spPr>
        <a:xfrm>
          <a:off x="4686300" y="4962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43505</xdr:rowOff>
    </xdr:from>
    <xdr:to>
      <xdr:col>24</xdr:col>
      <xdr:colOff>152400</xdr:colOff>
      <xdr:row>30</xdr:row>
      <xdr:rowOff>43505</xdr:rowOff>
    </xdr:to>
    <xdr:cxnSp macro="">
      <xdr:nvCxnSpPr>
        <xdr:cNvPr id="57" name="直線コネクタ 56">
          <a:extLst>
            <a:ext uri="{FF2B5EF4-FFF2-40B4-BE49-F238E27FC236}">
              <a16:creationId xmlns:a16="http://schemas.microsoft.com/office/drawing/2014/main" xmlns="" id="{00000000-0008-0000-0600-000039000000}"/>
            </a:ext>
          </a:extLst>
        </xdr:cNvPr>
        <xdr:cNvCxnSpPr/>
      </xdr:nvCxnSpPr>
      <xdr:spPr>
        <a:xfrm>
          <a:off x="4546600" y="518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83951</xdr:rowOff>
    </xdr:from>
    <xdr:to>
      <xdr:col>24</xdr:col>
      <xdr:colOff>63500</xdr:colOff>
      <xdr:row>36</xdr:row>
      <xdr:rowOff>97839</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3797300" y="6256151"/>
          <a:ext cx="838200" cy="1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18735</xdr:rowOff>
    </xdr:from>
    <xdr:ext cx="599010" cy="259045"/>
    <xdr:sp macro="" textlink="">
      <xdr:nvSpPr>
        <xdr:cNvPr id="59" name="人件費平均値テキスト">
          <a:extLst>
            <a:ext uri="{FF2B5EF4-FFF2-40B4-BE49-F238E27FC236}">
              <a16:creationId xmlns:a16="http://schemas.microsoft.com/office/drawing/2014/main" xmlns="" id="{00000000-0008-0000-0600-00003B000000}"/>
            </a:ext>
          </a:extLst>
        </xdr:cNvPr>
        <xdr:cNvSpPr txBox="1"/>
      </xdr:nvSpPr>
      <xdr:spPr>
        <a:xfrm>
          <a:off x="4686300" y="60194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167308</xdr:rowOff>
    </xdr:from>
    <xdr:to>
      <xdr:col>24</xdr:col>
      <xdr:colOff>114300</xdr:colOff>
      <xdr:row>36</xdr:row>
      <xdr:rowOff>97458</xdr:rowOff>
    </xdr:to>
    <xdr:sp macro="" textlink="">
      <xdr:nvSpPr>
        <xdr:cNvPr id="60" name="フローチャート: 判断 59">
          <a:extLst>
            <a:ext uri="{FF2B5EF4-FFF2-40B4-BE49-F238E27FC236}">
              <a16:creationId xmlns:a16="http://schemas.microsoft.com/office/drawing/2014/main" xmlns="" id="{00000000-0008-0000-0600-00003C000000}"/>
            </a:ext>
          </a:extLst>
        </xdr:cNvPr>
        <xdr:cNvSpPr/>
      </xdr:nvSpPr>
      <xdr:spPr>
        <a:xfrm>
          <a:off x="4584700" y="616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97839</xdr:rowOff>
    </xdr:from>
    <xdr:to>
      <xdr:col>19</xdr:col>
      <xdr:colOff>177800</xdr:colOff>
      <xdr:row>36</xdr:row>
      <xdr:rowOff>97861</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2908300" y="6270039"/>
          <a:ext cx="889000" cy="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169518</xdr:rowOff>
    </xdr:from>
    <xdr:to>
      <xdr:col>20</xdr:col>
      <xdr:colOff>38100</xdr:colOff>
      <xdr:row>36</xdr:row>
      <xdr:rowOff>99668</xdr:rowOff>
    </xdr:to>
    <xdr:sp macro="" textlink="">
      <xdr:nvSpPr>
        <xdr:cNvPr id="62" name="フローチャート: 判断 61">
          <a:extLst>
            <a:ext uri="{FF2B5EF4-FFF2-40B4-BE49-F238E27FC236}">
              <a16:creationId xmlns:a16="http://schemas.microsoft.com/office/drawing/2014/main" xmlns="" id="{00000000-0008-0000-0600-00003E000000}"/>
            </a:ext>
          </a:extLst>
        </xdr:cNvPr>
        <xdr:cNvSpPr/>
      </xdr:nvSpPr>
      <xdr:spPr>
        <a:xfrm>
          <a:off x="37465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116195</xdr:rowOff>
    </xdr:from>
    <xdr:ext cx="599010" cy="259045"/>
    <xdr:sp macro="" textlink="">
      <xdr:nvSpPr>
        <xdr:cNvPr id="63" name="テキスト ボックス 62">
          <a:extLst>
            <a:ext uri="{FF2B5EF4-FFF2-40B4-BE49-F238E27FC236}">
              <a16:creationId xmlns:a16="http://schemas.microsoft.com/office/drawing/2014/main" xmlns="" id="{00000000-0008-0000-0600-00003F000000}"/>
            </a:ext>
          </a:extLst>
        </xdr:cNvPr>
        <xdr:cNvSpPr txBox="1"/>
      </xdr:nvSpPr>
      <xdr:spPr>
        <a:xfrm>
          <a:off x="3497795" y="594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95146</xdr:rowOff>
    </xdr:from>
    <xdr:to>
      <xdr:col>15</xdr:col>
      <xdr:colOff>50800</xdr:colOff>
      <xdr:row>36</xdr:row>
      <xdr:rowOff>97861</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a:off x="2019300" y="6267346"/>
          <a:ext cx="889000" cy="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169605</xdr:rowOff>
    </xdr:from>
    <xdr:to>
      <xdr:col>15</xdr:col>
      <xdr:colOff>101600</xdr:colOff>
      <xdr:row>36</xdr:row>
      <xdr:rowOff>99755</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2857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116282</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2608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94860</xdr:rowOff>
    </xdr:from>
    <xdr:to>
      <xdr:col>10</xdr:col>
      <xdr:colOff>114300</xdr:colOff>
      <xdr:row>36</xdr:row>
      <xdr:rowOff>95146</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a:off x="1130300" y="6267060"/>
          <a:ext cx="889000" cy="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3964</xdr:rowOff>
    </xdr:from>
    <xdr:to>
      <xdr:col>10</xdr:col>
      <xdr:colOff>165100</xdr:colOff>
      <xdr:row>36</xdr:row>
      <xdr:rowOff>105564</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1968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122091</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1719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170215</xdr:rowOff>
    </xdr:from>
    <xdr:to>
      <xdr:col>6</xdr:col>
      <xdr:colOff>38100</xdr:colOff>
      <xdr:row>36</xdr:row>
      <xdr:rowOff>100365</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1079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116892</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830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xmlns=""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33151</xdr:rowOff>
    </xdr:from>
    <xdr:to>
      <xdr:col>24</xdr:col>
      <xdr:colOff>114300</xdr:colOff>
      <xdr:row>36</xdr:row>
      <xdr:rowOff>134751</xdr:rowOff>
    </xdr:to>
    <xdr:sp macro="" textlink="">
      <xdr:nvSpPr>
        <xdr:cNvPr id="77" name="楕円 76">
          <a:extLst>
            <a:ext uri="{FF2B5EF4-FFF2-40B4-BE49-F238E27FC236}">
              <a16:creationId xmlns:a16="http://schemas.microsoft.com/office/drawing/2014/main" xmlns="" id="{00000000-0008-0000-0600-00004D000000}"/>
            </a:ext>
          </a:extLst>
        </xdr:cNvPr>
        <xdr:cNvSpPr/>
      </xdr:nvSpPr>
      <xdr:spPr>
        <a:xfrm>
          <a:off x="4584700" y="620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11578</xdr:rowOff>
    </xdr:from>
    <xdr:ext cx="599010" cy="259045"/>
    <xdr:sp macro="" textlink="">
      <xdr:nvSpPr>
        <xdr:cNvPr id="78" name="人件費該当値テキスト">
          <a:extLst>
            <a:ext uri="{FF2B5EF4-FFF2-40B4-BE49-F238E27FC236}">
              <a16:creationId xmlns:a16="http://schemas.microsoft.com/office/drawing/2014/main" xmlns="" id="{00000000-0008-0000-0600-00004E000000}"/>
            </a:ext>
          </a:extLst>
        </xdr:cNvPr>
        <xdr:cNvSpPr txBox="1"/>
      </xdr:nvSpPr>
      <xdr:spPr>
        <a:xfrm>
          <a:off x="4686300" y="618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47039</xdr:rowOff>
    </xdr:from>
    <xdr:to>
      <xdr:col>20</xdr:col>
      <xdr:colOff>38100</xdr:colOff>
      <xdr:row>36</xdr:row>
      <xdr:rowOff>148639</xdr:rowOff>
    </xdr:to>
    <xdr:sp macro="" textlink="">
      <xdr:nvSpPr>
        <xdr:cNvPr id="79" name="楕円 78">
          <a:extLst>
            <a:ext uri="{FF2B5EF4-FFF2-40B4-BE49-F238E27FC236}">
              <a16:creationId xmlns:a16="http://schemas.microsoft.com/office/drawing/2014/main" xmlns="" id="{00000000-0008-0000-0600-00004F000000}"/>
            </a:ext>
          </a:extLst>
        </xdr:cNvPr>
        <xdr:cNvSpPr/>
      </xdr:nvSpPr>
      <xdr:spPr>
        <a:xfrm>
          <a:off x="3746500" y="621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139766</xdr:rowOff>
    </xdr:from>
    <xdr:ext cx="59901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3497795" y="631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47061</xdr:rowOff>
    </xdr:from>
    <xdr:to>
      <xdr:col>15</xdr:col>
      <xdr:colOff>101600</xdr:colOff>
      <xdr:row>36</xdr:row>
      <xdr:rowOff>148661</xdr:rowOff>
    </xdr:to>
    <xdr:sp macro="" textlink="">
      <xdr:nvSpPr>
        <xdr:cNvPr id="81" name="楕円 80">
          <a:extLst>
            <a:ext uri="{FF2B5EF4-FFF2-40B4-BE49-F238E27FC236}">
              <a16:creationId xmlns:a16="http://schemas.microsoft.com/office/drawing/2014/main" xmlns="" id="{00000000-0008-0000-0600-000051000000}"/>
            </a:ext>
          </a:extLst>
        </xdr:cNvPr>
        <xdr:cNvSpPr/>
      </xdr:nvSpPr>
      <xdr:spPr>
        <a:xfrm>
          <a:off x="2857500" y="621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139788</xdr:rowOff>
    </xdr:from>
    <xdr:ext cx="599010" cy="259045"/>
    <xdr:sp macro="" textlink="">
      <xdr:nvSpPr>
        <xdr:cNvPr id="82" name="テキスト ボックス 81">
          <a:extLst>
            <a:ext uri="{FF2B5EF4-FFF2-40B4-BE49-F238E27FC236}">
              <a16:creationId xmlns:a16="http://schemas.microsoft.com/office/drawing/2014/main" xmlns="" id="{00000000-0008-0000-0600-000052000000}"/>
            </a:ext>
          </a:extLst>
        </xdr:cNvPr>
        <xdr:cNvSpPr txBox="1"/>
      </xdr:nvSpPr>
      <xdr:spPr>
        <a:xfrm>
          <a:off x="2608795" y="6311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44346</xdr:rowOff>
    </xdr:from>
    <xdr:to>
      <xdr:col>10</xdr:col>
      <xdr:colOff>165100</xdr:colOff>
      <xdr:row>36</xdr:row>
      <xdr:rowOff>145946</xdr:rowOff>
    </xdr:to>
    <xdr:sp macro="" textlink="">
      <xdr:nvSpPr>
        <xdr:cNvPr id="83" name="楕円 82">
          <a:extLst>
            <a:ext uri="{FF2B5EF4-FFF2-40B4-BE49-F238E27FC236}">
              <a16:creationId xmlns:a16="http://schemas.microsoft.com/office/drawing/2014/main" xmlns="" id="{00000000-0008-0000-0600-000053000000}"/>
            </a:ext>
          </a:extLst>
        </xdr:cNvPr>
        <xdr:cNvSpPr/>
      </xdr:nvSpPr>
      <xdr:spPr>
        <a:xfrm>
          <a:off x="1968500" y="621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137073</xdr:rowOff>
    </xdr:from>
    <xdr:ext cx="599010" cy="259045"/>
    <xdr:sp macro="" textlink="">
      <xdr:nvSpPr>
        <xdr:cNvPr id="84" name="テキスト ボックス 83">
          <a:extLst>
            <a:ext uri="{FF2B5EF4-FFF2-40B4-BE49-F238E27FC236}">
              <a16:creationId xmlns:a16="http://schemas.microsoft.com/office/drawing/2014/main" xmlns="" id="{00000000-0008-0000-0600-000054000000}"/>
            </a:ext>
          </a:extLst>
        </xdr:cNvPr>
        <xdr:cNvSpPr txBox="1"/>
      </xdr:nvSpPr>
      <xdr:spPr>
        <a:xfrm>
          <a:off x="1719795" y="6309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44060</xdr:rowOff>
    </xdr:from>
    <xdr:to>
      <xdr:col>6</xdr:col>
      <xdr:colOff>38100</xdr:colOff>
      <xdr:row>36</xdr:row>
      <xdr:rowOff>145660</xdr:rowOff>
    </xdr:to>
    <xdr:sp macro="" textlink="">
      <xdr:nvSpPr>
        <xdr:cNvPr id="85" name="楕円 84">
          <a:extLst>
            <a:ext uri="{FF2B5EF4-FFF2-40B4-BE49-F238E27FC236}">
              <a16:creationId xmlns:a16="http://schemas.microsoft.com/office/drawing/2014/main" xmlns="" id="{00000000-0008-0000-0600-000055000000}"/>
            </a:ext>
          </a:extLst>
        </xdr:cNvPr>
        <xdr:cNvSpPr/>
      </xdr:nvSpPr>
      <xdr:spPr>
        <a:xfrm>
          <a:off x="1079500" y="62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136787</xdr:rowOff>
    </xdr:from>
    <xdr:ext cx="599010" cy="259045"/>
    <xdr:sp macro="" textlink="">
      <xdr:nvSpPr>
        <xdr:cNvPr id="86" name="テキスト ボックス 85">
          <a:extLst>
            <a:ext uri="{FF2B5EF4-FFF2-40B4-BE49-F238E27FC236}">
              <a16:creationId xmlns:a16="http://schemas.microsoft.com/office/drawing/2014/main" xmlns="" id="{00000000-0008-0000-0600-000056000000}"/>
            </a:ext>
          </a:extLst>
        </xdr:cNvPr>
        <xdr:cNvSpPr txBox="1"/>
      </xdr:nvSpPr>
      <xdr:spPr>
        <a:xfrm>
          <a:off x="830795" y="630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xmlns=""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xmlns=""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xmlns=""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xmlns=""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xmlns=""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xmlns=""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xmlns=""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142394</xdr:rowOff>
    </xdr:from>
    <xdr:to>
      <xdr:col>24</xdr:col>
      <xdr:colOff>62865</xdr:colOff>
      <xdr:row>58</xdr:row>
      <xdr:rowOff>141924</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flipV="1">
          <a:off x="4633595" y="8543444"/>
          <a:ext cx="1270" cy="154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145751</xdr:rowOff>
    </xdr:from>
    <xdr:ext cx="534377" cy="259045"/>
    <xdr:sp macro="" textlink="">
      <xdr:nvSpPr>
        <xdr:cNvPr id="113" name="物件費最小値テキスト">
          <a:extLst>
            <a:ext uri="{FF2B5EF4-FFF2-40B4-BE49-F238E27FC236}">
              <a16:creationId xmlns:a16="http://schemas.microsoft.com/office/drawing/2014/main" xmlns="" id="{00000000-0008-0000-0600-000071000000}"/>
            </a:ext>
          </a:extLst>
        </xdr:cNvPr>
        <xdr:cNvSpPr txBox="1"/>
      </xdr:nvSpPr>
      <xdr:spPr>
        <a:xfrm>
          <a:off x="4686300" y="10089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141924</xdr:rowOff>
    </xdr:from>
    <xdr:to>
      <xdr:col>24</xdr:col>
      <xdr:colOff>152400</xdr:colOff>
      <xdr:row>58</xdr:row>
      <xdr:rowOff>141924</xdr:rowOff>
    </xdr:to>
    <xdr:cxnSp macro="">
      <xdr:nvCxnSpPr>
        <xdr:cNvPr id="114" name="直線コネクタ 113">
          <a:extLst>
            <a:ext uri="{FF2B5EF4-FFF2-40B4-BE49-F238E27FC236}">
              <a16:creationId xmlns:a16="http://schemas.microsoft.com/office/drawing/2014/main" xmlns="" id="{00000000-0008-0000-0600-000072000000}"/>
            </a:ext>
          </a:extLst>
        </xdr:cNvPr>
        <xdr:cNvCxnSpPr/>
      </xdr:nvCxnSpPr>
      <xdr:spPr>
        <a:xfrm>
          <a:off x="4546600" y="10086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89071</xdr:rowOff>
    </xdr:from>
    <xdr:ext cx="690189" cy="259045"/>
    <xdr:sp macro="" textlink="">
      <xdr:nvSpPr>
        <xdr:cNvPr id="115" name="物件費最大値テキスト">
          <a:extLst>
            <a:ext uri="{FF2B5EF4-FFF2-40B4-BE49-F238E27FC236}">
              <a16:creationId xmlns:a16="http://schemas.microsoft.com/office/drawing/2014/main" xmlns="" id="{00000000-0008-0000-0600-000073000000}"/>
            </a:ext>
          </a:extLst>
        </xdr:cNvPr>
        <xdr:cNvSpPr txBox="1"/>
      </xdr:nvSpPr>
      <xdr:spPr>
        <a:xfrm>
          <a:off x="4686300" y="8318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142394</xdr:rowOff>
    </xdr:from>
    <xdr:to>
      <xdr:col>24</xdr:col>
      <xdr:colOff>152400</xdr:colOff>
      <xdr:row>49</xdr:row>
      <xdr:rowOff>142394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a:off x="4546600" y="854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153403</xdr:rowOff>
    </xdr:from>
    <xdr:to>
      <xdr:col>24</xdr:col>
      <xdr:colOff>63500</xdr:colOff>
      <xdr:row>58</xdr:row>
      <xdr:rowOff>12560</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flipV="1">
          <a:off x="3797300" y="9926053"/>
          <a:ext cx="838200" cy="3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62842</xdr:rowOff>
    </xdr:from>
    <xdr:ext cx="599010" cy="259045"/>
    <xdr:sp macro="" textlink="">
      <xdr:nvSpPr>
        <xdr:cNvPr id="118" name="物件費平均値テキスト">
          <a:extLst>
            <a:ext uri="{FF2B5EF4-FFF2-40B4-BE49-F238E27FC236}">
              <a16:creationId xmlns:a16="http://schemas.microsoft.com/office/drawing/2014/main" xmlns="" id="{00000000-0008-0000-0600-000076000000}"/>
            </a:ext>
          </a:extLst>
        </xdr:cNvPr>
        <xdr:cNvSpPr txBox="1"/>
      </xdr:nvSpPr>
      <xdr:spPr>
        <a:xfrm>
          <a:off x="4686300" y="96640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39965</xdr:rowOff>
    </xdr:from>
    <xdr:to>
      <xdr:col>24</xdr:col>
      <xdr:colOff>114300</xdr:colOff>
      <xdr:row>57</xdr:row>
      <xdr:rowOff>141565</xdr:rowOff>
    </xdr:to>
    <xdr:sp macro="" textlink="">
      <xdr:nvSpPr>
        <xdr:cNvPr id="119" name="フローチャート: 判断 118">
          <a:extLst>
            <a:ext uri="{FF2B5EF4-FFF2-40B4-BE49-F238E27FC236}">
              <a16:creationId xmlns:a16="http://schemas.microsoft.com/office/drawing/2014/main" xmlns="" id="{00000000-0008-0000-0600-000077000000}"/>
            </a:ext>
          </a:extLst>
        </xdr:cNvPr>
        <xdr:cNvSpPr/>
      </xdr:nvSpPr>
      <xdr:spPr>
        <a:xfrm>
          <a:off x="45847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12560</xdr:rowOff>
    </xdr:from>
    <xdr:to>
      <xdr:col>19</xdr:col>
      <xdr:colOff>177800</xdr:colOff>
      <xdr:row>58</xdr:row>
      <xdr:rowOff>37263</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2908300" y="9956660"/>
          <a:ext cx="889000" cy="24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51036</xdr:rowOff>
    </xdr:from>
    <xdr:to>
      <xdr:col>20</xdr:col>
      <xdr:colOff>38100</xdr:colOff>
      <xdr:row>57</xdr:row>
      <xdr:rowOff>152636</xdr:rowOff>
    </xdr:to>
    <xdr:sp macro="" textlink="">
      <xdr:nvSpPr>
        <xdr:cNvPr id="121" name="フローチャート: 判断 120">
          <a:extLst>
            <a:ext uri="{FF2B5EF4-FFF2-40B4-BE49-F238E27FC236}">
              <a16:creationId xmlns:a16="http://schemas.microsoft.com/office/drawing/2014/main" xmlns="" id="{00000000-0008-0000-0600-000079000000}"/>
            </a:ext>
          </a:extLst>
        </xdr:cNvPr>
        <xdr:cNvSpPr/>
      </xdr:nvSpPr>
      <xdr:spPr>
        <a:xfrm>
          <a:off x="3746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169163</xdr:rowOff>
    </xdr:from>
    <xdr:ext cx="599010" cy="259045"/>
    <xdr:sp macro="" textlink="">
      <xdr:nvSpPr>
        <xdr:cNvPr id="122" name="テキスト ボックス 121">
          <a:extLst>
            <a:ext uri="{FF2B5EF4-FFF2-40B4-BE49-F238E27FC236}">
              <a16:creationId xmlns:a16="http://schemas.microsoft.com/office/drawing/2014/main" xmlns="" id="{00000000-0008-0000-0600-00007A000000}"/>
            </a:ext>
          </a:extLst>
        </xdr:cNvPr>
        <xdr:cNvSpPr txBox="1"/>
      </xdr:nvSpPr>
      <xdr:spPr>
        <a:xfrm>
          <a:off x="3497795" y="959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31288</xdr:rowOff>
    </xdr:from>
    <xdr:to>
      <xdr:col>15</xdr:col>
      <xdr:colOff>50800</xdr:colOff>
      <xdr:row>58</xdr:row>
      <xdr:rowOff>37263</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a:off x="2019300" y="9975388"/>
          <a:ext cx="889000" cy="5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52546</xdr:rowOff>
    </xdr:from>
    <xdr:to>
      <xdr:col>15</xdr:col>
      <xdr:colOff>101600</xdr:colOff>
      <xdr:row>57</xdr:row>
      <xdr:rowOff>154146</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2857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170673</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2608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31288</xdr:rowOff>
    </xdr:from>
    <xdr:to>
      <xdr:col>10</xdr:col>
      <xdr:colOff>114300</xdr:colOff>
      <xdr:row>58</xdr:row>
      <xdr:rowOff>34154</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1130300" y="9975388"/>
          <a:ext cx="889000" cy="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79697</xdr:rowOff>
    </xdr:from>
    <xdr:to>
      <xdr:col>10</xdr:col>
      <xdr:colOff>165100</xdr:colOff>
      <xdr:row>58</xdr:row>
      <xdr:rowOff>9847</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1968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26374</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1719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91039</xdr:rowOff>
    </xdr:from>
    <xdr:to>
      <xdr:col>6</xdr:col>
      <xdr:colOff>38100</xdr:colOff>
      <xdr:row>58</xdr:row>
      <xdr:rowOff>21189</xdr:rowOff>
    </xdr:to>
    <xdr:sp macro="" textlink="">
      <xdr:nvSpPr>
        <xdr:cNvPr id="129" name="フローチャート: 判断 128">
          <a:extLst>
            <a:ext uri="{FF2B5EF4-FFF2-40B4-BE49-F238E27FC236}">
              <a16:creationId xmlns:a16="http://schemas.microsoft.com/office/drawing/2014/main" xmlns="" id="{00000000-0008-0000-0600-000081000000}"/>
            </a:ext>
          </a:extLst>
        </xdr:cNvPr>
        <xdr:cNvSpPr/>
      </xdr:nvSpPr>
      <xdr:spPr>
        <a:xfrm>
          <a:off x="1079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37716</xdr:rowOff>
    </xdr:from>
    <xdr:ext cx="599010" cy="259045"/>
    <xdr:sp macro="" textlink="">
      <xdr:nvSpPr>
        <xdr:cNvPr id="130" name="テキスト ボックス 129">
          <a:extLst>
            <a:ext uri="{FF2B5EF4-FFF2-40B4-BE49-F238E27FC236}">
              <a16:creationId xmlns:a16="http://schemas.microsoft.com/office/drawing/2014/main" xmlns="" id="{00000000-0008-0000-0600-000082000000}"/>
            </a:ext>
          </a:extLst>
        </xdr:cNvPr>
        <xdr:cNvSpPr txBox="1"/>
      </xdr:nvSpPr>
      <xdr:spPr>
        <a:xfrm>
          <a:off x="830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102603</xdr:rowOff>
    </xdr:from>
    <xdr:to>
      <xdr:col>24</xdr:col>
      <xdr:colOff>114300</xdr:colOff>
      <xdr:row>58</xdr:row>
      <xdr:rowOff>32753</xdr:rowOff>
    </xdr:to>
    <xdr:sp macro="" textlink="">
      <xdr:nvSpPr>
        <xdr:cNvPr id="136" name="楕円 135">
          <a:extLst>
            <a:ext uri="{FF2B5EF4-FFF2-40B4-BE49-F238E27FC236}">
              <a16:creationId xmlns:a16="http://schemas.microsoft.com/office/drawing/2014/main" xmlns="" id="{00000000-0008-0000-0600-000088000000}"/>
            </a:ext>
          </a:extLst>
        </xdr:cNvPr>
        <xdr:cNvSpPr/>
      </xdr:nvSpPr>
      <xdr:spPr>
        <a:xfrm>
          <a:off x="4584700" y="9875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81030</xdr:rowOff>
    </xdr:from>
    <xdr:ext cx="599010" cy="259045"/>
    <xdr:sp macro="" textlink="">
      <xdr:nvSpPr>
        <xdr:cNvPr id="137" name="物件費該当値テキスト">
          <a:extLst>
            <a:ext uri="{FF2B5EF4-FFF2-40B4-BE49-F238E27FC236}">
              <a16:creationId xmlns:a16="http://schemas.microsoft.com/office/drawing/2014/main" xmlns="" id="{00000000-0008-0000-0600-000089000000}"/>
            </a:ext>
          </a:extLst>
        </xdr:cNvPr>
        <xdr:cNvSpPr txBox="1"/>
      </xdr:nvSpPr>
      <xdr:spPr>
        <a:xfrm>
          <a:off x="4686300" y="9853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133210</xdr:rowOff>
    </xdr:from>
    <xdr:to>
      <xdr:col>20</xdr:col>
      <xdr:colOff>38100</xdr:colOff>
      <xdr:row>58</xdr:row>
      <xdr:rowOff>63360</xdr:rowOff>
    </xdr:to>
    <xdr:sp macro="" textlink="">
      <xdr:nvSpPr>
        <xdr:cNvPr id="138" name="楕円 137">
          <a:extLst>
            <a:ext uri="{FF2B5EF4-FFF2-40B4-BE49-F238E27FC236}">
              <a16:creationId xmlns:a16="http://schemas.microsoft.com/office/drawing/2014/main" xmlns="" id="{00000000-0008-0000-0600-00008A000000}"/>
            </a:ext>
          </a:extLst>
        </xdr:cNvPr>
        <xdr:cNvSpPr/>
      </xdr:nvSpPr>
      <xdr:spPr>
        <a:xfrm>
          <a:off x="3746500" y="990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54487</xdr:rowOff>
    </xdr:from>
    <xdr:ext cx="59901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3497795" y="9998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157913</xdr:rowOff>
    </xdr:from>
    <xdr:to>
      <xdr:col>15</xdr:col>
      <xdr:colOff>101600</xdr:colOff>
      <xdr:row>58</xdr:row>
      <xdr:rowOff>88063</xdr:rowOff>
    </xdr:to>
    <xdr:sp macro="" textlink="">
      <xdr:nvSpPr>
        <xdr:cNvPr id="140" name="楕円 139">
          <a:extLst>
            <a:ext uri="{FF2B5EF4-FFF2-40B4-BE49-F238E27FC236}">
              <a16:creationId xmlns:a16="http://schemas.microsoft.com/office/drawing/2014/main" xmlns="" id="{00000000-0008-0000-0600-00008C000000}"/>
            </a:ext>
          </a:extLst>
        </xdr:cNvPr>
        <xdr:cNvSpPr/>
      </xdr:nvSpPr>
      <xdr:spPr>
        <a:xfrm>
          <a:off x="2857500" y="993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79190</xdr:rowOff>
    </xdr:from>
    <xdr:ext cx="599010" cy="259045"/>
    <xdr:sp macro="" textlink="">
      <xdr:nvSpPr>
        <xdr:cNvPr id="141" name="テキスト ボックス 140">
          <a:extLst>
            <a:ext uri="{FF2B5EF4-FFF2-40B4-BE49-F238E27FC236}">
              <a16:creationId xmlns:a16="http://schemas.microsoft.com/office/drawing/2014/main" xmlns="" id="{00000000-0008-0000-0600-00008D000000}"/>
            </a:ext>
          </a:extLst>
        </xdr:cNvPr>
        <xdr:cNvSpPr txBox="1"/>
      </xdr:nvSpPr>
      <xdr:spPr>
        <a:xfrm>
          <a:off x="2608795" y="100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151938</xdr:rowOff>
    </xdr:from>
    <xdr:to>
      <xdr:col>10</xdr:col>
      <xdr:colOff>165100</xdr:colOff>
      <xdr:row>58</xdr:row>
      <xdr:rowOff>82088</xdr:rowOff>
    </xdr:to>
    <xdr:sp macro="" textlink="">
      <xdr:nvSpPr>
        <xdr:cNvPr id="142" name="楕円 141">
          <a:extLst>
            <a:ext uri="{FF2B5EF4-FFF2-40B4-BE49-F238E27FC236}">
              <a16:creationId xmlns:a16="http://schemas.microsoft.com/office/drawing/2014/main" xmlns="" id="{00000000-0008-0000-0600-00008E000000}"/>
            </a:ext>
          </a:extLst>
        </xdr:cNvPr>
        <xdr:cNvSpPr/>
      </xdr:nvSpPr>
      <xdr:spPr>
        <a:xfrm>
          <a:off x="1968500" y="992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73215</xdr:rowOff>
    </xdr:from>
    <xdr:ext cx="599010"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1719795" y="10017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154804</xdr:rowOff>
    </xdr:from>
    <xdr:to>
      <xdr:col>6</xdr:col>
      <xdr:colOff>38100</xdr:colOff>
      <xdr:row>58</xdr:row>
      <xdr:rowOff>84954</xdr:rowOff>
    </xdr:to>
    <xdr:sp macro="" textlink="">
      <xdr:nvSpPr>
        <xdr:cNvPr id="144" name="楕円 143">
          <a:extLst>
            <a:ext uri="{FF2B5EF4-FFF2-40B4-BE49-F238E27FC236}">
              <a16:creationId xmlns:a16="http://schemas.microsoft.com/office/drawing/2014/main" xmlns="" id="{00000000-0008-0000-0600-000090000000}"/>
            </a:ext>
          </a:extLst>
        </xdr:cNvPr>
        <xdr:cNvSpPr/>
      </xdr:nvSpPr>
      <xdr:spPr>
        <a:xfrm>
          <a:off x="1079500" y="992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76081</xdr:rowOff>
    </xdr:from>
    <xdr:ext cx="599010"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830795" y="10020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xmlns=""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xmlns=""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xmlns=""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a:extLst>
            <a:ext uri="{FF2B5EF4-FFF2-40B4-BE49-F238E27FC236}">
              <a16:creationId xmlns:a16="http://schemas.microsoft.com/office/drawing/2014/main" xmlns="" id="{00000000-0008-0000-0600-00009F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xmlns=""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120223</xdr:rowOff>
    </xdr:from>
    <xdr:to>
      <xdr:col>24</xdr:col>
      <xdr:colOff>62865</xdr:colOff>
      <xdr:row>79</xdr:row>
      <xdr:rowOff>43407</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flipV="1">
          <a:off x="4633595" y="12293173"/>
          <a:ext cx="1270" cy="1294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47234</xdr:rowOff>
    </xdr:from>
    <xdr:ext cx="378565" cy="259045"/>
    <xdr:sp macro="" textlink="">
      <xdr:nvSpPr>
        <xdr:cNvPr id="170" name="維持補修費最小値テキスト">
          <a:extLst>
            <a:ext uri="{FF2B5EF4-FFF2-40B4-BE49-F238E27FC236}">
              <a16:creationId xmlns:a16="http://schemas.microsoft.com/office/drawing/2014/main" xmlns="" id="{00000000-0008-0000-0600-0000AA000000}"/>
            </a:ext>
          </a:extLst>
        </xdr:cNvPr>
        <xdr:cNvSpPr txBox="1"/>
      </xdr:nvSpPr>
      <xdr:spPr>
        <a:xfrm>
          <a:off x="4686300" y="13591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43407</xdr:rowOff>
    </xdr:from>
    <xdr:to>
      <xdr:col>24</xdr:col>
      <xdr:colOff>152400</xdr:colOff>
      <xdr:row>79</xdr:row>
      <xdr:rowOff>43407</xdr:rowOff>
    </xdr:to>
    <xdr:cxnSp macro="">
      <xdr:nvCxnSpPr>
        <xdr:cNvPr id="171" name="直線コネクタ 170">
          <a:extLst>
            <a:ext uri="{FF2B5EF4-FFF2-40B4-BE49-F238E27FC236}">
              <a16:creationId xmlns:a16="http://schemas.microsoft.com/office/drawing/2014/main" xmlns="" id="{00000000-0008-0000-0600-0000AB000000}"/>
            </a:ext>
          </a:extLst>
        </xdr:cNvPr>
        <xdr:cNvCxnSpPr/>
      </xdr:nvCxnSpPr>
      <xdr:spPr>
        <a:xfrm>
          <a:off x="4546600" y="1358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66900</xdr:rowOff>
    </xdr:from>
    <xdr:ext cx="599010" cy="259045"/>
    <xdr:sp macro="" textlink="">
      <xdr:nvSpPr>
        <xdr:cNvPr id="172" name="維持補修費最大値テキスト">
          <a:extLst>
            <a:ext uri="{FF2B5EF4-FFF2-40B4-BE49-F238E27FC236}">
              <a16:creationId xmlns:a16="http://schemas.microsoft.com/office/drawing/2014/main" xmlns="" id="{00000000-0008-0000-0600-0000AC000000}"/>
            </a:ext>
          </a:extLst>
        </xdr:cNvPr>
        <xdr:cNvSpPr txBox="1"/>
      </xdr:nvSpPr>
      <xdr:spPr>
        <a:xfrm>
          <a:off x="4686300" y="1206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120223</xdr:rowOff>
    </xdr:from>
    <xdr:to>
      <xdr:col>24</xdr:col>
      <xdr:colOff>152400</xdr:colOff>
      <xdr:row>71</xdr:row>
      <xdr:rowOff>120223</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a:off x="4546600" y="122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167140</xdr:rowOff>
    </xdr:from>
    <xdr:to>
      <xdr:col>24</xdr:col>
      <xdr:colOff>63500</xdr:colOff>
      <xdr:row>79</xdr:row>
      <xdr:rowOff>16294</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flipV="1">
          <a:off x="3797300" y="13540240"/>
          <a:ext cx="838200" cy="2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153505</xdr:rowOff>
    </xdr:from>
    <xdr:ext cx="534377" cy="259045"/>
    <xdr:sp macro="" textlink="">
      <xdr:nvSpPr>
        <xdr:cNvPr id="175" name="維持補修費平均値テキスト">
          <a:extLst>
            <a:ext uri="{FF2B5EF4-FFF2-40B4-BE49-F238E27FC236}">
              <a16:creationId xmlns:a16="http://schemas.microsoft.com/office/drawing/2014/main" xmlns="" id="{00000000-0008-0000-0600-0000AF000000}"/>
            </a:ext>
          </a:extLst>
        </xdr:cNvPr>
        <xdr:cNvSpPr txBox="1"/>
      </xdr:nvSpPr>
      <xdr:spPr>
        <a:xfrm>
          <a:off x="4686300" y="13183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130628</xdr:rowOff>
    </xdr:from>
    <xdr:to>
      <xdr:col>24</xdr:col>
      <xdr:colOff>114300</xdr:colOff>
      <xdr:row>78</xdr:row>
      <xdr:rowOff>60778</xdr:rowOff>
    </xdr:to>
    <xdr:sp macro="" textlink="">
      <xdr:nvSpPr>
        <xdr:cNvPr id="176" name="フローチャート: 判断 175">
          <a:extLst>
            <a:ext uri="{FF2B5EF4-FFF2-40B4-BE49-F238E27FC236}">
              <a16:creationId xmlns:a16="http://schemas.microsoft.com/office/drawing/2014/main" xmlns="" id="{00000000-0008-0000-0600-0000B0000000}"/>
            </a:ext>
          </a:extLst>
        </xdr:cNvPr>
        <xdr:cNvSpPr/>
      </xdr:nvSpPr>
      <xdr:spPr>
        <a:xfrm>
          <a:off x="4584700" y="1333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16294</xdr:rowOff>
    </xdr:from>
    <xdr:to>
      <xdr:col>19</xdr:col>
      <xdr:colOff>177800</xdr:colOff>
      <xdr:row>79</xdr:row>
      <xdr:rowOff>17467</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2908300" y="13560844"/>
          <a:ext cx="889000" cy="1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114336</xdr:rowOff>
    </xdr:from>
    <xdr:to>
      <xdr:col>20</xdr:col>
      <xdr:colOff>38100</xdr:colOff>
      <xdr:row>78</xdr:row>
      <xdr:rowOff>44486</xdr:rowOff>
    </xdr:to>
    <xdr:sp macro="" textlink="">
      <xdr:nvSpPr>
        <xdr:cNvPr id="178" name="フローチャート: 判断 177">
          <a:extLst>
            <a:ext uri="{FF2B5EF4-FFF2-40B4-BE49-F238E27FC236}">
              <a16:creationId xmlns:a16="http://schemas.microsoft.com/office/drawing/2014/main" xmlns="" id="{00000000-0008-0000-0600-0000B2000000}"/>
            </a:ext>
          </a:extLst>
        </xdr:cNvPr>
        <xdr:cNvSpPr/>
      </xdr:nvSpPr>
      <xdr:spPr>
        <a:xfrm>
          <a:off x="3746500" y="133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61013</xdr:rowOff>
    </xdr:from>
    <xdr:ext cx="534377" cy="259045"/>
    <xdr:sp macro="" textlink="">
      <xdr:nvSpPr>
        <xdr:cNvPr id="179" name="テキスト ボックス 178">
          <a:extLst>
            <a:ext uri="{FF2B5EF4-FFF2-40B4-BE49-F238E27FC236}">
              <a16:creationId xmlns:a16="http://schemas.microsoft.com/office/drawing/2014/main" xmlns="" id="{00000000-0008-0000-0600-0000B3000000}"/>
            </a:ext>
          </a:extLst>
        </xdr:cNvPr>
        <xdr:cNvSpPr txBox="1"/>
      </xdr:nvSpPr>
      <xdr:spPr>
        <a:xfrm>
          <a:off x="3530111" y="1309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17467</xdr:rowOff>
    </xdr:from>
    <xdr:to>
      <xdr:col>15</xdr:col>
      <xdr:colOff>50800</xdr:colOff>
      <xdr:row>79</xdr:row>
      <xdr:rowOff>21780</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019300" y="13562017"/>
          <a:ext cx="889000" cy="4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143101</xdr:rowOff>
    </xdr:from>
    <xdr:to>
      <xdr:col>15</xdr:col>
      <xdr:colOff>101600</xdr:colOff>
      <xdr:row>78</xdr:row>
      <xdr:rowOff>73251</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2857500" y="1334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89778</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2641111" y="13119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17483</xdr:rowOff>
    </xdr:from>
    <xdr:to>
      <xdr:col>10</xdr:col>
      <xdr:colOff>114300</xdr:colOff>
      <xdr:row>79</xdr:row>
      <xdr:rowOff>21780</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1130300" y="13562033"/>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154226</xdr:rowOff>
    </xdr:from>
    <xdr:to>
      <xdr:col>10</xdr:col>
      <xdr:colOff>165100</xdr:colOff>
      <xdr:row>78</xdr:row>
      <xdr:rowOff>84376</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1968500" y="1335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100903</xdr:rowOff>
    </xdr:from>
    <xdr:ext cx="534377"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1752111" y="1313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156550</xdr:rowOff>
    </xdr:from>
    <xdr:to>
      <xdr:col>6</xdr:col>
      <xdr:colOff>38100</xdr:colOff>
      <xdr:row>78</xdr:row>
      <xdr:rowOff>86700</xdr:rowOff>
    </xdr:to>
    <xdr:sp macro="" textlink="">
      <xdr:nvSpPr>
        <xdr:cNvPr id="186" name="フローチャート: 判断 185">
          <a:extLst>
            <a:ext uri="{FF2B5EF4-FFF2-40B4-BE49-F238E27FC236}">
              <a16:creationId xmlns:a16="http://schemas.microsoft.com/office/drawing/2014/main" xmlns="" id="{00000000-0008-0000-0600-0000BA000000}"/>
            </a:ext>
          </a:extLst>
        </xdr:cNvPr>
        <xdr:cNvSpPr/>
      </xdr:nvSpPr>
      <xdr:spPr>
        <a:xfrm>
          <a:off x="1079500" y="1335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103227</xdr:rowOff>
    </xdr:from>
    <xdr:ext cx="534377" cy="259045"/>
    <xdr:sp macro="" textlink="">
      <xdr:nvSpPr>
        <xdr:cNvPr id="187" name="テキスト ボックス 186">
          <a:extLst>
            <a:ext uri="{FF2B5EF4-FFF2-40B4-BE49-F238E27FC236}">
              <a16:creationId xmlns:a16="http://schemas.microsoft.com/office/drawing/2014/main" xmlns="" id="{00000000-0008-0000-0600-0000BB000000}"/>
            </a:ext>
          </a:extLst>
        </xdr:cNvPr>
        <xdr:cNvSpPr txBox="1"/>
      </xdr:nvSpPr>
      <xdr:spPr>
        <a:xfrm>
          <a:off x="863111" y="1313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116340</xdr:rowOff>
    </xdr:from>
    <xdr:to>
      <xdr:col>24</xdr:col>
      <xdr:colOff>114300</xdr:colOff>
      <xdr:row>79</xdr:row>
      <xdr:rowOff>46490</xdr:rowOff>
    </xdr:to>
    <xdr:sp macro="" textlink="">
      <xdr:nvSpPr>
        <xdr:cNvPr id="193" name="楕円 192">
          <a:extLst>
            <a:ext uri="{FF2B5EF4-FFF2-40B4-BE49-F238E27FC236}">
              <a16:creationId xmlns:a16="http://schemas.microsoft.com/office/drawing/2014/main" xmlns="" id="{00000000-0008-0000-0600-0000C1000000}"/>
            </a:ext>
          </a:extLst>
        </xdr:cNvPr>
        <xdr:cNvSpPr/>
      </xdr:nvSpPr>
      <xdr:spPr>
        <a:xfrm>
          <a:off x="4584700" y="134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31267</xdr:rowOff>
    </xdr:from>
    <xdr:ext cx="469744" cy="259045"/>
    <xdr:sp macro="" textlink="">
      <xdr:nvSpPr>
        <xdr:cNvPr id="194" name="維持補修費該当値テキスト">
          <a:extLst>
            <a:ext uri="{FF2B5EF4-FFF2-40B4-BE49-F238E27FC236}">
              <a16:creationId xmlns:a16="http://schemas.microsoft.com/office/drawing/2014/main" xmlns="" id="{00000000-0008-0000-0600-0000C2000000}"/>
            </a:ext>
          </a:extLst>
        </xdr:cNvPr>
        <xdr:cNvSpPr txBox="1"/>
      </xdr:nvSpPr>
      <xdr:spPr>
        <a:xfrm>
          <a:off x="4686300" y="1340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136944</xdr:rowOff>
    </xdr:from>
    <xdr:to>
      <xdr:col>20</xdr:col>
      <xdr:colOff>38100</xdr:colOff>
      <xdr:row>79</xdr:row>
      <xdr:rowOff>67094</xdr:rowOff>
    </xdr:to>
    <xdr:sp macro="" textlink="">
      <xdr:nvSpPr>
        <xdr:cNvPr id="195" name="楕円 194">
          <a:extLst>
            <a:ext uri="{FF2B5EF4-FFF2-40B4-BE49-F238E27FC236}">
              <a16:creationId xmlns:a16="http://schemas.microsoft.com/office/drawing/2014/main" xmlns="" id="{00000000-0008-0000-0600-0000C3000000}"/>
            </a:ext>
          </a:extLst>
        </xdr:cNvPr>
        <xdr:cNvSpPr/>
      </xdr:nvSpPr>
      <xdr:spPr>
        <a:xfrm>
          <a:off x="3746500" y="1351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58221</xdr:rowOff>
    </xdr:from>
    <xdr:ext cx="469744"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3562428" y="13602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138117</xdr:rowOff>
    </xdr:from>
    <xdr:to>
      <xdr:col>15</xdr:col>
      <xdr:colOff>101600</xdr:colOff>
      <xdr:row>79</xdr:row>
      <xdr:rowOff>68267</xdr:rowOff>
    </xdr:to>
    <xdr:sp macro="" textlink="">
      <xdr:nvSpPr>
        <xdr:cNvPr id="197" name="楕円 196">
          <a:extLst>
            <a:ext uri="{FF2B5EF4-FFF2-40B4-BE49-F238E27FC236}">
              <a16:creationId xmlns:a16="http://schemas.microsoft.com/office/drawing/2014/main" xmlns="" id="{00000000-0008-0000-0600-0000C5000000}"/>
            </a:ext>
          </a:extLst>
        </xdr:cNvPr>
        <xdr:cNvSpPr/>
      </xdr:nvSpPr>
      <xdr:spPr>
        <a:xfrm>
          <a:off x="2857500" y="1351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59394</xdr:rowOff>
    </xdr:from>
    <xdr:ext cx="469744" cy="259045"/>
    <xdr:sp macro="" textlink="">
      <xdr:nvSpPr>
        <xdr:cNvPr id="198" name="テキスト ボックス 197">
          <a:extLst>
            <a:ext uri="{FF2B5EF4-FFF2-40B4-BE49-F238E27FC236}">
              <a16:creationId xmlns:a16="http://schemas.microsoft.com/office/drawing/2014/main" xmlns="" id="{00000000-0008-0000-0600-0000C6000000}"/>
            </a:ext>
          </a:extLst>
        </xdr:cNvPr>
        <xdr:cNvSpPr txBox="1"/>
      </xdr:nvSpPr>
      <xdr:spPr>
        <a:xfrm>
          <a:off x="2673428" y="1360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142430</xdr:rowOff>
    </xdr:from>
    <xdr:to>
      <xdr:col>10</xdr:col>
      <xdr:colOff>165100</xdr:colOff>
      <xdr:row>79</xdr:row>
      <xdr:rowOff>72580</xdr:rowOff>
    </xdr:to>
    <xdr:sp macro="" textlink="">
      <xdr:nvSpPr>
        <xdr:cNvPr id="199" name="楕円 198">
          <a:extLst>
            <a:ext uri="{FF2B5EF4-FFF2-40B4-BE49-F238E27FC236}">
              <a16:creationId xmlns:a16="http://schemas.microsoft.com/office/drawing/2014/main" xmlns="" id="{00000000-0008-0000-0600-0000C7000000}"/>
            </a:ext>
          </a:extLst>
        </xdr:cNvPr>
        <xdr:cNvSpPr/>
      </xdr:nvSpPr>
      <xdr:spPr>
        <a:xfrm>
          <a:off x="1968500" y="1351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63707</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1784428" y="136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138133</xdr:rowOff>
    </xdr:from>
    <xdr:to>
      <xdr:col>6</xdr:col>
      <xdr:colOff>38100</xdr:colOff>
      <xdr:row>79</xdr:row>
      <xdr:rowOff>68283</xdr:rowOff>
    </xdr:to>
    <xdr:sp macro="" textlink="">
      <xdr:nvSpPr>
        <xdr:cNvPr id="201" name="楕円 200">
          <a:extLst>
            <a:ext uri="{FF2B5EF4-FFF2-40B4-BE49-F238E27FC236}">
              <a16:creationId xmlns:a16="http://schemas.microsoft.com/office/drawing/2014/main" xmlns="" id="{00000000-0008-0000-0600-0000C9000000}"/>
            </a:ext>
          </a:extLst>
        </xdr:cNvPr>
        <xdr:cNvSpPr/>
      </xdr:nvSpPr>
      <xdr:spPr>
        <a:xfrm>
          <a:off x="1079500" y="1351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59410</xdr:rowOff>
    </xdr:from>
    <xdr:ext cx="469744"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895428" y="1360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3" name="直線コネクタ 212">
          <a:extLst>
            <a:ext uri="{FF2B5EF4-FFF2-40B4-BE49-F238E27FC236}">
              <a16:creationId xmlns:a16="http://schemas.microsoft.com/office/drawing/2014/main" xmlns="" id="{00000000-0008-0000-0600-0000D5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76540</xdr:rowOff>
    </xdr:from>
    <xdr:to>
      <xdr:col>24</xdr:col>
      <xdr:colOff>62865</xdr:colOff>
      <xdr:row>98</xdr:row>
      <xdr:rowOff>112021</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507040"/>
          <a:ext cx="1270" cy="1407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115848</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691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112021</xdr:rowOff>
    </xdr:from>
    <xdr:to>
      <xdr:col>24</xdr:col>
      <xdr:colOff>152400</xdr:colOff>
      <xdr:row>98</xdr:row>
      <xdr:rowOff>112021</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691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23217</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28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76540</xdr:rowOff>
    </xdr:from>
    <xdr:to>
      <xdr:col>24</xdr:col>
      <xdr:colOff>152400</xdr:colOff>
      <xdr:row>90</xdr:row>
      <xdr:rowOff>76540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507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169580</xdr:rowOff>
    </xdr:from>
    <xdr:to>
      <xdr:col>24</xdr:col>
      <xdr:colOff>63500</xdr:colOff>
      <xdr:row>97</xdr:row>
      <xdr:rowOff>21476</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3797300" y="16628780"/>
          <a:ext cx="838200" cy="2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630</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288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149203</xdr:rowOff>
    </xdr:from>
    <xdr:to>
      <xdr:col>24</xdr:col>
      <xdr:colOff>114300</xdr:colOff>
      <xdr:row>96</xdr:row>
      <xdr:rowOff>79353</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4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126642</xdr:rowOff>
    </xdr:from>
    <xdr:to>
      <xdr:col>19</xdr:col>
      <xdr:colOff>177800</xdr:colOff>
      <xdr:row>96</xdr:row>
      <xdr:rowOff>169580</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a:off x="2908300" y="16585842"/>
          <a:ext cx="889000" cy="4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134410</xdr:rowOff>
    </xdr:from>
    <xdr:to>
      <xdr:col>20</xdr:col>
      <xdr:colOff>38100</xdr:colOff>
      <xdr:row>96</xdr:row>
      <xdr:rowOff>64560</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81087</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19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126642</xdr:rowOff>
    </xdr:from>
    <xdr:to>
      <xdr:col>15</xdr:col>
      <xdr:colOff>50800</xdr:colOff>
      <xdr:row>97</xdr:row>
      <xdr:rowOff>54242</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6585842"/>
          <a:ext cx="889000" cy="9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125161</xdr:rowOff>
    </xdr:from>
    <xdr:to>
      <xdr:col>15</xdr:col>
      <xdr:colOff>101600</xdr:colOff>
      <xdr:row>96</xdr:row>
      <xdr:rowOff>55311</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71838</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37878</xdr:rowOff>
    </xdr:from>
    <xdr:to>
      <xdr:col>10</xdr:col>
      <xdr:colOff>114300</xdr:colOff>
      <xdr:row>97</xdr:row>
      <xdr:rowOff>54242</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a:off x="1130300" y="16668528"/>
          <a:ext cx="889000" cy="1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4308</xdr:rowOff>
    </xdr:from>
    <xdr:to>
      <xdr:col>10</xdr:col>
      <xdr:colOff>165100</xdr:colOff>
      <xdr:row>96</xdr:row>
      <xdr:rowOff>105908</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122435</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14939</xdr:rowOff>
    </xdr:from>
    <xdr:to>
      <xdr:col>6</xdr:col>
      <xdr:colOff>38100</xdr:colOff>
      <xdr:row>96</xdr:row>
      <xdr:rowOff>116539</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133066</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142126</xdr:rowOff>
    </xdr:from>
    <xdr:to>
      <xdr:col>24</xdr:col>
      <xdr:colOff>114300</xdr:colOff>
      <xdr:row>97</xdr:row>
      <xdr:rowOff>72276</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660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120553</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657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118780</xdr:rowOff>
    </xdr:from>
    <xdr:to>
      <xdr:col>20</xdr:col>
      <xdr:colOff>38100</xdr:colOff>
      <xdr:row>97</xdr:row>
      <xdr:rowOff>48930</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657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40057</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667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75842</xdr:rowOff>
    </xdr:from>
    <xdr:to>
      <xdr:col>15</xdr:col>
      <xdr:colOff>101600</xdr:colOff>
      <xdr:row>97</xdr:row>
      <xdr:rowOff>5992</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535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168569</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662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3442</xdr:rowOff>
    </xdr:from>
    <xdr:to>
      <xdr:col>10</xdr:col>
      <xdr:colOff>165100</xdr:colOff>
      <xdr:row>97</xdr:row>
      <xdr:rowOff>105042</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63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96169</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72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158528</xdr:rowOff>
    </xdr:from>
    <xdr:to>
      <xdr:col>6</xdr:col>
      <xdr:colOff>38100</xdr:colOff>
      <xdr:row>97</xdr:row>
      <xdr:rowOff>88678</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617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79805</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71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xmlns=""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98923</xdr:rowOff>
    </xdr:from>
    <xdr:to>
      <xdr:col>54</xdr:col>
      <xdr:colOff>189865</xdr:colOff>
      <xdr:row>38</xdr:row>
      <xdr:rowOff>137099</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flipV="1">
          <a:off x="10475595" y="5413873"/>
          <a:ext cx="1270" cy="1238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140926</xdr:rowOff>
    </xdr:from>
    <xdr:ext cx="534377" cy="259045"/>
    <xdr:sp macro="" textlink="">
      <xdr:nvSpPr>
        <xdr:cNvPr id="288" name="補助費等最小値テキスト">
          <a:extLst>
            <a:ext uri="{FF2B5EF4-FFF2-40B4-BE49-F238E27FC236}">
              <a16:creationId xmlns:a16="http://schemas.microsoft.com/office/drawing/2014/main" xmlns="" id="{00000000-0008-0000-0600-000020010000}"/>
            </a:ext>
          </a:extLst>
        </xdr:cNvPr>
        <xdr:cNvSpPr txBox="1"/>
      </xdr:nvSpPr>
      <xdr:spPr>
        <a:xfrm>
          <a:off x="10528300" y="6656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137099</xdr:rowOff>
    </xdr:from>
    <xdr:to>
      <xdr:col>55</xdr:col>
      <xdr:colOff>88900</xdr:colOff>
      <xdr:row>38</xdr:row>
      <xdr:rowOff>137099</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6652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45600</xdr:rowOff>
    </xdr:from>
    <xdr:ext cx="599010" cy="259045"/>
    <xdr:sp macro="" textlink="">
      <xdr:nvSpPr>
        <xdr:cNvPr id="290" name="補助費等最大値テキスト">
          <a:extLst>
            <a:ext uri="{FF2B5EF4-FFF2-40B4-BE49-F238E27FC236}">
              <a16:creationId xmlns:a16="http://schemas.microsoft.com/office/drawing/2014/main" xmlns="" id="{00000000-0008-0000-0600-000022010000}"/>
            </a:ext>
          </a:extLst>
        </xdr:cNvPr>
        <xdr:cNvSpPr txBox="1"/>
      </xdr:nvSpPr>
      <xdr:spPr>
        <a:xfrm>
          <a:off x="10528300" y="5189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691,405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98923</xdr:rowOff>
    </xdr:from>
    <xdr:to>
      <xdr:col>55</xdr:col>
      <xdr:colOff>88900</xdr:colOff>
      <xdr:row>31</xdr:row>
      <xdr:rowOff>98923</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5413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9811</xdr:rowOff>
    </xdr:from>
    <xdr:to>
      <xdr:col>55</xdr:col>
      <xdr:colOff>0</xdr:colOff>
      <xdr:row>37</xdr:row>
      <xdr:rowOff>96510</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a:off x="9639300" y="6353461"/>
          <a:ext cx="838200" cy="8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171032</xdr:rowOff>
    </xdr:from>
    <xdr:ext cx="599010" cy="259045"/>
    <xdr:sp macro="" textlink="">
      <xdr:nvSpPr>
        <xdr:cNvPr id="293" name="補助費等平均値テキスト">
          <a:extLst>
            <a:ext uri="{FF2B5EF4-FFF2-40B4-BE49-F238E27FC236}">
              <a16:creationId xmlns:a16="http://schemas.microsoft.com/office/drawing/2014/main" xmlns="" id="{00000000-0008-0000-0600-000025010000}"/>
            </a:ext>
          </a:extLst>
        </xdr:cNvPr>
        <xdr:cNvSpPr txBox="1"/>
      </xdr:nvSpPr>
      <xdr:spPr>
        <a:xfrm>
          <a:off x="10528300" y="61717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148155</xdr:rowOff>
    </xdr:from>
    <xdr:to>
      <xdr:col>55</xdr:col>
      <xdr:colOff>50800</xdr:colOff>
      <xdr:row>37</xdr:row>
      <xdr:rowOff>78305</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104267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9811</xdr:rowOff>
    </xdr:from>
    <xdr:to>
      <xdr:col>50</xdr:col>
      <xdr:colOff>114300</xdr:colOff>
      <xdr:row>37</xdr:row>
      <xdr:rowOff>160927</xdr:rowOff>
    </xdr:to>
    <xdr:cxnSp macro="">
      <xdr:nvCxnSpPr>
        <xdr:cNvPr id="295" name="直線コネクタ 294">
          <a:extLst>
            <a:ext uri="{FF2B5EF4-FFF2-40B4-BE49-F238E27FC236}">
              <a16:creationId xmlns:a16="http://schemas.microsoft.com/office/drawing/2014/main" xmlns="" id="{00000000-0008-0000-0600-000027010000}"/>
            </a:ext>
          </a:extLst>
        </xdr:cNvPr>
        <xdr:cNvCxnSpPr/>
      </xdr:nvCxnSpPr>
      <xdr:spPr>
        <a:xfrm flipV="1">
          <a:off x="8750300" y="6353461"/>
          <a:ext cx="889000" cy="15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134586</xdr:rowOff>
    </xdr:from>
    <xdr:to>
      <xdr:col>50</xdr:col>
      <xdr:colOff>165100</xdr:colOff>
      <xdr:row>37</xdr:row>
      <xdr:rowOff>64736</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9588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55863</xdr:rowOff>
    </xdr:from>
    <xdr:ext cx="599010" cy="259045"/>
    <xdr:sp macro="" textlink="">
      <xdr:nvSpPr>
        <xdr:cNvPr id="297" name="テキスト ボックス 296">
          <a:extLst>
            <a:ext uri="{FF2B5EF4-FFF2-40B4-BE49-F238E27FC236}">
              <a16:creationId xmlns:a16="http://schemas.microsoft.com/office/drawing/2014/main" xmlns="" id="{00000000-0008-0000-0600-000029010000}"/>
            </a:ext>
          </a:extLst>
        </xdr:cNvPr>
        <xdr:cNvSpPr txBox="1"/>
      </xdr:nvSpPr>
      <xdr:spPr>
        <a:xfrm>
          <a:off x="9339795" y="639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136018</xdr:rowOff>
    </xdr:from>
    <xdr:to>
      <xdr:col>45</xdr:col>
      <xdr:colOff>177800</xdr:colOff>
      <xdr:row>37</xdr:row>
      <xdr:rowOff>160927</xdr:rowOff>
    </xdr:to>
    <xdr:cxnSp macro="">
      <xdr:nvCxnSpPr>
        <xdr:cNvPr id="298" name="直線コネクタ 297">
          <a:extLst>
            <a:ext uri="{FF2B5EF4-FFF2-40B4-BE49-F238E27FC236}">
              <a16:creationId xmlns:a16="http://schemas.microsoft.com/office/drawing/2014/main" xmlns="" id="{00000000-0008-0000-0600-00002A010000}"/>
            </a:ext>
          </a:extLst>
        </xdr:cNvPr>
        <xdr:cNvCxnSpPr/>
      </xdr:nvCxnSpPr>
      <xdr:spPr>
        <a:xfrm>
          <a:off x="7861300" y="6479668"/>
          <a:ext cx="889000" cy="2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162862</xdr:rowOff>
    </xdr:from>
    <xdr:to>
      <xdr:col>46</xdr:col>
      <xdr:colOff>38100</xdr:colOff>
      <xdr:row>37</xdr:row>
      <xdr:rowOff>93012</xdr:rowOff>
    </xdr:to>
    <xdr:sp macro="" textlink="">
      <xdr:nvSpPr>
        <xdr:cNvPr id="299" name="フローチャート: 判断 298">
          <a:extLst>
            <a:ext uri="{FF2B5EF4-FFF2-40B4-BE49-F238E27FC236}">
              <a16:creationId xmlns:a16="http://schemas.microsoft.com/office/drawing/2014/main" xmlns="" id="{00000000-0008-0000-0600-00002B010000}"/>
            </a:ext>
          </a:extLst>
        </xdr:cNvPr>
        <xdr:cNvSpPr/>
      </xdr:nvSpPr>
      <xdr:spPr>
        <a:xfrm>
          <a:off x="8699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109539</xdr:rowOff>
    </xdr:from>
    <xdr:ext cx="599010" cy="259045"/>
    <xdr:sp macro="" textlink="">
      <xdr:nvSpPr>
        <xdr:cNvPr id="300" name="テキスト ボックス 299">
          <a:extLst>
            <a:ext uri="{FF2B5EF4-FFF2-40B4-BE49-F238E27FC236}">
              <a16:creationId xmlns:a16="http://schemas.microsoft.com/office/drawing/2014/main" xmlns="" id="{00000000-0008-0000-0600-00002C010000}"/>
            </a:ext>
          </a:extLst>
        </xdr:cNvPr>
        <xdr:cNvSpPr txBox="1"/>
      </xdr:nvSpPr>
      <xdr:spPr>
        <a:xfrm>
          <a:off x="8450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136001</xdr:rowOff>
    </xdr:from>
    <xdr:to>
      <xdr:col>41</xdr:col>
      <xdr:colOff>50800</xdr:colOff>
      <xdr:row>37</xdr:row>
      <xdr:rowOff>136018</xdr:rowOff>
    </xdr:to>
    <xdr:cxnSp macro="">
      <xdr:nvCxnSpPr>
        <xdr:cNvPr id="301" name="直線コネクタ 300">
          <a:extLst>
            <a:ext uri="{FF2B5EF4-FFF2-40B4-BE49-F238E27FC236}">
              <a16:creationId xmlns:a16="http://schemas.microsoft.com/office/drawing/2014/main" xmlns="" id="{00000000-0008-0000-0600-00002D010000}"/>
            </a:ext>
          </a:extLst>
        </xdr:cNvPr>
        <xdr:cNvCxnSpPr/>
      </xdr:nvCxnSpPr>
      <xdr:spPr>
        <a:xfrm>
          <a:off x="6972300" y="6479651"/>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2137</xdr:rowOff>
    </xdr:from>
    <xdr:to>
      <xdr:col>41</xdr:col>
      <xdr:colOff>101600</xdr:colOff>
      <xdr:row>37</xdr:row>
      <xdr:rowOff>103737</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78105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120264</xdr:rowOff>
    </xdr:from>
    <xdr:ext cx="599010"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7561795" y="612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13572</xdr:rowOff>
    </xdr:from>
    <xdr:to>
      <xdr:col>36</xdr:col>
      <xdr:colOff>165100</xdr:colOff>
      <xdr:row>37</xdr:row>
      <xdr:rowOff>115172</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6921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131699</xdr:rowOff>
    </xdr:from>
    <xdr:ext cx="59901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6672795"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45710</xdr:rowOff>
    </xdr:from>
    <xdr:to>
      <xdr:col>55</xdr:col>
      <xdr:colOff>50800</xdr:colOff>
      <xdr:row>37</xdr:row>
      <xdr:rowOff>147310</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10426700" y="638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24137</xdr:rowOff>
    </xdr:from>
    <xdr:ext cx="599010" cy="259045"/>
    <xdr:sp macro="" textlink="">
      <xdr:nvSpPr>
        <xdr:cNvPr id="312" name="補助費等該当値テキスト">
          <a:extLst>
            <a:ext uri="{FF2B5EF4-FFF2-40B4-BE49-F238E27FC236}">
              <a16:creationId xmlns:a16="http://schemas.microsoft.com/office/drawing/2014/main" xmlns="" id="{00000000-0008-0000-0600-000038010000}"/>
            </a:ext>
          </a:extLst>
        </xdr:cNvPr>
        <xdr:cNvSpPr txBox="1"/>
      </xdr:nvSpPr>
      <xdr:spPr>
        <a:xfrm>
          <a:off x="10528300" y="636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130461</xdr:rowOff>
    </xdr:from>
    <xdr:to>
      <xdr:col>50</xdr:col>
      <xdr:colOff>165100</xdr:colOff>
      <xdr:row>37</xdr:row>
      <xdr:rowOff>60611</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9588500" y="630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77138</xdr:rowOff>
    </xdr:from>
    <xdr:ext cx="59901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9339795" y="6077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110127</xdr:rowOff>
    </xdr:from>
    <xdr:to>
      <xdr:col>46</xdr:col>
      <xdr:colOff>38100</xdr:colOff>
      <xdr:row>38</xdr:row>
      <xdr:rowOff>40277</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8699500" y="645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31404</xdr:rowOff>
    </xdr:from>
    <xdr:ext cx="599010"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8450795" y="654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85218</xdr:rowOff>
    </xdr:from>
    <xdr:to>
      <xdr:col>41</xdr:col>
      <xdr:colOff>101600</xdr:colOff>
      <xdr:row>38</xdr:row>
      <xdr:rowOff>15368</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7810500" y="642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6494</xdr:rowOff>
    </xdr:from>
    <xdr:ext cx="599010"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7561795" y="652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85201</xdr:rowOff>
    </xdr:from>
    <xdr:to>
      <xdr:col>36</xdr:col>
      <xdr:colOff>165100</xdr:colOff>
      <xdr:row>38</xdr:row>
      <xdr:rowOff>15351</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6921500" y="642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6477</xdr:rowOff>
    </xdr:from>
    <xdr:ext cx="599010"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6672795" y="652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xmlns=""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74945</xdr:rowOff>
    </xdr:from>
    <xdr:to>
      <xdr:col>54</xdr:col>
      <xdr:colOff>189865</xdr:colOff>
      <xdr:row>58</xdr:row>
      <xdr:rowOff>123073</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flipV="1">
          <a:off x="10475595" y="8818895"/>
          <a:ext cx="1270" cy="1248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126900</xdr:rowOff>
    </xdr:from>
    <xdr:ext cx="534377" cy="259045"/>
    <xdr:sp macro="" textlink="">
      <xdr:nvSpPr>
        <xdr:cNvPr id="343" name="普通建設事業費最小値テキスト">
          <a:extLst>
            <a:ext uri="{FF2B5EF4-FFF2-40B4-BE49-F238E27FC236}">
              <a16:creationId xmlns:a16="http://schemas.microsoft.com/office/drawing/2014/main" xmlns="" id="{00000000-0008-0000-0600-000057010000}"/>
            </a:ext>
          </a:extLst>
        </xdr:cNvPr>
        <xdr:cNvSpPr txBox="1"/>
      </xdr:nvSpPr>
      <xdr:spPr>
        <a:xfrm>
          <a:off x="10528300" y="1007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123073</xdr:rowOff>
    </xdr:from>
    <xdr:to>
      <xdr:col>55</xdr:col>
      <xdr:colOff>88900</xdr:colOff>
      <xdr:row>58</xdr:row>
      <xdr:rowOff>123073</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10067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21622</xdr:rowOff>
    </xdr:from>
    <xdr:ext cx="690189" cy="259045"/>
    <xdr:sp macro="" textlink="">
      <xdr:nvSpPr>
        <xdr:cNvPr id="345" name="普通建設事業費最大値テキスト">
          <a:extLst>
            <a:ext uri="{FF2B5EF4-FFF2-40B4-BE49-F238E27FC236}">
              <a16:creationId xmlns:a16="http://schemas.microsoft.com/office/drawing/2014/main" xmlns="" id="{00000000-0008-0000-0600-000059010000}"/>
            </a:ext>
          </a:extLst>
        </xdr:cNvPr>
        <xdr:cNvSpPr txBox="1"/>
      </xdr:nvSpPr>
      <xdr:spPr>
        <a:xfrm>
          <a:off x="10528300" y="85941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74945</xdr:rowOff>
    </xdr:from>
    <xdr:to>
      <xdr:col>55</xdr:col>
      <xdr:colOff>88900</xdr:colOff>
      <xdr:row>51</xdr:row>
      <xdr:rowOff>74945</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a:off x="10388600" y="881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24921</xdr:rowOff>
    </xdr:from>
    <xdr:to>
      <xdr:col>55</xdr:col>
      <xdr:colOff>0</xdr:colOff>
      <xdr:row>58</xdr:row>
      <xdr:rowOff>36575</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flipV="1">
          <a:off x="9639300" y="9969021"/>
          <a:ext cx="838200" cy="1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159060</xdr:rowOff>
    </xdr:from>
    <xdr:ext cx="599010" cy="259045"/>
    <xdr:sp macro="" textlink="">
      <xdr:nvSpPr>
        <xdr:cNvPr id="348" name="普通建設事業費平均値テキスト">
          <a:extLst>
            <a:ext uri="{FF2B5EF4-FFF2-40B4-BE49-F238E27FC236}">
              <a16:creationId xmlns:a16="http://schemas.microsoft.com/office/drawing/2014/main" xmlns="" id="{00000000-0008-0000-0600-00005C010000}"/>
            </a:ext>
          </a:extLst>
        </xdr:cNvPr>
        <xdr:cNvSpPr txBox="1"/>
      </xdr:nvSpPr>
      <xdr:spPr>
        <a:xfrm>
          <a:off x="10528300" y="9760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136183</xdr:rowOff>
    </xdr:from>
    <xdr:to>
      <xdr:col>55</xdr:col>
      <xdr:colOff>50800</xdr:colOff>
      <xdr:row>58</xdr:row>
      <xdr:rowOff>66333</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10426700" y="9908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36575</xdr:rowOff>
    </xdr:from>
    <xdr:to>
      <xdr:col>50</xdr:col>
      <xdr:colOff>114300</xdr:colOff>
      <xdr:row>58</xdr:row>
      <xdr:rowOff>100905</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8750300" y="9980675"/>
          <a:ext cx="889000" cy="6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127226</xdr:rowOff>
    </xdr:from>
    <xdr:to>
      <xdr:col>50</xdr:col>
      <xdr:colOff>165100</xdr:colOff>
      <xdr:row>58</xdr:row>
      <xdr:rowOff>57376</xdr:rowOff>
    </xdr:to>
    <xdr:sp macro="" textlink="">
      <xdr:nvSpPr>
        <xdr:cNvPr id="351" name="フローチャート: 判断 350">
          <a:extLst>
            <a:ext uri="{FF2B5EF4-FFF2-40B4-BE49-F238E27FC236}">
              <a16:creationId xmlns:a16="http://schemas.microsoft.com/office/drawing/2014/main" xmlns="" id="{00000000-0008-0000-0600-00005F010000}"/>
            </a:ext>
          </a:extLst>
        </xdr:cNvPr>
        <xdr:cNvSpPr/>
      </xdr:nvSpPr>
      <xdr:spPr>
        <a:xfrm>
          <a:off x="95885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73903</xdr:rowOff>
    </xdr:from>
    <xdr:ext cx="599010" cy="259045"/>
    <xdr:sp macro="" textlink="">
      <xdr:nvSpPr>
        <xdr:cNvPr id="352" name="テキスト ボックス 351">
          <a:extLst>
            <a:ext uri="{FF2B5EF4-FFF2-40B4-BE49-F238E27FC236}">
              <a16:creationId xmlns:a16="http://schemas.microsoft.com/office/drawing/2014/main" xmlns="" id="{00000000-0008-0000-0600-000060010000}"/>
            </a:ext>
          </a:extLst>
        </xdr:cNvPr>
        <xdr:cNvSpPr txBox="1"/>
      </xdr:nvSpPr>
      <xdr:spPr>
        <a:xfrm>
          <a:off x="9339795" y="967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76740</xdr:rowOff>
    </xdr:from>
    <xdr:to>
      <xdr:col>45</xdr:col>
      <xdr:colOff>177800</xdr:colOff>
      <xdr:row>58</xdr:row>
      <xdr:rowOff>100905</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7861300" y="10020840"/>
          <a:ext cx="889000" cy="2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126873</xdr:rowOff>
    </xdr:from>
    <xdr:to>
      <xdr:col>46</xdr:col>
      <xdr:colOff>38100</xdr:colOff>
      <xdr:row>58</xdr:row>
      <xdr:rowOff>57023</xdr:rowOff>
    </xdr:to>
    <xdr:sp macro="" textlink="">
      <xdr:nvSpPr>
        <xdr:cNvPr id="354" name="フローチャート: 判断 353">
          <a:extLst>
            <a:ext uri="{FF2B5EF4-FFF2-40B4-BE49-F238E27FC236}">
              <a16:creationId xmlns:a16="http://schemas.microsoft.com/office/drawing/2014/main" xmlns="" id="{00000000-0008-0000-0600-000062010000}"/>
            </a:ext>
          </a:extLst>
        </xdr:cNvPr>
        <xdr:cNvSpPr/>
      </xdr:nvSpPr>
      <xdr:spPr>
        <a:xfrm>
          <a:off x="8699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73550</xdr:rowOff>
    </xdr:from>
    <xdr:ext cx="599010"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8450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35618</xdr:rowOff>
    </xdr:from>
    <xdr:to>
      <xdr:col>41</xdr:col>
      <xdr:colOff>50800</xdr:colOff>
      <xdr:row>58</xdr:row>
      <xdr:rowOff>76740</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6972300" y="9979718"/>
          <a:ext cx="889000" cy="4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132124</xdr:rowOff>
    </xdr:from>
    <xdr:to>
      <xdr:col>41</xdr:col>
      <xdr:colOff>101600</xdr:colOff>
      <xdr:row>58</xdr:row>
      <xdr:rowOff>62274</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7810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78801</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7561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108097</xdr:rowOff>
    </xdr:from>
    <xdr:to>
      <xdr:col>36</xdr:col>
      <xdr:colOff>165100</xdr:colOff>
      <xdr:row>58</xdr:row>
      <xdr:rowOff>38247</xdr:rowOff>
    </xdr:to>
    <xdr:sp macro="" textlink="">
      <xdr:nvSpPr>
        <xdr:cNvPr id="359" name="フローチャート: 判断 358">
          <a:extLst>
            <a:ext uri="{FF2B5EF4-FFF2-40B4-BE49-F238E27FC236}">
              <a16:creationId xmlns:a16="http://schemas.microsoft.com/office/drawing/2014/main" xmlns="" id="{00000000-0008-0000-0600-000067010000}"/>
            </a:ext>
          </a:extLst>
        </xdr:cNvPr>
        <xdr:cNvSpPr/>
      </xdr:nvSpPr>
      <xdr:spPr>
        <a:xfrm>
          <a:off x="6921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54774</xdr:rowOff>
    </xdr:from>
    <xdr:ext cx="59901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6672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145571</xdr:rowOff>
    </xdr:from>
    <xdr:to>
      <xdr:col>55</xdr:col>
      <xdr:colOff>50800</xdr:colOff>
      <xdr:row>58</xdr:row>
      <xdr:rowOff>75721</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10426700" y="991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114610</xdr:rowOff>
    </xdr:from>
    <xdr:ext cx="599010" cy="259045"/>
    <xdr:sp macro="" textlink="">
      <xdr:nvSpPr>
        <xdr:cNvPr id="367" name="普通建設事業費該当値テキスト">
          <a:extLst>
            <a:ext uri="{FF2B5EF4-FFF2-40B4-BE49-F238E27FC236}">
              <a16:creationId xmlns:a16="http://schemas.microsoft.com/office/drawing/2014/main" xmlns="" id="{00000000-0008-0000-0600-00006F010000}"/>
            </a:ext>
          </a:extLst>
        </xdr:cNvPr>
        <xdr:cNvSpPr txBox="1"/>
      </xdr:nvSpPr>
      <xdr:spPr>
        <a:xfrm>
          <a:off x="10528300" y="988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157225</xdr:rowOff>
    </xdr:from>
    <xdr:to>
      <xdr:col>50</xdr:col>
      <xdr:colOff>165100</xdr:colOff>
      <xdr:row>58</xdr:row>
      <xdr:rowOff>87375</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9588500" y="992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78502</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9339795" y="10022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50105</xdr:rowOff>
    </xdr:from>
    <xdr:to>
      <xdr:col>46</xdr:col>
      <xdr:colOff>38100</xdr:colOff>
      <xdr:row>58</xdr:row>
      <xdr:rowOff>151705</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8699500" y="999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142832</xdr:rowOff>
    </xdr:from>
    <xdr:ext cx="534377"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8483111" y="1008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25940</xdr:rowOff>
    </xdr:from>
    <xdr:to>
      <xdr:col>41</xdr:col>
      <xdr:colOff>101600</xdr:colOff>
      <xdr:row>58</xdr:row>
      <xdr:rowOff>127540</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7810500" y="99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118667</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7561795" y="10062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156268</xdr:rowOff>
    </xdr:from>
    <xdr:to>
      <xdr:col>36</xdr:col>
      <xdr:colOff>165100</xdr:colOff>
      <xdr:row>58</xdr:row>
      <xdr:rowOff>86418</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6921500" y="992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77545</xdr:rowOff>
    </xdr:from>
    <xdr:ext cx="599010"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6672795" y="10021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xmlns=""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56104</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flipV="1">
          <a:off x="10475595" y="12229054"/>
          <a:ext cx="1270" cy="1359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xmlns=""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2781</xdr:rowOff>
    </xdr:from>
    <xdr:ext cx="690189" cy="259045"/>
    <xdr:sp macro="" textlink="">
      <xdr:nvSpPr>
        <xdr:cNvPr id="402" name="普通建設事業費 （ うち新規整備　）最大値テキスト">
          <a:extLst>
            <a:ext uri="{FF2B5EF4-FFF2-40B4-BE49-F238E27FC236}">
              <a16:creationId xmlns:a16="http://schemas.microsoft.com/office/drawing/2014/main" xmlns="" id="{00000000-0008-0000-0600-000092010000}"/>
            </a:ext>
          </a:extLst>
        </xdr:cNvPr>
        <xdr:cNvSpPr txBox="1"/>
      </xdr:nvSpPr>
      <xdr:spPr>
        <a:xfrm>
          <a:off x="10528300" y="1200428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56104</xdr:rowOff>
    </xdr:from>
    <xdr:to>
      <xdr:col>55</xdr:col>
      <xdr:colOff>88900</xdr:colOff>
      <xdr:row>71</xdr:row>
      <xdr:rowOff>56104</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10388600" y="12229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23405</xdr:rowOff>
    </xdr:from>
    <xdr:to>
      <xdr:col>55</xdr:col>
      <xdr:colOff>0</xdr:colOff>
      <xdr:row>79</xdr:row>
      <xdr:rowOff>39128</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9639300" y="13396505"/>
          <a:ext cx="838200" cy="187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55066</xdr:rowOff>
    </xdr:from>
    <xdr:ext cx="534377" cy="259045"/>
    <xdr:sp macro="" textlink="">
      <xdr:nvSpPr>
        <xdr:cNvPr id="405" name="普通建設事業費 （ うち新規整備　）平均値テキスト">
          <a:extLst>
            <a:ext uri="{FF2B5EF4-FFF2-40B4-BE49-F238E27FC236}">
              <a16:creationId xmlns:a16="http://schemas.microsoft.com/office/drawing/2014/main" xmlns="" id="{00000000-0008-0000-0600-000095010000}"/>
            </a:ext>
          </a:extLst>
        </xdr:cNvPr>
        <xdr:cNvSpPr txBox="1"/>
      </xdr:nvSpPr>
      <xdr:spPr>
        <a:xfrm>
          <a:off x="10528300" y="13428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76639</xdr:rowOff>
    </xdr:from>
    <xdr:to>
      <xdr:col>55</xdr:col>
      <xdr:colOff>50800</xdr:colOff>
      <xdr:row>79</xdr:row>
      <xdr:rowOff>6789</xdr:rowOff>
    </xdr:to>
    <xdr:sp macro="" textlink="">
      <xdr:nvSpPr>
        <xdr:cNvPr id="406" name="フローチャート: 判断 405">
          <a:extLst>
            <a:ext uri="{FF2B5EF4-FFF2-40B4-BE49-F238E27FC236}">
              <a16:creationId xmlns:a16="http://schemas.microsoft.com/office/drawing/2014/main" xmlns="" id="{00000000-0008-0000-0600-000096010000}"/>
            </a:ext>
          </a:extLst>
        </xdr:cNvPr>
        <xdr:cNvSpPr/>
      </xdr:nvSpPr>
      <xdr:spPr>
        <a:xfrm>
          <a:off x="10426700" y="1344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11426</xdr:rowOff>
    </xdr:from>
    <xdr:to>
      <xdr:col>50</xdr:col>
      <xdr:colOff>114300</xdr:colOff>
      <xdr:row>79</xdr:row>
      <xdr:rowOff>39128</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8750300" y="13555976"/>
          <a:ext cx="889000" cy="2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65376</xdr:rowOff>
    </xdr:from>
    <xdr:to>
      <xdr:col>50</xdr:col>
      <xdr:colOff>165100</xdr:colOff>
      <xdr:row>78</xdr:row>
      <xdr:rowOff>166976</xdr:rowOff>
    </xdr:to>
    <xdr:sp macro="" textlink="">
      <xdr:nvSpPr>
        <xdr:cNvPr id="408" name="フローチャート: 判断 407">
          <a:extLst>
            <a:ext uri="{FF2B5EF4-FFF2-40B4-BE49-F238E27FC236}">
              <a16:creationId xmlns:a16="http://schemas.microsoft.com/office/drawing/2014/main" xmlns="" id="{00000000-0008-0000-0600-000098010000}"/>
            </a:ext>
          </a:extLst>
        </xdr:cNvPr>
        <xdr:cNvSpPr/>
      </xdr:nvSpPr>
      <xdr:spPr>
        <a:xfrm>
          <a:off x="9588500" y="1343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12053</xdr:rowOff>
    </xdr:from>
    <xdr:ext cx="534377" cy="259045"/>
    <xdr:sp macro="" textlink="">
      <xdr:nvSpPr>
        <xdr:cNvPr id="409" name="テキスト ボックス 408">
          <a:extLst>
            <a:ext uri="{FF2B5EF4-FFF2-40B4-BE49-F238E27FC236}">
              <a16:creationId xmlns:a16="http://schemas.microsoft.com/office/drawing/2014/main" xmlns="" id="{00000000-0008-0000-0600-000099010000}"/>
            </a:ext>
          </a:extLst>
        </xdr:cNvPr>
        <xdr:cNvSpPr txBox="1"/>
      </xdr:nvSpPr>
      <xdr:spPr>
        <a:xfrm>
          <a:off x="9372111" y="13213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167878</xdr:rowOff>
    </xdr:from>
    <xdr:to>
      <xdr:col>45</xdr:col>
      <xdr:colOff>177800</xdr:colOff>
      <xdr:row>79</xdr:row>
      <xdr:rowOff>11426</xdr:rowOff>
    </xdr:to>
    <xdr:cxnSp macro="">
      <xdr:nvCxnSpPr>
        <xdr:cNvPr id="410" name="直線コネクタ 409">
          <a:extLst>
            <a:ext uri="{FF2B5EF4-FFF2-40B4-BE49-F238E27FC236}">
              <a16:creationId xmlns:a16="http://schemas.microsoft.com/office/drawing/2014/main" xmlns="" id="{00000000-0008-0000-0600-00009A010000}"/>
            </a:ext>
          </a:extLst>
        </xdr:cNvPr>
        <xdr:cNvCxnSpPr/>
      </xdr:nvCxnSpPr>
      <xdr:spPr>
        <a:xfrm>
          <a:off x="7861300" y="13540978"/>
          <a:ext cx="889000" cy="14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44543</xdr:rowOff>
    </xdr:from>
    <xdr:to>
      <xdr:col>46</xdr:col>
      <xdr:colOff>38100</xdr:colOff>
      <xdr:row>78</xdr:row>
      <xdr:rowOff>146143</xdr:rowOff>
    </xdr:to>
    <xdr:sp macro="" textlink="">
      <xdr:nvSpPr>
        <xdr:cNvPr id="411" name="フローチャート: 判断 410">
          <a:extLst>
            <a:ext uri="{FF2B5EF4-FFF2-40B4-BE49-F238E27FC236}">
              <a16:creationId xmlns:a16="http://schemas.microsoft.com/office/drawing/2014/main" xmlns="" id="{00000000-0008-0000-0600-00009B010000}"/>
            </a:ext>
          </a:extLst>
        </xdr:cNvPr>
        <xdr:cNvSpPr/>
      </xdr:nvSpPr>
      <xdr:spPr>
        <a:xfrm>
          <a:off x="8699500" y="1341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162670</xdr:rowOff>
    </xdr:from>
    <xdr:ext cx="534377"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8483111" y="1319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156164</xdr:rowOff>
    </xdr:from>
    <xdr:to>
      <xdr:col>41</xdr:col>
      <xdr:colOff>50800</xdr:colOff>
      <xdr:row>78</xdr:row>
      <xdr:rowOff>167878</xdr:rowOff>
    </xdr:to>
    <xdr:cxnSp macro="">
      <xdr:nvCxnSpPr>
        <xdr:cNvPr id="413" name="直線コネクタ 412">
          <a:extLst>
            <a:ext uri="{FF2B5EF4-FFF2-40B4-BE49-F238E27FC236}">
              <a16:creationId xmlns:a16="http://schemas.microsoft.com/office/drawing/2014/main" xmlns="" id="{00000000-0008-0000-0600-00009D010000}"/>
            </a:ext>
          </a:extLst>
        </xdr:cNvPr>
        <xdr:cNvCxnSpPr/>
      </xdr:nvCxnSpPr>
      <xdr:spPr>
        <a:xfrm>
          <a:off x="6972300" y="13529264"/>
          <a:ext cx="889000" cy="1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17207</xdr:rowOff>
    </xdr:from>
    <xdr:to>
      <xdr:col>41</xdr:col>
      <xdr:colOff>101600</xdr:colOff>
      <xdr:row>78</xdr:row>
      <xdr:rowOff>118807</xdr:rowOff>
    </xdr:to>
    <xdr:sp macro="" textlink="">
      <xdr:nvSpPr>
        <xdr:cNvPr id="414" name="フローチャート: 判断 413">
          <a:extLst>
            <a:ext uri="{FF2B5EF4-FFF2-40B4-BE49-F238E27FC236}">
              <a16:creationId xmlns:a16="http://schemas.microsoft.com/office/drawing/2014/main" xmlns="" id="{00000000-0008-0000-0600-00009E010000}"/>
            </a:ext>
          </a:extLst>
        </xdr:cNvPr>
        <xdr:cNvSpPr/>
      </xdr:nvSpPr>
      <xdr:spPr>
        <a:xfrm>
          <a:off x="78105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135334</xdr:rowOff>
    </xdr:from>
    <xdr:ext cx="59901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7561795" y="131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135992</xdr:rowOff>
    </xdr:from>
    <xdr:to>
      <xdr:col>36</xdr:col>
      <xdr:colOff>165100</xdr:colOff>
      <xdr:row>78</xdr:row>
      <xdr:rowOff>66142</xdr:rowOff>
    </xdr:to>
    <xdr:sp macro="" textlink="">
      <xdr:nvSpPr>
        <xdr:cNvPr id="416" name="フローチャート: 判断 415">
          <a:extLst>
            <a:ext uri="{FF2B5EF4-FFF2-40B4-BE49-F238E27FC236}">
              <a16:creationId xmlns:a16="http://schemas.microsoft.com/office/drawing/2014/main" xmlns="" id="{00000000-0008-0000-0600-0000A0010000}"/>
            </a:ext>
          </a:extLst>
        </xdr:cNvPr>
        <xdr:cNvSpPr/>
      </xdr:nvSpPr>
      <xdr:spPr>
        <a:xfrm>
          <a:off x="6921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82669</xdr:rowOff>
    </xdr:from>
    <xdr:ext cx="59901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6672795"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144055</xdr:rowOff>
    </xdr:from>
    <xdr:to>
      <xdr:col>55</xdr:col>
      <xdr:colOff>50800</xdr:colOff>
      <xdr:row>78</xdr:row>
      <xdr:rowOff>74205</xdr:rowOff>
    </xdr:to>
    <xdr:sp macro="" textlink="">
      <xdr:nvSpPr>
        <xdr:cNvPr id="423" name="楕円 422">
          <a:extLst>
            <a:ext uri="{FF2B5EF4-FFF2-40B4-BE49-F238E27FC236}">
              <a16:creationId xmlns:a16="http://schemas.microsoft.com/office/drawing/2014/main" xmlns="" id="{00000000-0008-0000-0600-0000A7010000}"/>
            </a:ext>
          </a:extLst>
        </xdr:cNvPr>
        <xdr:cNvSpPr/>
      </xdr:nvSpPr>
      <xdr:spPr>
        <a:xfrm>
          <a:off x="10426700" y="133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166932</xdr:rowOff>
    </xdr:from>
    <xdr:ext cx="599010" cy="259045"/>
    <xdr:sp macro="" textlink="">
      <xdr:nvSpPr>
        <xdr:cNvPr id="424" name="普通建設事業費 （ うち新規整備　）該当値テキスト">
          <a:extLst>
            <a:ext uri="{FF2B5EF4-FFF2-40B4-BE49-F238E27FC236}">
              <a16:creationId xmlns:a16="http://schemas.microsoft.com/office/drawing/2014/main" xmlns="" id="{00000000-0008-0000-0600-0000A8010000}"/>
            </a:ext>
          </a:extLst>
        </xdr:cNvPr>
        <xdr:cNvSpPr txBox="1"/>
      </xdr:nvSpPr>
      <xdr:spPr>
        <a:xfrm>
          <a:off x="10528300" y="1319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159778</xdr:rowOff>
    </xdr:from>
    <xdr:to>
      <xdr:col>50</xdr:col>
      <xdr:colOff>165100</xdr:colOff>
      <xdr:row>79</xdr:row>
      <xdr:rowOff>89928</xdr:rowOff>
    </xdr:to>
    <xdr:sp macro="" textlink="">
      <xdr:nvSpPr>
        <xdr:cNvPr id="425" name="楕円 424">
          <a:extLst>
            <a:ext uri="{FF2B5EF4-FFF2-40B4-BE49-F238E27FC236}">
              <a16:creationId xmlns:a16="http://schemas.microsoft.com/office/drawing/2014/main" xmlns="" id="{00000000-0008-0000-0600-0000A9010000}"/>
            </a:ext>
          </a:extLst>
        </xdr:cNvPr>
        <xdr:cNvSpPr/>
      </xdr:nvSpPr>
      <xdr:spPr>
        <a:xfrm>
          <a:off x="9588500" y="1353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81055</xdr:rowOff>
    </xdr:from>
    <xdr:ext cx="469744" cy="259045"/>
    <xdr:sp macro="" textlink="">
      <xdr:nvSpPr>
        <xdr:cNvPr id="426" name="テキスト ボックス 425">
          <a:extLst>
            <a:ext uri="{FF2B5EF4-FFF2-40B4-BE49-F238E27FC236}">
              <a16:creationId xmlns:a16="http://schemas.microsoft.com/office/drawing/2014/main" xmlns="" id="{00000000-0008-0000-0600-0000AA010000}"/>
            </a:ext>
          </a:extLst>
        </xdr:cNvPr>
        <xdr:cNvSpPr txBox="1"/>
      </xdr:nvSpPr>
      <xdr:spPr>
        <a:xfrm>
          <a:off x="9404428" y="13625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132076</xdr:rowOff>
    </xdr:from>
    <xdr:to>
      <xdr:col>46</xdr:col>
      <xdr:colOff>38100</xdr:colOff>
      <xdr:row>79</xdr:row>
      <xdr:rowOff>62226</xdr:rowOff>
    </xdr:to>
    <xdr:sp macro="" textlink="">
      <xdr:nvSpPr>
        <xdr:cNvPr id="427" name="楕円 426">
          <a:extLst>
            <a:ext uri="{FF2B5EF4-FFF2-40B4-BE49-F238E27FC236}">
              <a16:creationId xmlns:a16="http://schemas.microsoft.com/office/drawing/2014/main" xmlns="" id="{00000000-0008-0000-0600-0000AB010000}"/>
            </a:ext>
          </a:extLst>
        </xdr:cNvPr>
        <xdr:cNvSpPr/>
      </xdr:nvSpPr>
      <xdr:spPr>
        <a:xfrm>
          <a:off x="8699500" y="1350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53353</xdr:rowOff>
    </xdr:from>
    <xdr:ext cx="534377" cy="259045"/>
    <xdr:sp macro="" textlink="">
      <xdr:nvSpPr>
        <xdr:cNvPr id="428" name="テキスト ボックス 427">
          <a:extLst>
            <a:ext uri="{FF2B5EF4-FFF2-40B4-BE49-F238E27FC236}">
              <a16:creationId xmlns:a16="http://schemas.microsoft.com/office/drawing/2014/main" xmlns="" id="{00000000-0008-0000-0600-0000AC010000}"/>
            </a:ext>
          </a:extLst>
        </xdr:cNvPr>
        <xdr:cNvSpPr txBox="1"/>
      </xdr:nvSpPr>
      <xdr:spPr>
        <a:xfrm>
          <a:off x="8483111" y="1359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117078</xdr:rowOff>
    </xdr:from>
    <xdr:to>
      <xdr:col>41</xdr:col>
      <xdr:colOff>101600</xdr:colOff>
      <xdr:row>79</xdr:row>
      <xdr:rowOff>47228</xdr:rowOff>
    </xdr:to>
    <xdr:sp macro="" textlink="">
      <xdr:nvSpPr>
        <xdr:cNvPr id="429" name="楕円 428">
          <a:extLst>
            <a:ext uri="{FF2B5EF4-FFF2-40B4-BE49-F238E27FC236}">
              <a16:creationId xmlns:a16="http://schemas.microsoft.com/office/drawing/2014/main" xmlns="" id="{00000000-0008-0000-0600-0000AD010000}"/>
            </a:ext>
          </a:extLst>
        </xdr:cNvPr>
        <xdr:cNvSpPr/>
      </xdr:nvSpPr>
      <xdr:spPr>
        <a:xfrm>
          <a:off x="7810500" y="1349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38355</xdr:rowOff>
    </xdr:from>
    <xdr:ext cx="534377" cy="259045"/>
    <xdr:sp macro="" textlink="">
      <xdr:nvSpPr>
        <xdr:cNvPr id="430" name="テキスト ボックス 429">
          <a:extLst>
            <a:ext uri="{FF2B5EF4-FFF2-40B4-BE49-F238E27FC236}">
              <a16:creationId xmlns:a16="http://schemas.microsoft.com/office/drawing/2014/main" xmlns="" id="{00000000-0008-0000-0600-0000AE010000}"/>
            </a:ext>
          </a:extLst>
        </xdr:cNvPr>
        <xdr:cNvSpPr txBox="1"/>
      </xdr:nvSpPr>
      <xdr:spPr>
        <a:xfrm>
          <a:off x="7594111" y="1358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105364</xdr:rowOff>
    </xdr:from>
    <xdr:to>
      <xdr:col>36</xdr:col>
      <xdr:colOff>165100</xdr:colOff>
      <xdr:row>79</xdr:row>
      <xdr:rowOff>35514</xdr:rowOff>
    </xdr:to>
    <xdr:sp macro="" textlink="">
      <xdr:nvSpPr>
        <xdr:cNvPr id="431" name="楕円 430">
          <a:extLst>
            <a:ext uri="{FF2B5EF4-FFF2-40B4-BE49-F238E27FC236}">
              <a16:creationId xmlns:a16="http://schemas.microsoft.com/office/drawing/2014/main" xmlns="" id="{00000000-0008-0000-0600-0000AF010000}"/>
            </a:ext>
          </a:extLst>
        </xdr:cNvPr>
        <xdr:cNvSpPr/>
      </xdr:nvSpPr>
      <xdr:spPr>
        <a:xfrm>
          <a:off x="6921500" y="1347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26641</xdr:rowOff>
    </xdr:from>
    <xdr:ext cx="534377" cy="259045"/>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705111" y="1357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xmlns=""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xmlns=""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xmlns=""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xmlns=""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xmlns=""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xmlns=""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xmlns=""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xmlns=""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xmlns=""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100878</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xmlns="" id="{00000000-0008-0000-0600-0000C6010000}"/>
            </a:ext>
          </a:extLst>
        </xdr:cNvPr>
        <xdr:cNvCxnSpPr/>
      </xdr:nvCxnSpPr>
      <xdr:spPr>
        <a:xfrm flipV="1">
          <a:off x="10475595" y="15874278"/>
          <a:ext cx="1270" cy="1067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xmlns=""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47555</xdr:rowOff>
    </xdr:from>
    <xdr:ext cx="690189" cy="259045"/>
    <xdr:sp macro="" textlink="">
      <xdr:nvSpPr>
        <xdr:cNvPr id="457" name="普通建設事業費 （ うち更新整備　）最大値テキスト">
          <a:extLst>
            <a:ext uri="{FF2B5EF4-FFF2-40B4-BE49-F238E27FC236}">
              <a16:creationId xmlns:a16="http://schemas.microsoft.com/office/drawing/2014/main" xmlns="" id="{00000000-0008-0000-0600-0000C9010000}"/>
            </a:ext>
          </a:extLst>
        </xdr:cNvPr>
        <xdr:cNvSpPr txBox="1"/>
      </xdr:nvSpPr>
      <xdr:spPr>
        <a:xfrm>
          <a:off x="10528300" y="15649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100878</xdr:rowOff>
    </xdr:from>
    <xdr:to>
      <xdr:col>55</xdr:col>
      <xdr:colOff>88900</xdr:colOff>
      <xdr:row>92</xdr:row>
      <xdr:rowOff>100878</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a:off x="10388600" y="15874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67255</xdr:rowOff>
    </xdr:from>
    <xdr:to>
      <xdr:col>55</xdr:col>
      <xdr:colOff>0</xdr:colOff>
      <xdr:row>98</xdr:row>
      <xdr:rowOff>124516</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9639300" y="16869355"/>
          <a:ext cx="838200" cy="5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48130</xdr:rowOff>
    </xdr:from>
    <xdr:ext cx="599010" cy="259045"/>
    <xdr:sp macro="" textlink="">
      <xdr:nvSpPr>
        <xdr:cNvPr id="460" name="普通建設事業費 （ うち更新整備　）平均値テキスト">
          <a:extLst>
            <a:ext uri="{FF2B5EF4-FFF2-40B4-BE49-F238E27FC236}">
              <a16:creationId xmlns:a16="http://schemas.microsoft.com/office/drawing/2014/main" xmlns="" id="{00000000-0008-0000-0600-0000CC010000}"/>
            </a:ext>
          </a:extLst>
        </xdr:cNvPr>
        <xdr:cNvSpPr txBox="1"/>
      </xdr:nvSpPr>
      <xdr:spPr>
        <a:xfrm>
          <a:off x="10528300" y="166787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25253</xdr:rowOff>
    </xdr:from>
    <xdr:to>
      <xdr:col>55</xdr:col>
      <xdr:colOff>50800</xdr:colOff>
      <xdr:row>98</xdr:row>
      <xdr:rowOff>126853</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104267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67255</xdr:rowOff>
    </xdr:from>
    <xdr:to>
      <xdr:col>50</xdr:col>
      <xdr:colOff>114300</xdr:colOff>
      <xdr:row>98</xdr:row>
      <xdr:rowOff>120659</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flipV="1">
          <a:off x="8750300" y="16869355"/>
          <a:ext cx="889000" cy="5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17259</xdr:rowOff>
    </xdr:from>
    <xdr:to>
      <xdr:col>50</xdr:col>
      <xdr:colOff>165100</xdr:colOff>
      <xdr:row>98</xdr:row>
      <xdr:rowOff>118859</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9588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109986</xdr:rowOff>
    </xdr:from>
    <xdr:ext cx="59901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339795" y="16912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103174</xdr:rowOff>
    </xdr:from>
    <xdr:to>
      <xdr:col>45</xdr:col>
      <xdr:colOff>177800</xdr:colOff>
      <xdr:row>98</xdr:row>
      <xdr:rowOff>120659</xdr:rowOff>
    </xdr:to>
    <xdr:cxnSp macro="">
      <xdr:nvCxnSpPr>
        <xdr:cNvPr id="465" name="直線コネクタ 464">
          <a:extLst>
            <a:ext uri="{FF2B5EF4-FFF2-40B4-BE49-F238E27FC236}">
              <a16:creationId xmlns:a16="http://schemas.microsoft.com/office/drawing/2014/main" xmlns="" id="{00000000-0008-0000-0600-0000D1010000}"/>
            </a:ext>
          </a:extLst>
        </xdr:cNvPr>
        <xdr:cNvCxnSpPr/>
      </xdr:nvCxnSpPr>
      <xdr:spPr>
        <a:xfrm>
          <a:off x="7861300" y="16905274"/>
          <a:ext cx="889000" cy="17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21895</xdr:rowOff>
    </xdr:from>
    <xdr:to>
      <xdr:col>46</xdr:col>
      <xdr:colOff>38100</xdr:colOff>
      <xdr:row>98</xdr:row>
      <xdr:rowOff>123495</xdr:rowOff>
    </xdr:to>
    <xdr:sp macro="" textlink="">
      <xdr:nvSpPr>
        <xdr:cNvPr id="466" name="フローチャート: 判断 465">
          <a:extLst>
            <a:ext uri="{FF2B5EF4-FFF2-40B4-BE49-F238E27FC236}">
              <a16:creationId xmlns:a16="http://schemas.microsoft.com/office/drawing/2014/main" xmlns="" id="{00000000-0008-0000-0600-0000D2010000}"/>
            </a:ext>
          </a:extLst>
        </xdr:cNvPr>
        <xdr:cNvSpPr/>
      </xdr:nvSpPr>
      <xdr:spPr>
        <a:xfrm>
          <a:off x="8699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140022</xdr:rowOff>
    </xdr:from>
    <xdr:ext cx="59901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8450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87336</xdr:rowOff>
    </xdr:from>
    <xdr:to>
      <xdr:col>41</xdr:col>
      <xdr:colOff>50800</xdr:colOff>
      <xdr:row>98</xdr:row>
      <xdr:rowOff>103174</xdr:rowOff>
    </xdr:to>
    <xdr:cxnSp macro="">
      <xdr:nvCxnSpPr>
        <xdr:cNvPr id="468" name="直線コネクタ 467">
          <a:extLst>
            <a:ext uri="{FF2B5EF4-FFF2-40B4-BE49-F238E27FC236}">
              <a16:creationId xmlns:a16="http://schemas.microsoft.com/office/drawing/2014/main" xmlns="" id="{00000000-0008-0000-0600-0000D4010000}"/>
            </a:ext>
          </a:extLst>
        </xdr:cNvPr>
        <xdr:cNvCxnSpPr/>
      </xdr:nvCxnSpPr>
      <xdr:spPr>
        <a:xfrm>
          <a:off x="6972300" y="16889436"/>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30533</xdr:rowOff>
    </xdr:from>
    <xdr:to>
      <xdr:col>41</xdr:col>
      <xdr:colOff>101600</xdr:colOff>
      <xdr:row>98</xdr:row>
      <xdr:rowOff>132133</xdr:rowOff>
    </xdr:to>
    <xdr:sp macro="" textlink="">
      <xdr:nvSpPr>
        <xdr:cNvPr id="469" name="フローチャート: 判断 468">
          <a:extLst>
            <a:ext uri="{FF2B5EF4-FFF2-40B4-BE49-F238E27FC236}">
              <a16:creationId xmlns:a16="http://schemas.microsoft.com/office/drawing/2014/main" xmlns="" id="{00000000-0008-0000-0600-0000D5010000}"/>
            </a:ext>
          </a:extLst>
        </xdr:cNvPr>
        <xdr:cNvSpPr/>
      </xdr:nvSpPr>
      <xdr:spPr>
        <a:xfrm>
          <a:off x="7810500" y="1683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148660</xdr:rowOff>
    </xdr:from>
    <xdr:ext cx="59901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561795" y="16607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28342</xdr:rowOff>
    </xdr:from>
    <xdr:to>
      <xdr:col>36</xdr:col>
      <xdr:colOff>165100</xdr:colOff>
      <xdr:row>98</xdr:row>
      <xdr:rowOff>129942</xdr:rowOff>
    </xdr:to>
    <xdr:sp macro="" textlink="">
      <xdr:nvSpPr>
        <xdr:cNvPr id="471" name="フローチャート: 判断 470">
          <a:extLst>
            <a:ext uri="{FF2B5EF4-FFF2-40B4-BE49-F238E27FC236}">
              <a16:creationId xmlns:a16="http://schemas.microsoft.com/office/drawing/2014/main" xmlns="" id="{00000000-0008-0000-0600-0000D7010000}"/>
            </a:ext>
          </a:extLst>
        </xdr:cNvPr>
        <xdr:cNvSpPr/>
      </xdr:nvSpPr>
      <xdr:spPr>
        <a:xfrm>
          <a:off x="6921500" y="16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146469</xdr:rowOff>
    </xdr:from>
    <xdr:ext cx="599010"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6672795" y="16605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73716</xdr:rowOff>
    </xdr:from>
    <xdr:to>
      <xdr:col>55</xdr:col>
      <xdr:colOff>50800</xdr:colOff>
      <xdr:row>99</xdr:row>
      <xdr:rowOff>3866</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10426700" y="1687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3680</xdr:rowOff>
    </xdr:from>
    <xdr:ext cx="534377" cy="259045"/>
    <xdr:sp macro="" textlink="">
      <xdr:nvSpPr>
        <xdr:cNvPr id="479" name="普通建設事業費 （ うち更新整備　）該当値テキスト">
          <a:extLst>
            <a:ext uri="{FF2B5EF4-FFF2-40B4-BE49-F238E27FC236}">
              <a16:creationId xmlns:a16="http://schemas.microsoft.com/office/drawing/2014/main" xmlns="" id="{00000000-0008-0000-0600-0000DF010000}"/>
            </a:ext>
          </a:extLst>
        </xdr:cNvPr>
        <xdr:cNvSpPr txBox="1"/>
      </xdr:nvSpPr>
      <xdr:spPr>
        <a:xfrm>
          <a:off x="10528300" y="1680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16455</xdr:rowOff>
    </xdr:from>
    <xdr:to>
      <xdr:col>50</xdr:col>
      <xdr:colOff>165100</xdr:colOff>
      <xdr:row>98</xdr:row>
      <xdr:rowOff>118055</xdr:rowOff>
    </xdr:to>
    <xdr:sp macro="" textlink="">
      <xdr:nvSpPr>
        <xdr:cNvPr id="480" name="楕円 479">
          <a:extLst>
            <a:ext uri="{FF2B5EF4-FFF2-40B4-BE49-F238E27FC236}">
              <a16:creationId xmlns:a16="http://schemas.microsoft.com/office/drawing/2014/main" xmlns="" id="{00000000-0008-0000-0600-0000E0010000}"/>
            </a:ext>
          </a:extLst>
        </xdr:cNvPr>
        <xdr:cNvSpPr/>
      </xdr:nvSpPr>
      <xdr:spPr>
        <a:xfrm>
          <a:off x="9588500" y="1681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134582</xdr:rowOff>
    </xdr:from>
    <xdr:ext cx="599010" cy="259045"/>
    <xdr:sp macro="" textlink="">
      <xdr:nvSpPr>
        <xdr:cNvPr id="481" name="テキスト ボックス 480">
          <a:extLst>
            <a:ext uri="{FF2B5EF4-FFF2-40B4-BE49-F238E27FC236}">
              <a16:creationId xmlns:a16="http://schemas.microsoft.com/office/drawing/2014/main" xmlns="" id="{00000000-0008-0000-0600-0000E1010000}"/>
            </a:ext>
          </a:extLst>
        </xdr:cNvPr>
        <xdr:cNvSpPr txBox="1"/>
      </xdr:nvSpPr>
      <xdr:spPr>
        <a:xfrm>
          <a:off x="9339795" y="1659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69859</xdr:rowOff>
    </xdr:from>
    <xdr:to>
      <xdr:col>46</xdr:col>
      <xdr:colOff>38100</xdr:colOff>
      <xdr:row>99</xdr:row>
      <xdr:rowOff>9</xdr:rowOff>
    </xdr:to>
    <xdr:sp macro="" textlink="">
      <xdr:nvSpPr>
        <xdr:cNvPr id="482" name="楕円 481">
          <a:extLst>
            <a:ext uri="{FF2B5EF4-FFF2-40B4-BE49-F238E27FC236}">
              <a16:creationId xmlns:a16="http://schemas.microsoft.com/office/drawing/2014/main" xmlns="" id="{00000000-0008-0000-0600-0000E2010000}"/>
            </a:ext>
          </a:extLst>
        </xdr:cNvPr>
        <xdr:cNvSpPr/>
      </xdr:nvSpPr>
      <xdr:spPr>
        <a:xfrm>
          <a:off x="8699500" y="1687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162586</xdr:rowOff>
    </xdr:from>
    <xdr:ext cx="534377" cy="259045"/>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8483111" y="1696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52374</xdr:rowOff>
    </xdr:from>
    <xdr:to>
      <xdr:col>41</xdr:col>
      <xdr:colOff>101600</xdr:colOff>
      <xdr:row>98</xdr:row>
      <xdr:rowOff>153974</xdr:rowOff>
    </xdr:to>
    <xdr:sp macro="" textlink="">
      <xdr:nvSpPr>
        <xdr:cNvPr id="484" name="楕円 483">
          <a:extLst>
            <a:ext uri="{FF2B5EF4-FFF2-40B4-BE49-F238E27FC236}">
              <a16:creationId xmlns:a16="http://schemas.microsoft.com/office/drawing/2014/main" xmlns="" id="{00000000-0008-0000-0600-0000E4010000}"/>
            </a:ext>
          </a:extLst>
        </xdr:cNvPr>
        <xdr:cNvSpPr/>
      </xdr:nvSpPr>
      <xdr:spPr>
        <a:xfrm>
          <a:off x="7810500" y="16854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145101</xdr:rowOff>
    </xdr:from>
    <xdr:ext cx="534377" cy="259045"/>
    <xdr:sp macro="" textlink="">
      <xdr:nvSpPr>
        <xdr:cNvPr id="485" name="テキスト ボックス 484">
          <a:extLst>
            <a:ext uri="{FF2B5EF4-FFF2-40B4-BE49-F238E27FC236}">
              <a16:creationId xmlns:a16="http://schemas.microsoft.com/office/drawing/2014/main" xmlns="" id="{00000000-0008-0000-0600-0000E5010000}"/>
            </a:ext>
          </a:extLst>
        </xdr:cNvPr>
        <xdr:cNvSpPr txBox="1"/>
      </xdr:nvSpPr>
      <xdr:spPr>
        <a:xfrm>
          <a:off x="7594111" y="1694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36536</xdr:rowOff>
    </xdr:from>
    <xdr:to>
      <xdr:col>36</xdr:col>
      <xdr:colOff>165100</xdr:colOff>
      <xdr:row>98</xdr:row>
      <xdr:rowOff>138136</xdr:rowOff>
    </xdr:to>
    <xdr:sp macro="" textlink="">
      <xdr:nvSpPr>
        <xdr:cNvPr id="486" name="楕円 485">
          <a:extLst>
            <a:ext uri="{FF2B5EF4-FFF2-40B4-BE49-F238E27FC236}">
              <a16:creationId xmlns:a16="http://schemas.microsoft.com/office/drawing/2014/main" xmlns="" id="{00000000-0008-0000-0600-0000E6010000}"/>
            </a:ext>
          </a:extLst>
        </xdr:cNvPr>
        <xdr:cNvSpPr/>
      </xdr:nvSpPr>
      <xdr:spPr>
        <a:xfrm>
          <a:off x="6921500" y="1683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129263</xdr:rowOff>
    </xdr:from>
    <xdr:ext cx="599010"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6672795" y="1693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xmlns=""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xmlns=""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xmlns=""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xmlns=""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xmlns=""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xmlns=""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xmlns=""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xmlns=""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xmlns=""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xmlns=""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xmlns=""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98434</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6317595" y="5413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a:extLst>
            <a:ext uri="{FF2B5EF4-FFF2-40B4-BE49-F238E27FC236}">
              <a16:creationId xmlns:a16="http://schemas.microsoft.com/office/drawing/2014/main" xmlns="" id="{00000000-0008-0000-0600-000000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45111</xdr:rowOff>
    </xdr:from>
    <xdr:ext cx="599010" cy="259045"/>
    <xdr:sp macro="" textlink="">
      <xdr:nvSpPr>
        <xdr:cNvPr id="514" name="災害復旧事業費最大値テキスト">
          <a:extLst>
            <a:ext uri="{FF2B5EF4-FFF2-40B4-BE49-F238E27FC236}">
              <a16:creationId xmlns:a16="http://schemas.microsoft.com/office/drawing/2014/main" xmlns="" id="{00000000-0008-0000-0600-000002020000}"/>
            </a:ext>
          </a:extLst>
        </xdr:cNvPr>
        <xdr:cNvSpPr txBox="1"/>
      </xdr:nvSpPr>
      <xdr:spPr>
        <a:xfrm>
          <a:off x="16370300" y="5188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98434</xdr:rowOff>
    </xdr:from>
    <xdr:to>
      <xdr:col>86</xdr:col>
      <xdr:colOff>25400</xdr:colOff>
      <xdr:row>31</xdr:row>
      <xdr:rowOff>98434</xdr:rowOff>
    </xdr:to>
    <xdr:cxnSp macro="">
      <xdr:nvCxnSpPr>
        <xdr:cNvPr id="515" name="直線コネクタ 514">
          <a:extLst>
            <a:ext uri="{FF2B5EF4-FFF2-40B4-BE49-F238E27FC236}">
              <a16:creationId xmlns:a16="http://schemas.microsoft.com/office/drawing/2014/main" xmlns="" id="{00000000-0008-0000-0600-000003020000}"/>
            </a:ext>
          </a:extLst>
        </xdr:cNvPr>
        <xdr:cNvCxnSpPr/>
      </xdr:nvCxnSpPr>
      <xdr:spPr>
        <a:xfrm>
          <a:off x="16230600" y="541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139895</xdr:rowOff>
    </xdr:from>
    <xdr:to>
      <xdr:col>85</xdr:col>
      <xdr:colOff>127000</xdr:colOff>
      <xdr:row>38</xdr:row>
      <xdr:rowOff>165844</xdr:rowOff>
    </xdr:to>
    <xdr:cxnSp macro="">
      <xdr:nvCxnSpPr>
        <xdr:cNvPr id="516" name="直線コネクタ 515">
          <a:extLst>
            <a:ext uri="{FF2B5EF4-FFF2-40B4-BE49-F238E27FC236}">
              <a16:creationId xmlns:a16="http://schemas.microsoft.com/office/drawing/2014/main" xmlns="" id="{00000000-0008-0000-0600-000004020000}"/>
            </a:ext>
          </a:extLst>
        </xdr:cNvPr>
        <xdr:cNvCxnSpPr/>
      </xdr:nvCxnSpPr>
      <xdr:spPr>
        <a:xfrm flipV="1">
          <a:off x="15481300" y="6654995"/>
          <a:ext cx="838200" cy="2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70432</xdr:rowOff>
    </xdr:from>
    <xdr:ext cx="534377" cy="259045"/>
    <xdr:sp macro="" textlink="">
      <xdr:nvSpPr>
        <xdr:cNvPr id="517" name="災害復旧事業費平均値テキスト">
          <a:extLst>
            <a:ext uri="{FF2B5EF4-FFF2-40B4-BE49-F238E27FC236}">
              <a16:creationId xmlns:a16="http://schemas.microsoft.com/office/drawing/2014/main" xmlns="" id="{00000000-0008-0000-0600-000005020000}"/>
            </a:ext>
          </a:extLst>
        </xdr:cNvPr>
        <xdr:cNvSpPr txBox="1"/>
      </xdr:nvSpPr>
      <xdr:spPr>
        <a:xfrm>
          <a:off x="16370300" y="6585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92005</xdr:rowOff>
    </xdr:from>
    <xdr:to>
      <xdr:col>85</xdr:col>
      <xdr:colOff>177800</xdr:colOff>
      <xdr:row>39</xdr:row>
      <xdr:rowOff>22155</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6268700" y="660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165844</xdr:rowOff>
    </xdr:from>
    <xdr:to>
      <xdr:col>81</xdr:col>
      <xdr:colOff>50800</xdr:colOff>
      <xdr:row>39</xdr:row>
      <xdr:rowOff>6022</xdr:rowOff>
    </xdr:to>
    <xdr:cxnSp macro="">
      <xdr:nvCxnSpPr>
        <xdr:cNvPr id="519" name="直線コネクタ 518">
          <a:extLst>
            <a:ext uri="{FF2B5EF4-FFF2-40B4-BE49-F238E27FC236}">
              <a16:creationId xmlns:a16="http://schemas.microsoft.com/office/drawing/2014/main" xmlns="" id="{00000000-0008-0000-0600-000007020000}"/>
            </a:ext>
          </a:extLst>
        </xdr:cNvPr>
        <xdr:cNvCxnSpPr/>
      </xdr:nvCxnSpPr>
      <xdr:spPr>
        <a:xfrm flipV="1">
          <a:off x="14592300" y="6680944"/>
          <a:ext cx="889000" cy="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100532</xdr:rowOff>
    </xdr:from>
    <xdr:to>
      <xdr:col>81</xdr:col>
      <xdr:colOff>101600</xdr:colOff>
      <xdr:row>39</xdr:row>
      <xdr:rowOff>30682</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54305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47209</xdr:rowOff>
    </xdr:from>
    <xdr:ext cx="534377"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5214111" y="639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44869</xdr:rowOff>
    </xdr:from>
    <xdr:to>
      <xdr:col>76</xdr:col>
      <xdr:colOff>114300</xdr:colOff>
      <xdr:row>39</xdr:row>
      <xdr:rowOff>6022</xdr:rowOff>
    </xdr:to>
    <xdr:cxnSp macro="">
      <xdr:nvCxnSpPr>
        <xdr:cNvPr id="522" name="直線コネクタ 521">
          <a:extLst>
            <a:ext uri="{FF2B5EF4-FFF2-40B4-BE49-F238E27FC236}">
              <a16:creationId xmlns:a16="http://schemas.microsoft.com/office/drawing/2014/main" xmlns="" id="{00000000-0008-0000-0600-00000A020000}"/>
            </a:ext>
          </a:extLst>
        </xdr:cNvPr>
        <xdr:cNvCxnSpPr/>
      </xdr:nvCxnSpPr>
      <xdr:spPr>
        <a:xfrm>
          <a:off x="13703300" y="6559969"/>
          <a:ext cx="889000" cy="13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94204</xdr:rowOff>
    </xdr:from>
    <xdr:to>
      <xdr:col>76</xdr:col>
      <xdr:colOff>165100</xdr:colOff>
      <xdr:row>39</xdr:row>
      <xdr:rowOff>24354</xdr:rowOff>
    </xdr:to>
    <xdr:sp macro="" textlink="">
      <xdr:nvSpPr>
        <xdr:cNvPr id="523" name="フローチャート: 判断 522">
          <a:extLst>
            <a:ext uri="{FF2B5EF4-FFF2-40B4-BE49-F238E27FC236}">
              <a16:creationId xmlns:a16="http://schemas.microsoft.com/office/drawing/2014/main" xmlns="" id="{00000000-0008-0000-0600-00000B020000}"/>
            </a:ext>
          </a:extLst>
        </xdr:cNvPr>
        <xdr:cNvSpPr/>
      </xdr:nvSpPr>
      <xdr:spPr>
        <a:xfrm>
          <a:off x="14541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40881</xdr:rowOff>
    </xdr:from>
    <xdr:ext cx="534377"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325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44869</xdr:rowOff>
    </xdr:from>
    <xdr:to>
      <xdr:col>71</xdr:col>
      <xdr:colOff>177800</xdr:colOff>
      <xdr:row>38</xdr:row>
      <xdr:rowOff>156830</xdr:rowOff>
    </xdr:to>
    <xdr:cxnSp macro="">
      <xdr:nvCxnSpPr>
        <xdr:cNvPr id="525" name="直線コネクタ 524">
          <a:extLst>
            <a:ext uri="{FF2B5EF4-FFF2-40B4-BE49-F238E27FC236}">
              <a16:creationId xmlns:a16="http://schemas.microsoft.com/office/drawing/2014/main" xmlns="" id="{00000000-0008-0000-0600-00000D020000}"/>
            </a:ext>
          </a:extLst>
        </xdr:cNvPr>
        <xdr:cNvCxnSpPr/>
      </xdr:nvCxnSpPr>
      <xdr:spPr>
        <a:xfrm flipV="1">
          <a:off x="12814300" y="6559969"/>
          <a:ext cx="889000" cy="11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109722</xdr:rowOff>
    </xdr:from>
    <xdr:to>
      <xdr:col>72</xdr:col>
      <xdr:colOff>38100</xdr:colOff>
      <xdr:row>39</xdr:row>
      <xdr:rowOff>39872</xdr:rowOff>
    </xdr:to>
    <xdr:sp macro="" textlink="">
      <xdr:nvSpPr>
        <xdr:cNvPr id="526" name="フローチャート: 判断 525">
          <a:extLst>
            <a:ext uri="{FF2B5EF4-FFF2-40B4-BE49-F238E27FC236}">
              <a16:creationId xmlns:a16="http://schemas.microsoft.com/office/drawing/2014/main" xmlns="" id="{00000000-0008-0000-0600-00000E020000}"/>
            </a:ext>
          </a:extLst>
        </xdr:cNvPr>
        <xdr:cNvSpPr/>
      </xdr:nvSpPr>
      <xdr:spPr>
        <a:xfrm>
          <a:off x="13652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30999</xdr:rowOff>
    </xdr:from>
    <xdr:ext cx="534377"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3436111" y="67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96024</xdr:rowOff>
    </xdr:from>
    <xdr:to>
      <xdr:col>67</xdr:col>
      <xdr:colOff>101600</xdr:colOff>
      <xdr:row>39</xdr:row>
      <xdr:rowOff>26174</xdr:rowOff>
    </xdr:to>
    <xdr:sp macro="" textlink="">
      <xdr:nvSpPr>
        <xdr:cNvPr id="528" name="フローチャート: 判断 527">
          <a:extLst>
            <a:ext uri="{FF2B5EF4-FFF2-40B4-BE49-F238E27FC236}">
              <a16:creationId xmlns:a16="http://schemas.microsoft.com/office/drawing/2014/main" xmlns="" id="{00000000-0008-0000-0600-000010020000}"/>
            </a:ext>
          </a:extLst>
        </xdr:cNvPr>
        <xdr:cNvSpPr/>
      </xdr:nvSpPr>
      <xdr:spPr>
        <a:xfrm>
          <a:off x="12763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42702</xdr:rowOff>
    </xdr:from>
    <xdr:ext cx="534377"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2547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89095</xdr:rowOff>
    </xdr:from>
    <xdr:to>
      <xdr:col>85</xdr:col>
      <xdr:colOff>177800</xdr:colOff>
      <xdr:row>39</xdr:row>
      <xdr:rowOff>19245</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6268700" y="660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48471</xdr:rowOff>
    </xdr:from>
    <xdr:ext cx="534377" cy="259045"/>
    <xdr:sp macro="" textlink="">
      <xdr:nvSpPr>
        <xdr:cNvPr id="536" name="災害復旧事業費該当値テキスト">
          <a:extLst>
            <a:ext uri="{FF2B5EF4-FFF2-40B4-BE49-F238E27FC236}">
              <a16:creationId xmlns:a16="http://schemas.microsoft.com/office/drawing/2014/main" xmlns="" id="{00000000-0008-0000-0600-000018020000}"/>
            </a:ext>
          </a:extLst>
        </xdr:cNvPr>
        <xdr:cNvSpPr txBox="1"/>
      </xdr:nvSpPr>
      <xdr:spPr>
        <a:xfrm>
          <a:off x="16370300" y="639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115044</xdr:rowOff>
    </xdr:from>
    <xdr:to>
      <xdr:col>81</xdr:col>
      <xdr:colOff>101600</xdr:colOff>
      <xdr:row>39</xdr:row>
      <xdr:rowOff>45194</xdr:rowOff>
    </xdr:to>
    <xdr:sp macro="" textlink="">
      <xdr:nvSpPr>
        <xdr:cNvPr id="537" name="楕円 536">
          <a:extLst>
            <a:ext uri="{FF2B5EF4-FFF2-40B4-BE49-F238E27FC236}">
              <a16:creationId xmlns:a16="http://schemas.microsoft.com/office/drawing/2014/main" xmlns="" id="{00000000-0008-0000-0600-000019020000}"/>
            </a:ext>
          </a:extLst>
        </xdr:cNvPr>
        <xdr:cNvSpPr/>
      </xdr:nvSpPr>
      <xdr:spPr>
        <a:xfrm>
          <a:off x="15430500" y="663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36321</xdr:rowOff>
    </xdr:from>
    <xdr:ext cx="534377" cy="259045"/>
    <xdr:sp macro="" textlink="">
      <xdr:nvSpPr>
        <xdr:cNvPr id="538" name="テキスト ボックス 537">
          <a:extLst>
            <a:ext uri="{FF2B5EF4-FFF2-40B4-BE49-F238E27FC236}">
              <a16:creationId xmlns:a16="http://schemas.microsoft.com/office/drawing/2014/main" xmlns="" id="{00000000-0008-0000-0600-00001A020000}"/>
            </a:ext>
          </a:extLst>
        </xdr:cNvPr>
        <xdr:cNvSpPr txBox="1"/>
      </xdr:nvSpPr>
      <xdr:spPr>
        <a:xfrm>
          <a:off x="15214111" y="6722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126672</xdr:rowOff>
    </xdr:from>
    <xdr:to>
      <xdr:col>76</xdr:col>
      <xdr:colOff>165100</xdr:colOff>
      <xdr:row>39</xdr:row>
      <xdr:rowOff>56822</xdr:rowOff>
    </xdr:to>
    <xdr:sp macro="" textlink="">
      <xdr:nvSpPr>
        <xdr:cNvPr id="539" name="楕円 538">
          <a:extLst>
            <a:ext uri="{FF2B5EF4-FFF2-40B4-BE49-F238E27FC236}">
              <a16:creationId xmlns:a16="http://schemas.microsoft.com/office/drawing/2014/main" xmlns="" id="{00000000-0008-0000-0600-00001B020000}"/>
            </a:ext>
          </a:extLst>
        </xdr:cNvPr>
        <xdr:cNvSpPr/>
      </xdr:nvSpPr>
      <xdr:spPr>
        <a:xfrm>
          <a:off x="14541500" y="664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47949</xdr:rowOff>
    </xdr:from>
    <xdr:ext cx="534377" cy="259045"/>
    <xdr:sp macro="" textlink="">
      <xdr:nvSpPr>
        <xdr:cNvPr id="540" name="テキスト ボックス 539">
          <a:extLst>
            <a:ext uri="{FF2B5EF4-FFF2-40B4-BE49-F238E27FC236}">
              <a16:creationId xmlns:a16="http://schemas.microsoft.com/office/drawing/2014/main" xmlns="" id="{00000000-0008-0000-0600-00001C020000}"/>
            </a:ext>
          </a:extLst>
        </xdr:cNvPr>
        <xdr:cNvSpPr txBox="1"/>
      </xdr:nvSpPr>
      <xdr:spPr>
        <a:xfrm>
          <a:off x="14325111" y="673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165519</xdr:rowOff>
    </xdr:from>
    <xdr:to>
      <xdr:col>72</xdr:col>
      <xdr:colOff>38100</xdr:colOff>
      <xdr:row>38</xdr:row>
      <xdr:rowOff>95669</xdr:rowOff>
    </xdr:to>
    <xdr:sp macro="" textlink="">
      <xdr:nvSpPr>
        <xdr:cNvPr id="541" name="楕円 540">
          <a:extLst>
            <a:ext uri="{FF2B5EF4-FFF2-40B4-BE49-F238E27FC236}">
              <a16:creationId xmlns:a16="http://schemas.microsoft.com/office/drawing/2014/main" xmlns="" id="{00000000-0008-0000-0600-00001D020000}"/>
            </a:ext>
          </a:extLst>
        </xdr:cNvPr>
        <xdr:cNvSpPr/>
      </xdr:nvSpPr>
      <xdr:spPr>
        <a:xfrm>
          <a:off x="13652500" y="65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112196</xdr:rowOff>
    </xdr:from>
    <xdr:ext cx="534377" cy="259045"/>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3436111" y="628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106030</xdr:rowOff>
    </xdr:from>
    <xdr:to>
      <xdr:col>67</xdr:col>
      <xdr:colOff>101600</xdr:colOff>
      <xdr:row>39</xdr:row>
      <xdr:rowOff>36180</xdr:rowOff>
    </xdr:to>
    <xdr:sp macro="" textlink="">
      <xdr:nvSpPr>
        <xdr:cNvPr id="543" name="楕円 542">
          <a:extLst>
            <a:ext uri="{FF2B5EF4-FFF2-40B4-BE49-F238E27FC236}">
              <a16:creationId xmlns:a16="http://schemas.microsoft.com/office/drawing/2014/main" xmlns="" id="{00000000-0008-0000-0600-00001F020000}"/>
            </a:ext>
          </a:extLst>
        </xdr:cNvPr>
        <xdr:cNvSpPr/>
      </xdr:nvSpPr>
      <xdr:spPr>
        <a:xfrm>
          <a:off x="12763500" y="662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27307</xdr:rowOff>
    </xdr:from>
    <xdr:ext cx="534377"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547111" y="671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xmlns=""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xmlns=""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xmlns=""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xmlns=""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xmlns=""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xmlns=""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xmlns=""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xmlns=""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6" name="テキスト ボックス 555">
          <a:extLst>
            <a:ext uri="{FF2B5EF4-FFF2-40B4-BE49-F238E27FC236}">
              <a16:creationId xmlns:a16="http://schemas.microsoft.com/office/drawing/2014/main" xmlns="" id="{00000000-0008-0000-0600-00002C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60" name="テキスト ボックス 559">
          <a:extLst>
            <a:ext uri="{FF2B5EF4-FFF2-40B4-BE49-F238E27FC236}">
              <a16:creationId xmlns:a16="http://schemas.microsoft.com/office/drawing/2014/main" xmlns="" id="{00000000-0008-0000-0600-000030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a:extLst>
            <a:ext uri="{FF2B5EF4-FFF2-40B4-BE49-F238E27FC236}">
              <a16:creationId xmlns:a16="http://schemas.microsoft.com/office/drawing/2014/main" xmlns="" id="{00000000-0008-0000-06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27686</xdr:rowOff>
    </xdr:from>
    <xdr:to>
      <xdr:col>85</xdr:col>
      <xdr:colOff>126364</xdr:colOff>
      <xdr:row>58</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flipV="1">
          <a:off x="16317595" y="8771636"/>
          <a:ext cx="1269" cy="1312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7" name="失業対策事業費最小値テキスト">
          <a:extLst>
            <a:ext uri="{FF2B5EF4-FFF2-40B4-BE49-F238E27FC236}">
              <a16:creationId xmlns:a16="http://schemas.microsoft.com/office/drawing/2014/main" xmlns="" id="{00000000-0008-0000-0600-000037020000}"/>
            </a:ext>
          </a:extLst>
        </xdr:cNvPr>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8" name="直線コネクタ 567">
          <a:extLst>
            <a:ext uri="{FF2B5EF4-FFF2-40B4-BE49-F238E27FC236}">
              <a16:creationId xmlns:a16="http://schemas.microsoft.com/office/drawing/2014/main" xmlns="" id="{00000000-0008-0000-0600-000038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145813</xdr:rowOff>
    </xdr:from>
    <xdr:ext cx="469744" cy="259045"/>
    <xdr:sp macro="" textlink="">
      <xdr:nvSpPr>
        <xdr:cNvPr id="569" name="失業対策事業費最大値テキスト">
          <a:extLst>
            <a:ext uri="{FF2B5EF4-FFF2-40B4-BE49-F238E27FC236}">
              <a16:creationId xmlns:a16="http://schemas.microsoft.com/office/drawing/2014/main" xmlns="" id="{00000000-0008-0000-0600-000039020000}"/>
            </a:ext>
          </a:extLst>
        </xdr:cNvPr>
        <xdr:cNvSpPr txBox="1"/>
      </xdr:nvSpPr>
      <xdr:spPr>
        <a:xfrm>
          <a:off x="16370300" y="8546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27686</xdr:rowOff>
    </xdr:from>
    <xdr:to>
      <xdr:col>86</xdr:col>
      <xdr:colOff>25400</xdr:colOff>
      <xdr:row>51</xdr:row>
      <xdr:rowOff>27686</xdr:rowOff>
    </xdr:to>
    <xdr:cxnSp macro="">
      <xdr:nvCxnSpPr>
        <xdr:cNvPr id="570" name="直線コネクタ 569">
          <a:extLst>
            <a:ext uri="{FF2B5EF4-FFF2-40B4-BE49-F238E27FC236}">
              <a16:creationId xmlns:a16="http://schemas.microsoft.com/office/drawing/2014/main" xmlns="" id="{00000000-0008-0000-0600-00003A020000}"/>
            </a:ext>
          </a:extLst>
        </xdr:cNvPr>
        <xdr:cNvCxnSpPr/>
      </xdr:nvCxnSpPr>
      <xdr:spPr>
        <a:xfrm>
          <a:off x="16230600" y="877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1" name="直線コネクタ 570">
          <a:extLst>
            <a:ext uri="{FF2B5EF4-FFF2-40B4-BE49-F238E27FC236}">
              <a16:creationId xmlns:a16="http://schemas.microsoft.com/office/drawing/2014/main" xmlns="" id="{00000000-0008-0000-0600-00003B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72" name="失業対策事業費平均値テキスト">
          <a:extLst>
            <a:ext uri="{FF2B5EF4-FFF2-40B4-BE49-F238E27FC236}">
              <a16:creationId xmlns:a16="http://schemas.microsoft.com/office/drawing/2014/main" xmlns="" id="{00000000-0008-0000-0600-00003C020000}"/>
            </a:ext>
          </a:extLst>
        </xdr:cNvPr>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3" name="フローチャート: 判断 572">
          <a:extLst>
            <a:ext uri="{FF2B5EF4-FFF2-40B4-BE49-F238E27FC236}">
              <a16:creationId xmlns:a16="http://schemas.microsoft.com/office/drawing/2014/main" xmlns="" id="{00000000-0008-0000-0600-00003D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4" name="直線コネクタ 573">
          <a:extLst>
            <a:ext uri="{FF2B5EF4-FFF2-40B4-BE49-F238E27FC236}">
              <a16:creationId xmlns:a16="http://schemas.microsoft.com/office/drawing/2014/main" xmlns="" id="{00000000-0008-0000-0600-00003E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84100</xdr:rowOff>
    </xdr:from>
    <xdr:to>
      <xdr:col>81</xdr:col>
      <xdr:colOff>101600</xdr:colOff>
      <xdr:row>59</xdr:row>
      <xdr:rowOff>14250</xdr:rowOff>
    </xdr:to>
    <xdr:sp macro="" textlink="">
      <xdr:nvSpPr>
        <xdr:cNvPr id="575" name="フローチャート: 判断 574">
          <a:extLst>
            <a:ext uri="{FF2B5EF4-FFF2-40B4-BE49-F238E27FC236}">
              <a16:creationId xmlns:a16="http://schemas.microsoft.com/office/drawing/2014/main" xmlns="" id="{00000000-0008-0000-0600-00003F020000}"/>
            </a:ext>
          </a:extLst>
        </xdr:cNvPr>
        <xdr:cNvSpPr/>
      </xdr:nvSpPr>
      <xdr:spPr>
        <a:xfrm>
          <a:off x="154305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30777</xdr:rowOff>
    </xdr:from>
    <xdr:ext cx="313932"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5324333" y="9803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7" name="直線コネクタ 576">
          <a:extLst>
            <a:ext uri="{FF2B5EF4-FFF2-40B4-BE49-F238E27FC236}">
              <a16:creationId xmlns:a16="http://schemas.microsoft.com/office/drawing/2014/main" xmlns="" id="{00000000-0008-0000-0600-000041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67183</xdr:rowOff>
    </xdr:from>
    <xdr:to>
      <xdr:col>76</xdr:col>
      <xdr:colOff>165100</xdr:colOff>
      <xdr:row>58</xdr:row>
      <xdr:rowOff>168783</xdr:rowOff>
    </xdr:to>
    <xdr:sp macro="" textlink="">
      <xdr:nvSpPr>
        <xdr:cNvPr id="578" name="フローチャート: 判断 577">
          <a:extLst>
            <a:ext uri="{FF2B5EF4-FFF2-40B4-BE49-F238E27FC236}">
              <a16:creationId xmlns:a16="http://schemas.microsoft.com/office/drawing/2014/main" xmlns="" id="{00000000-0008-0000-0600-000042020000}"/>
            </a:ext>
          </a:extLst>
        </xdr:cNvPr>
        <xdr:cNvSpPr/>
      </xdr:nvSpPr>
      <xdr:spPr>
        <a:xfrm>
          <a:off x="14541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13860</xdr:rowOff>
    </xdr:from>
    <xdr:ext cx="313932"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4435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0" name="直線コネクタ 579">
          <a:extLst>
            <a:ext uri="{FF2B5EF4-FFF2-40B4-BE49-F238E27FC236}">
              <a16:creationId xmlns:a16="http://schemas.microsoft.com/office/drawing/2014/main" xmlns="" id="{00000000-0008-0000-0600-000044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67411</xdr:rowOff>
    </xdr:from>
    <xdr:to>
      <xdr:col>72</xdr:col>
      <xdr:colOff>38100</xdr:colOff>
      <xdr:row>58</xdr:row>
      <xdr:rowOff>169011</xdr:rowOff>
    </xdr:to>
    <xdr:sp macro="" textlink="">
      <xdr:nvSpPr>
        <xdr:cNvPr id="581" name="フローチャート: 判断 580">
          <a:extLst>
            <a:ext uri="{FF2B5EF4-FFF2-40B4-BE49-F238E27FC236}">
              <a16:creationId xmlns:a16="http://schemas.microsoft.com/office/drawing/2014/main" xmlns="" id="{00000000-0008-0000-0600-000045020000}"/>
            </a:ext>
          </a:extLst>
        </xdr:cNvPr>
        <xdr:cNvSpPr/>
      </xdr:nvSpPr>
      <xdr:spPr>
        <a:xfrm>
          <a:off x="13652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57</xdr:row>
      <xdr:rowOff>14088</xdr:rowOff>
    </xdr:from>
    <xdr:ext cx="313932"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3546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52095</xdr:rowOff>
    </xdr:from>
    <xdr:to>
      <xdr:col>67</xdr:col>
      <xdr:colOff>101600</xdr:colOff>
      <xdr:row>58</xdr:row>
      <xdr:rowOff>153695</xdr:rowOff>
    </xdr:to>
    <xdr:sp macro="" textlink="">
      <xdr:nvSpPr>
        <xdr:cNvPr id="583" name="フローチャート: 判断 582">
          <a:extLst>
            <a:ext uri="{FF2B5EF4-FFF2-40B4-BE49-F238E27FC236}">
              <a16:creationId xmlns:a16="http://schemas.microsoft.com/office/drawing/2014/main" xmlns="" id="{00000000-0008-0000-0600-000047020000}"/>
            </a:ext>
          </a:extLst>
        </xdr:cNvPr>
        <xdr:cNvSpPr/>
      </xdr:nvSpPr>
      <xdr:spPr>
        <a:xfrm>
          <a:off x="12763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170222</xdr:rowOff>
    </xdr:from>
    <xdr:ext cx="378565"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2625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xmlns="" id="{00000000-0008-0000-06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6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6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0" name="楕円 589">
          <a:extLst>
            <a:ext uri="{FF2B5EF4-FFF2-40B4-BE49-F238E27FC236}">
              <a16:creationId xmlns:a16="http://schemas.microsoft.com/office/drawing/2014/main" xmlns="" id="{00000000-0008-0000-0600-00004E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91" name="失業対策事業費該当値テキスト">
          <a:extLst>
            <a:ext uri="{FF2B5EF4-FFF2-40B4-BE49-F238E27FC236}">
              <a16:creationId xmlns:a16="http://schemas.microsoft.com/office/drawing/2014/main" xmlns="" id="{00000000-0008-0000-0600-00004F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2" name="楕円 591">
          <a:extLst>
            <a:ext uri="{FF2B5EF4-FFF2-40B4-BE49-F238E27FC236}">
              <a16:creationId xmlns:a16="http://schemas.microsoft.com/office/drawing/2014/main" xmlns="" id="{00000000-0008-0000-0600-000050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4" name="楕円 593">
          <a:extLst>
            <a:ext uri="{FF2B5EF4-FFF2-40B4-BE49-F238E27FC236}">
              <a16:creationId xmlns:a16="http://schemas.microsoft.com/office/drawing/2014/main" xmlns="" id="{00000000-0008-0000-0600-000052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6" name="楕円 595">
          <a:extLst>
            <a:ext uri="{FF2B5EF4-FFF2-40B4-BE49-F238E27FC236}">
              <a16:creationId xmlns:a16="http://schemas.microsoft.com/office/drawing/2014/main" xmlns="" id="{00000000-0008-0000-0600-000054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8" name="楕円 597">
          <a:extLst>
            <a:ext uri="{FF2B5EF4-FFF2-40B4-BE49-F238E27FC236}">
              <a16:creationId xmlns:a16="http://schemas.microsoft.com/office/drawing/2014/main" xmlns="" id="{00000000-0008-0000-0600-000056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xmlns="" id="{00000000-0008-0000-06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xmlns="" id="{00000000-0008-0000-06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xmlns="" id="{00000000-0008-0000-06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xmlns="" id="{00000000-0008-0000-06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xmlns="" id="{00000000-0008-0000-06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xmlns="" id="{00000000-0008-0000-06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xmlns="" id="{00000000-0008-0000-06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xmlns="" id="{00000000-0008-0000-06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xmlns="" id="{00000000-0008-0000-06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xmlns="" id="{00000000-0008-0000-06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xmlns="" id="{00000000-0008-0000-06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xmlns=""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xmlns=""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13402</xdr:rowOff>
    </xdr:from>
    <xdr:to>
      <xdr:col>85</xdr:col>
      <xdr:colOff>126364</xdr:colOff>
      <xdr:row>79</xdr:row>
      <xdr:rowOff>43918</xdr:rowOff>
    </xdr:to>
    <xdr:cxnSp macro="">
      <xdr:nvCxnSpPr>
        <xdr:cNvPr id="623" name="直線コネクタ 622">
          <a:extLst>
            <a:ext uri="{FF2B5EF4-FFF2-40B4-BE49-F238E27FC236}">
              <a16:creationId xmlns:a16="http://schemas.microsoft.com/office/drawing/2014/main" xmlns="" id="{00000000-0008-0000-0600-00006F020000}"/>
            </a:ext>
          </a:extLst>
        </xdr:cNvPr>
        <xdr:cNvCxnSpPr/>
      </xdr:nvCxnSpPr>
      <xdr:spPr>
        <a:xfrm flipV="1">
          <a:off x="16317595" y="12186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47745</xdr:rowOff>
    </xdr:from>
    <xdr:ext cx="378565" cy="259045"/>
    <xdr:sp macro="" textlink="">
      <xdr:nvSpPr>
        <xdr:cNvPr id="624" name="公債費最小値テキスト">
          <a:extLst>
            <a:ext uri="{FF2B5EF4-FFF2-40B4-BE49-F238E27FC236}">
              <a16:creationId xmlns:a16="http://schemas.microsoft.com/office/drawing/2014/main" xmlns="" id="{00000000-0008-0000-0600-000070020000}"/>
            </a:ext>
          </a:extLst>
        </xdr:cNvPr>
        <xdr:cNvSpPr txBox="1"/>
      </xdr:nvSpPr>
      <xdr:spPr>
        <a:xfrm>
          <a:off x="16370300" y="13592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43918</xdr:rowOff>
    </xdr:from>
    <xdr:to>
      <xdr:col>86</xdr:col>
      <xdr:colOff>25400</xdr:colOff>
      <xdr:row>79</xdr:row>
      <xdr:rowOff>43918</xdr:rowOff>
    </xdr:to>
    <xdr:cxnSp macro="">
      <xdr:nvCxnSpPr>
        <xdr:cNvPr id="625" name="直線コネクタ 624">
          <a:extLst>
            <a:ext uri="{FF2B5EF4-FFF2-40B4-BE49-F238E27FC236}">
              <a16:creationId xmlns:a16="http://schemas.microsoft.com/office/drawing/2014/main" xmlns="" id="{00000000-0008-0000-0600-000071020000}"/>
            </a:ext>
          </a:extLst>
        </xdr:cNvPr>
        <xdr:cNvCxnSpPr/>
      </xdr:nvCxnSpPr>
      <xdr:spPr>
        <a:xfrm>
          <a:off x="16230600" y="1358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131529</xdr:rowOff>
    </xdr:from>
    <xdr:ext cx="599010" cy="259045"/>
    <xdr:sp macro="" textlink="">
      <xdr:nvSpPr>
        <xdr:cNvPr id="626" name="公債費最大値テキスト">
          <a:extLst>
            <a:ext uri="{FF2B5EF4-FFF2-40B4-BE49-F238E27FC236}">
              <a16:creationId xmlns:a16="http://schemas.microsoft.com/office/drawing/2014/main" xmlns="" id="{00000000-0008-0000-0600-000072020000}"/>
            </a:ext>
          </a:extLst>
        </xdr:cNvPr>
        <xdr:cNvSpPr txBox="1"/>
      </xdr:nvSpPr>
      <xdr:spPr>
        <a:xfrm>
          <a:off x="16370300" y="11961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13402</xdr:rowOff>
    </xdr:from>
    <xdr:to>
      <xdr:col>86</xdr:col>
      <xdr:colOff>25400</xdr:colOff>
      <xdr:row>71</xdr:row>
      <xdr:rowOff>13402</xdr:rowOff>
    </xdr:to>
    <xdr:cxnSp macro="">
      <xdr:nvCxnSpPr>
        <xdr:cNvPr id="627" name="直線コネクタ 626">
          <a:extLst>
            <a:ext uri="{FF2B5EF4-FFF2-40B4-BE49-F238E27FC236}">
              <a16:creationId xmlns:a16="http://schemas.microsoft.com/office/drawing/2014/main" xmlns="" id="{00000000-0008-0000-0600-000073020000}"/>
            </a:ext>
          </a:extLst>
        </xdr:cNvPr>
        <xdr:cNvCxnSpPr/>
      </xdr:nvCxnSpPr>
      <xdr:spPr>
        <a:xfrm>
          <a:off x="16230600" y="121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21627</xdr:rowOff>
    </xdr:from>
    <xdr:to>
      <xdr:col>85</xdr:col>
      <xdr:colOff>127000</xdr:colOff>
      <xdr:row>78</xdr:row>
      <xdr:rowOff>44185</xdr:rowOff>
    </xdr:to>
    <xdr:cxnSp macro="">
      <xdr:nvCxnSpPr>
        <xdr:cNvPr id="628" name="直線コネクタ 627">
          <a:extLst>
            <a:ext uri="{FF2B5EF4-FFF2-40B4-BE49-F238E27FC236}">
              <a16:creationId xmlns:a16="http://schemas.microsoft.com/office/drawing/2014/main" xmlns="" id="{00000000-0008-0000-0600-000074020000}"/>
            </a:ext>
          </a:extLst>
        </xdr:cNvPr>
        <xdr:cNvCxnSpPr/>
      </xdr:nvCxnSpPr>
      <xdr:spPr>
        <a:xfrm flipV="1">
          <a:off x="15481300" y="13394727"/>
          <a:ext cx="838200" cy="2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85727</xdr:rowOff>
    </xdr:from>
    <xdr:ext cx="599010" cy="259045"/>
    <xdr:sp macro="" textlink="">
      <xdr:nvSpPr>
        <xdr:cNvPr id="629" name="公債費平均値テキスト">
          <a:extLst>
            <a:ext uri="{FF2B5EF4-FFF2-40B4-BE49-F238E27FC236}">
              <a16:creationId xmlns:a16="http://schemas.microsoft.com/office/drawing/2014/main" xmlns="" id="{00000000-0008-0000-0600-000075020000}"/>
            </a:ext>
          </a:extLst>
        </xdr:cNvPr>
        <xdr:cNvSpPr txBox="1"/>
      </xdr:nvSpPr>
      <xdr:spPr>
        <a:xfrm>
          <a:off x="16370300" y="13115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62850</xdr:rowOff>
    </xdr:from>
    <xdr:to>
      <xdr:col>85</xdr:col>
      <xdr:colOff>177800</xdr:colOff>
      <xdr:row>77</xdr:row>
      <xdr:rowOff>164450</xdr:rowOff>
    </xdr:to>
    <xdr:sp macro="" textlink="">
      <xdr:nvSpPr>
        <xdr:cNvPr id="630" name="フローチャート: 判断 629">
          <a:extLst>
            <a:ext uri="{FF2B5EF4-FFF2-40B4-BE49-F238E27FC236}">
              <a16:creationId xmlns:a16="http://schemas.microsoft.com/office/drawing/2014/main" xmlns="" id="{00000000-0008-0000-0600-000076020000}"/>
            </a:ext>
          </a:extLst>
        </xdr:cNvPr>
        <xdr:cNvSpPr/>
      </xdr:nvSpPr>
      <xdr:spPr>
        <a:xfrm>
          <a:off x="162687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44185</xdr:rowOff>
    </xdr:from>
    <xdr:to>
      <xdr:col>81</xdr:col>
      <xdr:colOff>50800</xdr:colOff>
      <xdr:row>78</xdr:row>
      <xdr:rowOff>50121</xdr:rowOff>
    </xdr:to>
    <xdr:cxnSp macro="">
      <xdr:nvCxnSpPr>
        <xdr:cNvPr id="631" name="直線コネクタ 630">
          <a:extLst>
            <a:ext uri="{FF2B5EF4-FFF2-40B4-BE49-F238E27FC236}">
              <a16:creationId xmlns:a16="http://schemas.microsoft.com/office/drawing/2014/main" xmlns="" id="{00000000-0008-0000-0600-000077020000}"/>
            </a:ext>
          </a:extLst>
        </xdr:cNvPr>
        <xdr:cNvCxnSpPr/>
      </xdr:nvCxnSpPr>
      <xdr:spPr>
        <a:xfrm flipV="1">
          <a:off x="14592300" y="13417285"/>
          <a:ext cx="8890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53739</xdr:rowOff>
    </xdr:from>
    <xdr:to>
      <xdr:col>81</xdr:col>
      <xdr:colOff>101600</xdr:colOff>
      <xdr:row>77</xdr:row>
      <xdr:rowOff>155339</xdr:rowOff>
    </xdr:to>
    <xdr:sp macro="" textlink="">
      <xdr:nvSpPr>
        <xdr:cNvPr id="632" name="フローチャート: 判断 631">
          <a:extLst>
            <a:ext uri="{FF2B5EF4-FFF2-40B4-BE49-F238E27FC236}">
              <a16:creationId xmlns:a16="http://schemas.microsoft.com/office/drawing/2014/main" xmlns="" id="{00000000-0008-0000-0600-000078020000}"/>
            </a:ext>
          </a:extLst>
        </xdr:cNvPr>
        <xdr:cNvSpPr/>
      </xdr:nvSpPr>
      <xdr:spPr>
        <a:xfrm>
          <a:off x="15430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416</xdr:rowOff>
    </xdr:from>
    <xdr:ext cx="59901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5181795" y="13030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50121</xdr:rowOff>
    </xdr:from>
    <xdr:to>
      <xdr:col>76</xdr:col>
      <xdr:colOff>114300</xdr:colOff>
      <xdr:row>78</xdr:row>
      <xdr:rowOff>50388</xdr:rowOff>
    </xdr:to>
    <xdr:cxnSp macro="">
      <xdr:nvCxnSpPr>
        <xdr:cNvPr id="634" name="直線コネクタ 633">
          <a:extLst>
            <a:ext uri="{FF2B5EF4-FFF2-40B4-BE49-F238E27FC236}">
              <a16:creationId xmlns:a16="http://schemas.microsoft.com/office/drawing/2014/main" xmlns="" id="{00000000-0008-0000-0600-00007A020000}"/>
            </a:ext>
          </a:extLst>
        </xdr:cNvPr>
        <xdr:cNvCxnSpPr/>
      </xdr:nvCxnSpPr>
      <xdr:spPr>
        <a:xfrm flipV="1">
          <a:off x="13703300" y="1342322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58052</xdr:rowOff>
    </xdr:from>
    <xdr:to>
      <xdr:col>76</xdr:col>
      <xdr:colOff>165100</xdr:colOff>
      <xdr:row>77</xdr:row>
      <xdr:rowOff>159652</xdr:rowOff>
    </xdr:to>
    <xdr:sp macro="" textlink="">
      <xdr:nvSpPr>
        <xdr:cNvPr id="635" name="フローチャート: 判断 634">
          <a:extLst>
            <a:ext uri="{FF2B5EF4-FFF2-40B4-BE49-F238E27FC236}">
              <a16:creationId xmlns:a16="http://schemas.microsoft.com/office/drawing/2014/main" xmlns="" id="{00000000-0008-0000-0600-00007B020000}"/>
            </a:ext>
          </a:extLst>
        </xdr:cNvPr>
        <xdr:cNvSpPr/>
      </xdr:nvSpPr>
      <xdr:spPr>
        <a:xfrm>
          <a:off x="14541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4729</xdr:rowOff>
    </xdr:from>
    <xdr:ext cx="59901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292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39015</xdr:rowOff>
    </xdr:from>
    <xdr:to>
      <xdr:col>71</xdr:col>
      <xdr:colOff>177800</xdr:colOff>
      <xdr:row>78</xdr:row>
      <xdr:rowOff>50388</xdr:rowOff>
    </xdr:to>
    <xdr:cxnSp macro="">
      <xdr:nvCxnSpPr>
        <xdr:cNvPr id="637" name="直線コネクタ 636">
          <a:extLst>
            <a:ext uri="{FF2B5EF4-FFF2-40B4-BE49-F238E27FC236}">
              <a16:creationId xmlns:a16="http://schemas.microsoft.com/office/drawing/2014/main" xmlns="" id="{00000000-0008-0000-0600-00007D020000}"/>
            </a:ext>
          </a:extLst>
        </xdr:cNvPr>
        <xdr:cNvCxnSpPr/>
      </xdr:nvCxnSpPr>
      <xdr:spPr>
        <a:xfrm>
          <a:off x="12814300" y="13412115"/>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57947</xdr:rowOff>
    </xdr:from>
    <xdr:to>
      <xdr:col>72</xdr:col>
      <xdr:colOff>38100</xdr:colOff>
      <xdr:row>77</xdr:row>
      <xdr:rowOff>159547</xdr:rowOff>
    </xdr:to>
    <xdr:sp macro="" textlink="">
      <xdr:nvSpPr>
        <xdr:cNvPr id="638" name="フローチャート: 判断 637">
          <a:extLst>
            <a:ext uri="{FF2B5EF4-FFF2-40B4-BE49-F238E27FC236}">
              <a16:creationId xmlns:a16="http://schemas.microsoft.com/office/drawing/2014/main" xmlns="" id="{00000000-0008-0000-0600-00007E020000}"/>
            </a:ext>
          </a:extLst>
        </xdr:cNvPr>
        <xdr:cNvSpPr/>
      </xdr:nvSpPr>
      <xdr:spPr>
        <a:xfrm>
          <a:off x="13652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4624</xdr:rowOff>
    </xdr:from>
    <xdr:ext cx="599010"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3403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52620</xdr:rowOff>
    </xdr:from>
    <xdr:to>
      <xdr:col>67</xdr:col>
      <xdr:colOff>101600</xdr:colOff>
      <xdr:row>77</xdr:row>
      <xdr:rowOff>154220</xdr:rowOff>
    </xdr:to>
    <xdr:sp macro="" textlink="">
      <xdr:nvSpPr>
        <xdr:cNvPr id="640" name="フローチャート: 判断 639">
          <a:extLst>
            <a:ext uri="{FF2B5EF4-FFF2-40B4-BE49-F238E27FC236}">
              <a16:creationId xmlns:a16="http://schemas.microsoft.com/office/drawing/2014/main" xmlns="" id="{00000000-0008-0000-0600-000080020000}"/>
            </a:ext>
          </a:extLst>
        </xdr:cNvPr>
        <xdr:cNvSpPr/>
      </xdr:nvSpPr>
      <xdr:spPr>
        <a:xfrm>
          <a:off x="12763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170747</xdr:rowOff>
    </xdr:from>
    <xdr:ext cx="599010"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2514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xmlns=""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xmlns=""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142277</xdr:rowOff>
    </xdr:from>
    <xdr:to>
      <xdr:col>85</xdr:col>
      <xdr:colOff>177800</xdr:colOff>
      <xdr:row>78</xdr:row>
      <xdr:rowOff>72427</xdr:rowOff>
    </xdr:to>
    <xdr:sp macro="" textlink="">
      <xdr:nvSpPr>
        <xdr:cNvPr id="647" name="楕円 646">
          <a:extLst>
            <a:ext uri="{FF2B5EF4-FFF2-40B4-BE49-F238E27FC236}">
              <a16:creationId xmlns:a16="http://schemas.microsoft.com/office/drawing/2014/main" xmlns="" id="{00000000-0008-0000-0600-000087020000}"/>
            </a:ext>
          </a:extLst>
        </xdr:cNvPr>
        <xdr:cNvSpPr/>
      </xdr:nvSpPr>
      <xdr:spPr>
        <a:xfrm>
          <a:off x="16268700" y="1334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120704</xdr:rowOff>
    </xdr:from>
    <xdr:ext cx="599010" cy="259045"/>
    <xdr:sp macro="" textlink="">
      <xdr:nvSpPr>
        <xdr:cNvPr id="648" name="公債費該当値テキスト">
          <a:extLst>
            <a:ext uri="{FF2B5EF4-FFF2-40B4-BE49-F238E27FC236}">
              <a16:creationId xmlns:a16="http://schemas.microsoft.com/office/drawing/2014/main" xmlns="" id="{00000000-0008-0000-0600-000088020000}"/>
            </a:ext>
          </a:extLst>
        </xdr:cNvPr>
        <xdr:cNvSpPr txBox="1"/>
      </xdr:nvSpPr>
      <xdr:spPr>
        <a:xfrm>
          <a:off x="16370300" y="13322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164835</xdr:rowOff>
    </xdr:from>
    <xdr:to>
      <xdr:col>81</xdr:col>
      <xdr:colOff>101600</xdr:colOff>
      <xdr:row>78</xdr:row>
      <xdr:rowOff>94985</xdr:rowOff>
    </xdr:to>
    <xdr:sp macro="" textlink="">
      <xdr:nvSpPr>
        <xdr:cNvPr id="649" name="楕円 648">
          <a:extLst>
            <a:ext uri="{FF2B5EF4-FFF2-40B4-BE49-F238E27FC236}">
              <a16:creationId xmlns:a16="http://schemas.microsoft.com/office/drawing/2014/main" xmlns="" id="{00000000-0008-0000-0600-000089020000}"/>
            </a:ext>
          </a:extLst>
        </xdr:cNvPr>
        <xdr:cNvSpPr/>
      </xdr:nvSpPr>
      <xdr:spPr>
        <a:xfrm>
          <a:off x="15430500" y="1336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86112</xdr:rowOff>
    </xdr:from>
    <xdr:ext cx="534377"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5214111" y="13459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170771</xdr:rowOff>
    </xdr:from>
    <xdr:to>
      <xdr:col>76</xdr:col>
      <xdr:colOff>165100</xdr:colOff>
      <xdr:row>78</xdr:row>
      <xdr:rowOff>100921</xdr:rowOff>
    </xdr:to>
    <xdr:sp macro="" textlink="">
      <xdr:nvSpPr>
        <xdr:cNvPr id="651" name="楕円 650">
          <a:extLst>
            <a:ext uri="{FF2B5EF4-FFF2-40B4-BE49-F238E27FC236}">
              <a16:creationId xmlns:a16="http://schemas.microsoft.com/office/drawing/2014/main" xmlns="" id="{00000000-0008-0000-0600-00008B020000}"/>
            </a:ext>
          </a:extLst>
        </xdr:cNvPr>
        <xdr:cNvSpPr/>
      </xdr:nvSpPr>
      <xdr:spPr>
        <a:xfrm>
          <a:off x="14541500" y="133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92048</xdr:rowOff>
    </xdr:from>
    <xdr:ext cx="534377"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4325111" y="134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171038</xdr:rowOff>
    </xdr:from>
    <xdr:to>
      <xdr:col>72</xdr:col>
      <xdr:colOff>38100</xdr:colOff>
      <xdr:row>78</xdr:row>
      <xdr:rowOff>101188</xdr:rowOff>
    </xdr:to>
    <xdr:sp macro="" textlink="">
      <xdr:nvSpPr>
        <xdr:cNvPr id="653" name="楕円 652">
          <a:extLst>
            <a:ext uri="{FF2B5EF4-FFF2-40B4-BE49-F238E27FC236}">
              <a16:creationId xmlns:a16="http://schemas.microsoft.com/office/drawing/2014/main" xmlns="" id="{00000000-0008-0000-0600-00008D020000}"/>
            </a:ext>
          </a:extLst>
        </xdr:cNvPr>
        <xdr:cNvSpPr/>
      </xdr:nvSpPr>
      <xdr:spPr>
        <a:xfrm>
          <a:off x="13652500" y="1337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92315</xdr:rowOff>
    </xdr:from>
    <xdr:ext cx="534377"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3436111" y="1346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159665</xdr:rowOff>
    </xdr:from>
    <xdr:to>
      <xdr:col>67</xdr:col>
      <xdr:colOff>101600</xdr:colOff>
      <xdr:row>78</xdr:row>
      <xdr:rowOff>89815</xdr:rowOff>
    </xdr:to>
    <xdr:sp macro="" textlink="">
      <xdr:nvSpPr>
        <xdr:cNvPr id="655" name="楕円 654">
          <a:extLst>
            <a:ext uri="{FF2B5EF4-FFF2-40B4-BE49-F238E27FC236}">
              <a16:creationId xmlns:a16="http://schemas.microsoft.com/office/drawing/2014/main" xmlns="" id="{00000000-0008-0000-0600-00008F020000}"/>
            </a:ext>
          </a:extLst>
        </xdr:cNvPr>
        <xdr:cNvSpPr/>
      </xdr:nvSpPr>
      <xdr:spPr>
        <a:xfrm>
          <a:off x="12763500" y="1336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80942</xdr:rowOff>
    </xdr:from>
    <xdr:ext cx="534377"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2547111" y="1345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xmlns=""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xmlns=""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xmlns=""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xmlns=""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xmlns=""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xmlns=""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xmlns=""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xmlns=""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xmlns="" id="{00000000-0008-0000-06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xmlns="" id="{00000000-0008-0000-06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xmlns="" id="{00000000-0008-0000-06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xmlns="" id="{00000000-0008-0000-06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xmlns="" id="{00000000-0008-0000-06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a:extLst>
            <a:ext uri="{FF2B5EF4-FFF2-40B4-BE49-F238E27FC236}">
              <a16:creationId xmlns:a16="http://schemas.microsoft.com/office/drawing/2014/main" xmlns="" id="{00000000-0008-0000-06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108407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xmlns="" id="{00000000-0008-0000-0600-0000AA020000}"/>
            </a:ext>
          </a:extLst>
        </xdr:cNvPr>
        <xdr:cNvCxnSpPr/>
      </xdr:nvCxnSpPr>
      <xdr:spPr>
        <a:xfrm flipV="1">
          <a:off x="16317595" y="15538907"/>
          <a:ext cx="1269" cy="153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積立金最小値テキスト">
          <a:extLst>
            <a:ext uri="{FF2B5EF4-FFF2-40B4-BE49-F238E27FC236}">
              <a16:creationId xmlns:a16="http://schemas.microsoft.com/office/drawing/2014/main" xmlns="" id="{00000000-0008-0000-06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xmlns="" id="{00000000-0008-0000-06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55084</xdr:rowOff>
    </xdr:from>
    <xdr:ext cx="690189" cy="259045"/>
    <xdr:sp macro="" textlink="">
      <xdr:nvSpPr>
        <xdr:cNvPr id="685" name="積立金最大値テキスト">
          <a:extLst>
            <a:ext uri="{FF2B5EF4-FFF2-40B4-BE49-F238E27FC236}">
              <a16:creationId xmlns:a16="http://schemas.microsoft.com/office/drawing/2014/main" xmlns="" id="{00000000-0008-0000-0600-0000AD020000}"/>
            </a:ext>
          </a:extLst>
        </xdr:cNvPr>
        <xdr:cNvSpPr txBox="1"/>
      </xdr:nvSpPr>
      <xdr:spPr>
        <a:xfrm>
          <a:off x="16370300" y="15314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1,408,747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108407</xdr:rowOff>
    </xdr:from>
    <xdr:to>
      <xdr:col>86</xdr:col>
      <xdr:colOff>25400</xdr:colOff>
      <xdr:row>90</xdr:row>
      <xdr:rowOff>108407</xdr:rowOff>
    </xdr:to>
    <xdr:cxnSp macro="">
      <xdr:nvCxnSpPr>
        <xdr:cNvPr id="686" name="直線コネクタ 685">
          <a:extLst>
            <a:ext uri="{FF2B5EF4-FFF2-40B4-BE49-F238E27FC236}">
              <a16:creationId xmlns:a16="http://schemas.microsoft.com/office/drawing/2014/main" xmlns="" id="{00000000-0008-0000-0600-0000AE020000}"/>
            </a:ext>
          </a:extLst>
        </xdr:cNvPr>
        <xdr:cNvCxnSpPr/>
      </xdr:nvCxnSpPr>
      <xdr:spPr>
        <a:xfrm>
          <a:off x="16230600" y="15538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12810</xdr:rowOff>
    </xdr:from>
    <xdr:to>
      <xdr:col>85</xdr:col>
      <xdr:colOff>127000</xdr:colOff>
      <xdr:row>99</xdr:row>
      <xdr:rowOff>58933</xdr:rowOff>
    </xdr:to>
    <xdr:cxnSp macro="">
      <xdr:nvCxnSpPr>
        <xdr:cNvPr id="687" name="直線コネクタ 686">
          <a:extLst>
            <a:ext uri="{FF2B5EF4-FFF2-40B4-BE49-F238E27FC236}">
              <a16:creationId xmlns:a16="http://schemas.microsoft.com/office/drawing/2014/main" xmlns="" id="{00000000-0008-0000-0600-0000AF020000}"/>
            </a:ext>
          </a:extLst>
        </xdr:cNvPr>
        <xdr:cNvCxnSpPr/>
      </xdr:nvCxnSpPr>
      <xdr:spPr>
        <a:xfrm flipV="1">
          <a:off x="15481300" y="16986360"/>
          <a:ext cx="838200" cy="4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120169</xdr:rowOff>
    </xdr:from>
    <xdr:ext cx="534377" cy="259045"/>
    <xdr:sp macro="" textlink="">
      <xdr:nvSpPr>
        <xdr:cNvPr id="688" name="積立金平均値テキスト">
          <a:extLst>
            <a:ext uri="{FF2B5EF4-FFF2-40B4-BE49-F238E27FC236}">
              <a16:creationId xmlns:a16="http://schemas.microsoft.com/office/drawing/2014/main" xmlns="" id="{00000000-0008-0000-0600-0000B0020000}"/>
            </a:ext>
          </a:extLst>
        </xdr:cNvPr>
        <xdr:cNvSpPr txBox="1"/>
      </xdr:nvSpPr>
      <xdr:spPr>
        <a:xfrm>
          <a:off x="16370300" y="16922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141742</xdr:rowOff>
    </xdr:from>
    <xdr:to>
      <xdr:col>85</xdr:col>
      <xdr:colOff>177800</xdr:colOff>
      <xdr:row>99</xdr:row>
      <xdr:rowOff>71892</xdr:rowOff>
    </xdr:to>
    <xdr:sp macro="" textlink="">
      <xdr:nvSpPr>
        <xdr:cNvPr id="689" name="フローチャート: 判断 688">
          <a:extLst>
            <a:ext uri="{FF2B5EF4-FFF2-40B4-BE49-F238E27FC236}">
              <a16:creationId xmlns:a16="http://schemas.microsoft.com/office/drawing/2014/main" xmlns="" id="{00000000-0008-0000-0600-0000B1020000}"/>
            </a:ext>
          </a:extLst>
        </xdr:cNvPr>
        <xdr:cNvSpPr/>
      </xdr:nvSpPr>
      <xdr:spPr>
        <a:xfrm>
          <a:off x="16268700" y="1694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51437</xdr:rowOff>
    </xdr:from>
    <xdr:to>
      <xdr:col>81</xdr:col>
      <xdr:colOff>50800</xdr:colOff>
      <xdr:row>99</xdr:row>
      <xdr:rowOff>58933</xdr:rowOff>
    </xdr:to>
    <xdr:cxnSp macro="">
      <xdr:nvCxnSpPr>
        <xdr:cNvPr id="690" name="直線コネクタ 689">
          <a:extLst>
            <a:ext uri="{FF2B5EF4-FFF2-40B4-BE49-F238E27FC236}">
              <a16:creationId xmlns:a16="http://schemas.microsoft.com/office/drawing/2014/main" xmlns="" id="{00000000-0008-0000-0600-0000B2020000}"/>
            </a:ext>
          </a:extLst>
        </xdr:cNvPr>
        <xdr:cNvCxnSpPr/>
      </xdr:nvCxnSpPr>
      <xdr:spPr>
        <a:xfrm>
          <a:off x="14592300" y="17024987"/>
          <a:ext cx="889000" cy="7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131051</xdr:rowOff>
    </xdr:from>
    <xdr:to>
      <xdr:col>81</xdr:col>
      <xdr:colOff>101600</xdr:colOff>
      <xdr:row>99</xdr:row>
      <xdr:rowOff>61201</xdr:rowOff>
    </xdr:to>
    <xdr:sp macro="" textlink="">
      <xdr:nvSpPr>
        <xdr:cNvPr id="691" name="フローチャート: 判断 690">
          <a:extLst>
            <a:ext uri="{FF2B5EF4-FFF2-40B4-BE49-F238E27FC236}">
              <a16:creationId xmlns:a16="http://schemas.microsoft.com/office/drawing/2014/main" xmlns="" id="{00000000-0008-0000-0600-0000B3020000}"/>
            </a:ext>
          </a:extLst>
        </xdr:cNvPr>
        <xdr:cNvSpPr/>
      </xdr:nvSpPr>
      <xdr:spPr>
        <a:xfrm>
          <a:off x="15430500" y="16933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77728</xdr:rowOff>
    </xdr:from>
    <xdr:ext cx="534377" cy="259045"/>
    <xdr:sp macro="" textlink="">
      <xdr:nvSpPr>
        <xdr:cNvPr id="692" name="テキスト ボックス 691">
          <a:extLst>
            <a:ext uri="{FF2B5EF4-FFF2-40B4-BE49-F238E27FC236}">
              <a16:creationId xmlns:a16="http://schemas.microsoft.com/office/drawing/2014/main" xmlns="" id="{00000000-0008-0000-0600-0000B4020000}"/>
            </a:ext>
          </a:extLst>
        </xdr:cNvPr>
        <xdr:cNvSpPr txBox="1"/>
      </xdr:nvSpPr>
      <xdr:spPr>
        <a:xfrm>
          <a:off x="15214111" y="1670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5935</xdr:rowOff>
    </xdr:from>
    <xdr:to>
      <xdr:col>76</xdr:col>
      <xdr:colOff>114300</xdr:colOff>
      <xdr:row>99</xdr:row>
      <xdr:rowOff>51437</xdr:rowOff>
    </xdr:to>
    <xdr:cxnSp macro="">
      <xdr:nvCxnSpPr>
        <xdr:cNvPr id="693" name="直線コネクタ 692">
          <a:extLst>
            <a:ext uri="{FF2B5EF4-FFF2-40B4-BE49-F238E27FC236}">
              <a16:creationId xmlns:a16="http://schemas.microsoft.com/office/drawing/2014/main" xmlns="" id="{00000000-0008-0000-0600-0000B5020000}"/>
            </a:ext>
          </a:extLst>
        </xdr:cNvPr>
        <xdr:cNvCxnSpPr/>
      </xdr:nvCxnSpPr>
      <xdr:spPr>
        <a:xfrm>
          <a:off x="13703300" y="16979485"/>
          <a:ext cx="889000" cy="4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141887</xdr:rowOff>
    </xdr:from>
    <xdr:to>
      <xdr:col>76</xdr:col>
      <xdr:colOff>165100</xdr:colOff>
      <xdr:row>99</xdr:row>
      <xdr:rowOff>72037</xdr:rowOff>
    </xdr:to>
    <xdr:sp macro="" textlink="">
      <xdr:nvSpPr>
        <xdr:cNvPr id="694" name="フローチャート: 判断 693">
          <a:extLst>
            <a:ext uri="{FF2B5EF4-FFF2-40B4-BE49-F238E27FC236}">
              <a16:creationId xmlns:a16="http://schemas.microsoft.com/office/drawing/2014/main" xmlns="" id="{00000000-0008-0000-0600-0000B6020000}"/>
            </a:ext>
          </a:extLst>
        </xdr:cNvPr>
        <xdr:cNvSpPr/>
      </xdr:nvSpPr>
      <xdr:spPr>
        <a:xfrm>
          <a:off x="14541500" y="1694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88564</xdr:rowOff>
    </xdr:from>
    <xdr:ext cx="534377"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4325111" y="1671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5935</xdr:rowOff>
    </xdr:from>
    <xdr:to>
      <xdr:col>71</xdr:col>
      <xdr:colOff>177800</xdr:colOff>
      <xdr:row>99</xdr:row>
      <xdr:rowOff>42506</xdr:rowOff>
    </xdr:to>
    <xdr:cxnSp macro="">
      <xdr:nvCxnSpPr>
        <xdr:cNvPr id="696" name="直線コネクタ 695">
          <a:extLst>
            <a:ext uri="{FF2B5EF4-FFF2-40B4-BE49-F238E27FC236}">
              <a16:creationId xmlns:a16="http://schemas.microsoft.com/office/drawing/2014/main" xmlns="" id="{00000000-0008-0000-0600-0000B8020000}"/>
            </a:ext>
          </a:extLst>
        </xdr:cNvPr>
        <xdr:cNvCxnSpPr/>
      </xdr:nvCxnSpPr>
      <xdr:spPr>
        <a:xfrm flipV="1">
          <a:off x="12814300" y="16979485"/>
          <a:ext cx="889000" cy="36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133035</xdr:rowOff>
    </xdr:from>
    <xdr:to>
      <xdr:col>72</xdr:col>
      <xdr:colOff>38100</xdr:colOff>
      <xdr:row>99</xdr:row>
      <xdr:rowOff>63185</xdr:rowOff>
    </xdr:to>
    <xdr:sp macro="" textlink="">
      <xdr:nvSpPr>
        <xdr:cNvPr id="697" name="フローチャート: 判断 696">
          <a:extLst>
            <a:ext uri="{FF2B5EF4-FFF2-40B4-BE49-F238E27FC236}">
              <a16:creationId xmlns:a16="http://schemas.microsoft.com/office/drawing/2014/main" xmlns="" id="{00000000-0008-0000-0600-0000B9020000}"/>
            </a:ext>
          </a:extLst>
        </xdr:cNvPr>
        <xdr:cNvSpPr/>
      </xdr:nvSpPr>
      <xdr:spPr>
        <a:xfrm>
          <a:off x="13652500" y="1693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54312</xdr:rowOff>
    </xdr:from>
    <xdr:ext cx="534377"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436111" y="17027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147664</xdr:rowOff>
    </xdr:from>
    <xdr:to>
      <xdr:col>67</xdr:col>
      <xdr:colOff>101600</xdr:colOff>
      <xdr:row>99</xdr:row>
      <xdr:rowOff>77814</xdr:rowOff>
    </xdr:to>
    <xdr:sp macro="" textlink="">
      <xdr:nvSpPr>
        <xdr:cNvPr id="699" name="フローチャート: 判断 698">
          <a:extLst>
            <a:ext uri="{FF2B5EF4-FFF2-40B4-BE49-F238E27FC236}">
              <a16:creationId xmlns:a16="http://schemas.microsoft.com/office/drawing/2014/main" xmlns="" id="{00000000-0008-0000-0600-0000BB020000}"/>
            </a:ext>
          </a:extLst>
        </xdr:cNvPr>
        <xdr:cNvSpPr/>
      </xdr:nvSpPr>
      <xdr:spPr>
        <a:xfrm>
          <a:off x="12763500" y="16949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94341</xdr:rowOff>
    </xdr:from>
    <xdr:ext cx="534377"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547111" y="1672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6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6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6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133460</xdr:rowOff>
    </xdr:from>
    <xdr:to>
      <xdr:col>85</xdr:col>
      <xdr:colOff>177800</xdr:colOff>
      <xdr:row>99</xdr:row>
      <xdr:rowOff>63610</xdr:rowOff>
    </xdr:to>
    <xdr:sp macro="" textlink="">
      <xdr:nvSpPr>
        <xdr:cNvPr id="706" name="楕円 705">
          <a:extLst>
            <a:ext uri="{FF2B5EF4-FFF2-40B4-BE49-F238E27FC236}">
              <a16:creationId xmlns:a16="http://schemas.microsoft.com/office/drawing/2014/main" xmlns="" id="{00000000-0008-0000-0600-0000C2020000}"/>
            </a:ext>
          </a:extLst>
        </xdr:cNvPr>
        <xdr:cNvSpPr/>
      </xdr:nvSpPr>
      <xdr:spPr>
        <a:xfrm>
          <a:off x="16268700" y="1693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92837</xdr:rowOff>
    </xdr:from>
    <xdr:ext cx="534377" cy="259045"/>
    <xdr:sp macro="" textlink="">
      <xdr:nvSpPr>
        <xdr:cNvPr id="707" name="積立金該当値テキスト">
          <a:extLst>
            <a:ext uri="{FF2B5EF4-FFF2-40B4-BE49-F238E27FC236}">
              <a16:creationId xmlns:a16="http://schemas.microsoft.com/office/drawing/2014/main" xmlns="" id="{00000000-0008-0000-0600-0000C3020000}"/>
            </a:ext>
          </a:extLst>
        </xdr:cNvPr>
        <xdr:cNvSpPr txBox="1"/>
      </xdr:nvSpPr>
      <xdr:spPr>
        <a:xfrm>
          <a:off x="16370300" y="1672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8133</xdr:rowOff>
    </xdr:from>
    <xdr:to>
      <xdr:col>81</xdr:col>
      <xdr:colOff>101600</xdr:colOff>
      <xdr:row>99</xdr:row>
      <xdr:rowOff>109733</xdr:rowOff>
    </xdr:to>
    <xdr:sp macro="" textlink="">
      <xdr:nvSpPr>
        <xdr:cNvPr id="708" name="楕円 707">
          <a:extLst>
            <a:ext uri="{FF2B5EF4-FFF2-40B4-BE49-F238E27FC236}">
              <a16:creationId xmlns:a16="http://schemas.microsoft.com/office/drawing/2014/main" xmlns="" id="{00000000-0008-0000-0600-0000C4020000}"/>
            </a:ext>
          </a:extLst>
        </xdr:cNvPr>
        <xdr:cNvSpPr/>
      </xdr:nvSpPr>
      <xdr:spPr>
        <a:xfrm>
          <a:off x="15430500" y="1698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100860</xdr:rowOff>
    </xdr:from>
    <xdr:ext cx="534377"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5214111" y="1707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637</xdr:rowOff>
    </xdr:from>
    <xdr:to>
      <xdr:col>76</xdr:col>
      <xdr:colOff>165100</xdr:colOff>
      <xdr:row>99</xdr:row>
      <xdr:rowOff>102237</xdr:rowOff>
    </xdr:to>
    <xdr:sp macro="" textlink="">
      <xdr:nvSpPr>
        <xdr:cNvPr id="710" name="楕円 709">
          <a:extLst>
            <a:ext uri="{FF2B5EF4-FFF2-40B4-BE49-F238E27FC236}">
              <a16:creationId xmlns:a16="http://schemas.microsoft.com/office/drawing/2014/main" xmlns="" id="{00000000-0008-0000-0600-0000C6020000}"/>
            </a:ext>
          </a:extLst>
        </xdr:cNvPr>
        <xdr:cNvSpPr/>
      </xdr:nvSpPr>
      <xdr:spPr>
        <a:xfrm>
          <a:off x="14541500" y="1697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93364</xdr:rowOff>
    </xdr:from>
    <xdr:ext cx="534377"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4325111" y="1706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126585</xdr:rowOff>
    </xdr:from>
    <xdr:to>
      <xdr:col>72</xdr:col>
      <xdr:colOff>38100</xdr:colOff>
      <xdr:row>99</xdr:row>
      <xdr:rowOff>56735</xdr:rowOff>
    </xdr:to>
    <xdr:sp macro="" textlink="">
      <xdr:nvSpPr>
        <xdr:cNvPr id="712" name="楕円 711">
          <a:extLst>
            <a:ext uri="{FF2B5EF4-FFF2-40B4-BE49-F238E27FC236}">
              <a16:creationId xmlns:a16="http://schemas.microsoft.com/office/drawing/2014/main" xmlns="" id="{00000000-0008-0000-0600-0000C8020000}"/>
            </a:ext>
          </a:extLst>
        </xdr:cNvPr>
        <xdr:cNvSpPr/>
      </xdr:nvSpPr>
      <xdr:spPr>
        <a:xfrm>
          <a:off x="13652500" y="1692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73262</xdr:rowOff>
    </xdr:from>
    <xdr:ext cx="534377"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3436111" y="1670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163156</xdr:rowOff>
    </xdr:from>
    <xdr:to>
      <xdr:col>67</xdr:col>
      <xdr:colOff>101600</xdr:colOff>
      <xdr:row>99</xdr:row>
      <xdr:rowOff>93306</xdr:rowOff>
    </xdr:to>
    <xdr:sp macro="" textlink="">
      <xdr:nvSpPr>
        <xdr:cNvPr id="714" name="楕円 713">
          <a:extLst>
            <a:ext uri="{FF2B5EF4-FFF2-40B4-BE49-F238E27FC236}">
              <a16:creationId xmlns:a16="http://schemas.microsoft.com/office/drawing/2014/main" xmlns="" id="{00000000-0008-0000-0600-0000CA020000}"/>
            </a:ext>
          </a:extLst>
        </xdr:cNvPr>
        <xdr:cNvSpPr/>
      </xdr:nvSpPr>
      <xdr:spPr>
        <a:xfrm>
          <a:off x="12763500" y="1696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84433</xdr:rowOff>
    </xdr:from>
    <xdr:ext cx="534377"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2547111" y="1705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xmlns="" id="{00000000-0008-0000-06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xmlns="" id="{00000000-0008-0000-06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xmlns="" id="{00000000-0008-0000-06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xmlns="" id="{00000000-0008-0000-06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xmlns="" id="{00000000-0008-0000-06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xmlns="" id="{00000000-0008-0000-06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xmlns="" id="{00000000-0008-0000-06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xmlns="" id="{00000000-0008-0000-06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xmlns="" id="{00000000-0008-0000-06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xmlns="" id="{00000000-0008-0000-06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xmlns="" id="{00000000-0008-0000-06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xmlns="" id="{00000000-0008-0000-06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xmlns=""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xmlns=""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11531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xmlns="" id="{00000000-0008-0000-0600-0000E3020000}"/>
            </a:ext>
          </a:extLst>
        </xdr:cNvPr>
        <xdr:cNvCxnSpPr/>
      </xdr:nvCxnSpPr>
      <xdr:spPr>
        <a:xfrm flipV="1">
          <a:off x="22159595" y="5155031"/>
          <a:ext cx="1269" cy="157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74293</xdr:rowOff>
    </xdr:from>
    <xdr:ext cx="249299" cy="259045"/>
    <xdr:sp macro="" textlink="">
      <xdr:nvSpPr>
        <xdr:cNvPr id="740" name="投資及び出資金最小値テキスト">
          <a:extLst>
            <a:ext uri="{FF2B5EF4-FFF2-40B4-BE49-F238E27FC236}">
              <a16:creationId xmlns:a16="http://schemas.microsoft.com/office/drawing/2014/main" xmlns="" id="{00000000-0008-0000-0600-0000E4020000}"/>
            </a:ext>
          </a:extLst>
        </xdr:cNvPr>
        <xdr:cNvSpPr txBox="1"/>
      </xdr:nvSpPr>
      <xdr:spPr>
        <a:xfrm>
          <a:off x="22212300" y="6760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xmlns="" id="{00000000-0008-0000-06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129658</xdr:rowOff>
    </xdr:from>
    <xdr:ext cx="534377" cy="259045"/>
    <xdr:sp macro="" textlink="">
      <xdr:nvSpPr>
        <xdr:cNvPr id="742" name="投資及び出資金最大値テキスト">
          <a:extLst>
            <a:ext uri="{FF2B5EF4-FFF2-40B4-BE49-F238E27FC236}">
              <a16:creationId xmlns:a16="http://schemas.microsoft.com/office/drawing/2014/main" xmlns="" id="{00000000-0008-0000-0600-0000E6020000}"/>
            </a:ext>
          </a:extLst>
        </xdr:cNvPr>
        <xdr:cNvSpPr txBox="1"/>
      </xdr:nvSpPr>
      <xdr:spPr>
        <a:xfrm>
          <a:off x="22212300" y="493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11531</xdr:rowOff>
    </xdr:from>
    <xdr:to>
      <xdr:col>116</xdr:col>
      <xdr:colOff>152400</xdr:colOff>
      <xdr:row>30</xdr:row>
      <xdr:rowOff>11531</xdr:rowOff>
    </xdr:to>
    <xdr:cxnSp macro="">
      <xdr:nvCxnSpPr>
        <xdr:cNvPr id="743" name="直線コネクタ 742">
          <a:extLst>
            <a:ext uri="{FF2B5EF4-FFF2-40B4-BE49-F238E27FC236}">
              <a16:creationId xmlns:a16="http://schemas.microsoft.com/office/drawing/2014/main" xmlns="" id="{00000000-0008-0000-0600-0000E7020000}"/>
            </a:ext>
          </a:extLst>
        </xdr:cNvPr>
        <xdr:cNvCxnSpPr/>
      </xdr:nvCxnSpPr>
      <xdr:spPr>
        <a:xfrm>
          <a:off x="22072600" y="515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xmlns="" id="{00000000-0008-0000-06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163193</xdr:rowOff>
    </xdr:from>
    <xdr:ext cx="469744" cy="259045"/>
    <xdr:sp macro="" textlink="">
      <xdr:nvSpPr>
        <xdr:cNvPr id="745" name="投資及び出資金平均値テキスト">
          <a:extLst>
            <a:ext uri="{FF2B5EF4-FFF2-40B4-BE49-F238E27FC236}">
              <a16:creationId xmlns:a16="http://schemas.microsoft.com/office/drawing/2014/main" xmlns="" id="{00000000-0008-0000-0600-0000E9020000}"/>
            </a:ext>
          </a:extLst>
        </xdr:cNvPr>
        <xdr:cNvSpPr txBox="1"/>
      </xdr:nvSpPr>
      <xdr:spPr>
        <a:xfrm>
          <a:off x="22212300" y="6506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140316</xdr:rowOff>
    </xdr:from>
    <xdr:to>
      <xdr:col>116</xdr:col>
      <xdr:colOff>114300</xdr:colOff>
      <xdr:row>39</xdr:row>
      <xdr:rowOff>70466</xdr:rowOff>
    </xdr:to>
    <xdr:sp macro="" textlink="">
      <xdr:nvSpPr>
        <xdr:cNvPr id="746" name="フローチャート: 判断 745">
          <a:extLst>
            <a:ext uri="{FF2B5EF4-FFF2-40B4-BE49-F238E27FC236}">
              <a16:creationId xmlns:a16="http://schemas.microsoft.com/office/drawing/2014/main" xmlns="" id="{00000000-0008-0000-0600-0000EA020000}"/>
            </a:ext>
          </a:extLst>
        </xdr:cNvPr>
        <xdr:cNvSpPr/>
      </xdr:nvSpPr>
      <xdr:spPr>
        <a:xfrm>
          <a:off x="22110700" y="6655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43841</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xmlns="" id="{00000000-0008-0000-0600-0000EB020000}"/>
            </a:ext>
          </a:extLst>
        </xdr:cNvPr>
        <xdr:cNvCxnSpPr/>
      </xdr:nvCxnSpPr>
      <xdr:spPr>
        <a:xfrm>
          <a:off x="20434300" y="6730391"/>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147174</xdr:rowOff>
    </xdr:from>
    <xdr:to>
      <xdr:col>112</xdr:col>
      <xdr:colOff>38100</xdr:colOff>
      <xdr:row>39</xdr:row>
      <xdr:rowOff>77324</xdr:rowOff>
    </xdr:to>
    <xdr:sp macro="" textlink="">
      <xdr:nvSpPr>
        <xdr:cNvPr id="748" name="フローチャート: 判断 747">
          <a:extLst>
            <a:ext uri="{FF2B5EF4-FFF2-40B4-BE49-F238E27FC236}">
              <a16:creationId xmlns:a16="http://schemas.microsoft.com/office/drawing/2014/main" xmlns="" id="{00000000-0008-0000-0600-0000EC020000}"/>
            </a:ext>
          </a:extLst>
        </xdr:cNvPr>
        <xdr:cNvSpPr/>
      </xdr:nvSpPr>
      <xdr:spPr>
        <a:xfrm>
          <a:off x="21272500" y="666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93851</xdr:rowOff>
    </xdr:from>
    <xdr:ext cx="378565" cy="259045"/>
    <xdr:sp macro="" textlink="">
      <xdr:nvSpPr>
        <xdr:cNvPr id="749" name="テキスト ボックス 748">
          <a:extLst>
            <a:ext uri="{FF2B5EF4-FFF2-40B4-BE49-F238E27FC236}">
              <a16:creationId xmlns:a16="http://schemas.microsoft.com/office/drawing/2014/main" xmlns="" id="{00000000-0008-0000-0600-0000ED020000}"/>
            </a:ext>
          </a:extLst>
        </xdr:cNvPr>
        <xdr:cNvSpPr txBox="1"/>
      </xdr:nvSpPr>
      <xdr:spPr>
        <a:xfrm>
          <a:off x="21134017" y="6437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43841</xdr:rowOff>
    </xdr:from>
    <xdr:to>
      <xdr:col>107</xdr:col>
      <xdr:colOff>50800</xdr:colOff>
      <xdr:row>39</xdr:row>
      <xdr:rowOff>43841</xdr:rowOff>
    </xdr:to>
    <xdr:cxnSp macro="">
      <xdr:nvCxnSpPr>
        <xdr:cNvPr id="750" name="直線コネクタ 749">
          <a:extLst>
            <a:ext uri="{FF2B5EF4-FFF2-40B4-BE49-F238E27FC236}">
              <a16:creationId xmlns:a16="http://schemas.microsoft.com/office/drawing/2014/main" xmlns="" id="{00000000-0008-0000-0600-0000EE020000}"/>
            </a:ext>
          </a:extLst>
        </xdr:cNvPr>
        <xdr:cNvCxnSpPr/>
      </xdr:nvCxnSpPr>
      <xdr:spPr>
        <a:xfrm>
          <a:off x="19545300" y="673039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132906</xdr:rowOff>
    </xdr:from>
    <xdr:to>
      <xdr:col>107</xdr:col>
      <xdr:colOff>101600</xdr:colOff>
      <xdr:row>39</xdr:row>
      <xdr:rowOff>63056</xdr:rowOff>
    </xdr:to>
    <xdr:sp macro="" textlink="">
      <xdr:nvSpPr>
        <xdr:cNvPr id="751" name="フローチャート: 判断 750">
          <a:extLst>
            <a:ext uri="{FF2B5EF4-FFF2-40B4-BE49-F238E27FC236}">
              <a16:creationId xmlns:a16="http://schemas.microsoft.com/office/drawing/2014/main" xmlns="" id="{00000000-0008-0000-0600-0000EF020000}"/>
            </a:ext>
          </a:extLst>
        </xdr:cNvPr>
        <xdr:cNvSpPr/>
      </xdr:nvSpPr>
      <xdr:spPr>
        <a:xfrm>
          <a:off x="20383500" y="664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79582</xdr:rowOff>
    </xdr:from>
    <xdr:ext cx="469744"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20199428" y="642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40640</xdr:rowOff>
    </xdr:from>
    <xdr:to>
      <xdr:col>102</xdr:col>
      <xdr:colOff>114300</xdr:colOff>
      <xdr:row>39</xdr:row>
      <xdr:rowOff>43841</xdr:rowOff>
    </xdr:to>
    <xdr:cxnSp macro="">
      <xdr:nvCxnSpPr>
        <xdr:cNvPr id="753" name="直線コネクタ 752">
          <a:extLst>
            <a:ext uri="{FF2B5EF4-FFF2-40B4-BE49-F238E27FC236}">
              <a16:creationId xmlns:a16="http://schemas.microsoft.com/office/drawing/2014/main" xmlns="" id="{00000000-0008-0000-0600-0000F1020000}"/>
            </a:ext>
          </a:extLst>
        </xdr:cNvPr>
        <xdr:cNvCxnSpPr/>
      </xdr:nvCxnSpPr>
      <xdr:spPr>
        <a:xfrm>
          <a:off x="18656300" y="6727190"/>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147974</xdr:rowOff>
    </xdr:from>
    <xdr:to>
      <xdr:col>102</xdr:col>
      <xdr:colOff>165100</xdr:colOff>
      <xdr:row>39</xdr:row>
      <xdr:rowOff>78124</xdr:rowOff>
    </xdr:to>
    <xdr:sp macro="" textlink="">
      <xdr:nvSpPr>
        <xdr:cNvPr id="754" name="フローチャート: 判断 753">
          <a:extLst>
            <a:ext uri="{FF2B5EF4-FFF2-40B4-BE49-F238E27FC236}">
              <a16:creationId xmlns:a16="http://schemas.microsoft.com/office/drawing/2014/main" xmlns="" id="{00000000-0008-0000-0600-0000F2020000}"/>
            </a:ext>
          </a:extLst>
        </xdr:cNvPr>
        <xdr:cNvSpPr/>
      </xdr:nvSpPr>
      <xdr:spPr>
        <a:xfrm>
          <a:off x="19494500" y="666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94651</xdr:rowOff>
    </xdr:from>
    <xdr:ext cx="378565"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356017" y="6438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118485</xdr:rowOff>
    </xdr:from>
    <xdr:to>
      <xdr:col>98</xdr:col>
      <xdr:colOff>38100</xdr:colOff>
      <xdr:row>39</xdr:row>
      <xdr:rowOff>48635</xdr:rowOff>
    </xdr:to>
    <xdr:sp macro="" textlink="">
      <xdr:nvSpPr>
        <xdr:cNvPr id="756" name="フローチャート: 判断 755">
          <a:extLst>
            <a:ext uri="{FF2B5EF4-FFF2-40B4-BE49-F238E27FC236}">
              <a16:creationId xmlns:a16="http://schemas.microsoft.com/office/drawing/2014/main" xmlns="" id="{00000000-0008-0000-0600-0000F4020000}"/>
            </a:ext>
          </a:extLst>
        </xdr:cNvPr>
        <xdr:cNvSpPr/>
      </xdr:nvSpPr>
      <xdr:spPr>
        <a:xfrm>
          <a:off x="18605500" y="663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65162</xdr:rowOff>
    </xdr:from>
    <xdr:ext cx="469744"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421428" y="640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xmlns="" id="{00000000-0008-0000-06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118743</xdr:rowOff>
    </xdr:from>
    <xdr:ext cx="249299" cy="259045"/>
    <xdr:sp macro="" textlink="">
      <xdr:nvSpPr>
        <xdr:cNvPr id="764" name="投資及び出資金該当値テキスト">
          <a:extLst>
            <a:ext uri="{FF2B5EF4-FFF2-40B4-BE49-F238E27FC236}">
              <a16:creationId xmlns:a16="http://schemas.microsoft.com/office/drawing/2014/main" xmlns="" id="{00000000-0008-0000-0600-0000FC020000}"/>
            </a:ext>
          </a:extLst>
        </xdr:cNvPr>
        <xdr:cNvSpPr txBox="1"/>
      </xdr:nvSpPr>
      <xdr:spPr>
        <a:xfrm>
          <a:off x="22212300" y="66338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xmlns="" id="{00000000-0008-0000-06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164491</xdr:rowOff>
    </xdr:from>
    <xdr:to>
      <xdr:col>107</xdr:col>
      <xdr:colOff>101600</xdr:colOff>
      <xdr:row>39</xdr:row>
      <xdr:rowOff>94641</xdr:rowOff>
    </xdr:to>
    <xdr:sp macro="" textlink="">
      <xdr:nvSpPr>
        <xdr:cNvPr id="767" name="楕円 766">
          <a:extLst>
            <a:ext uri="{FF2B5EF4-FFF2-40B4-BE49-F238E27FC236}">
              <a16:creationId xmlns:a16="http://schemas.microsoft.com/office/drawing/2014/main" xmlns="" id="{00000000-0008-0000-0600-0000FF020000}"/>
            </a:ext>
          </a:extLst>
        </xdr:cNvPr>
        <xdr:cNvSpPr/>
      </xdr:nvSpPr>
      <xdr:spPr>
        <a:xfrm>
          <a:off x="20383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85768</xdr:rowOff>
    </xdr:from>
    <xdr:ext cx="313932"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20277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164491</xdr:rowOff>
    </xdr:from>
    <xdr:to>
      <xdr:col>102</xdr:col>
      <xdr:colOff>165100</xdr:colOff>
      <xdr:row>39</xdr:row>
      <xdr:rowOff>94641</xdr:rowOff>
    </xdr:to>
    <xdr:sp macro="" textlink="">
      <xdr:nvSpPr>
        <xdr:cNvPr id="769" name="楕円 768">
          <a:extLst>
            <a:ext uri="{FF2B5EF4-FFF2-40B4-BE49-F238E27FC236}">
              <a16:creationId xmlns:a16="http://schemas.microsoft.com/office/drawing/2014/main" xmlns="" id="{00000000-0008-0000-0600-000001030000}"/>
            </a:ext>
          </a:extLst>
        </xdr:cNvPr>
        <xdr:cNvSpPr/>
      </xdr:nvSpPr>
      <xdr:spPr>
        <a:xfrm>
          <a:off x="19494500" y="667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85768</xdr:rowOff>
    </xdr:from>
    <xdr:ext cx="313932"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9388333" y="67723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161290</xdr:rowOff>
    </xdr:from>
    <xdr:to>
      <xdr:col>98</xdr:col>
      <xdr:colOff>38100</xdr:colOff>
      <xdr:row>39</xdr:row>
      <xdr:rowOff>91440</xdr:rowOff>
    </xdr:to>
    <xdr:sp macro="" textlink="">
      <xdr:nvSpPr>
        <xdr:cNvPr id="771" name="楕円 770">
          <a:extLst>
            <a:ext uri="{FF2B5EF4-FFF2-40B4-BE49-F238E27FC236}">
              <a16:creationId xmlns:a16="http://schemas.microsoft.com/office/drawing/2014/main" xmlns="" id="{00000000-0008-0000-0600-000003030000}"/>
            </a:ext>
          </a:extLst>
        </xdr:cNvPr>
        <xdr:cNvSpPr/>
      </xdr:nvSpPr>
      <xdr:spPr>
        <a:xfrm>
          <a:off x="18605500" y="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82567</xdr:rowOff>
    </xdr:from>
    <xdr:ext cx="378565"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8467017" y="6769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xmlns=""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xmlns=""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xmlns=""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xmlns=""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xmlns=""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xmlns=""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xmlns=""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xmlns=""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xmlns=""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xmlns=""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xmlns=""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xmlns=""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xmlns=""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xmlns=""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124764</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xmlns="" id="{00000000-0008-0000-0600-00001C030000}"/>
            </a:ext>
          </a:extLst>
        </xdr:cNvPr>
        <xdr:cNvCxnSpPr/>
      </xdr:nvCxnSpPr>
      <xdr:spPr>
        <a:xfrm flipV="1">
          <a:off x="22159595" y="8525814"/>
          <a:ext cx="1269" cy="1634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xmlns=""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xmlns=""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71441</xdr:rowOff>
    </xdr:from>
    <xdr:ext cx="534377" cy="259045"/>
    <xdr:sp macro="" textlink="">
      <xdr:nvSpPr>
        <xdr:cNvPr id="799" name="貸付金最大値テキスト">
          <a:extLst>
            <a:ext uri="{FF2B5EF4-FFF2-40B4-BE49-F238E27FC236}">
              <a16:creationId xmlns:a16="http://schemas.microsoft.com/office/drawing/2014/main" xmlns="" id="{00000000-0008-0000-0600-00001F030000}"/>
            </a:ext>
          </a:extLst>
        </xdr:cNvPr>
        <xdr:cNvSpPr txBox="1"/>
      </xdr:nvSpPr>
      <xdr:spPr>
        <a:xfrm>
          <a:off x="22212300" y="830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124764</xdr:rowOff>
    </xdr:from>
    <xdr:to>
      <xdr:col>116</xdr:col>
      <xdr:colOff>152400</xdr:colOff>
      <xdr:row>49</xdr:row>
      <xdr:rowOff>124764</xdr:rowOff>
    </xdr:to>
    <xdr:cxnSp macro="">
      <xdr:nvCxnSpPr>
        <xdr:cNvPr id="800" name="直線コネクタ 799">
          <a:extLst>
            <a:ext uri="{FF2B5EF4-FFF2-40B4-BE49-F238E27FC236}">
              <a16:creationId xmlns:a16="http://schemas.microsoft.com/office/drawing/2014/main" xmlns="" id="{00000000-0008-0000-0600-000020030000}"/>
            </a:ext>
          </a:extLst>
        </xdr:cNvPr>
        <xdr:cNvCxnSpPr/>
      </xdr:nvCxnSpPr>
      <xdr:spPr>
        <a:xfrm>
          <a:off x="22072600" y="8525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34392</xdr:rowOff>
    </xdr:from>
    <xdr:to>
      <xdr:col>116</xdr:col>
      <xdr:colOff>63500</xdr:colOff>
      <xdr:row>58</xdr:row>
      <xdr:rowOff>41497</xdr:rowOff>
    </xdr:to>
    <xdr:cxnSp macro="">
      <xdr:nvCxnSpPr>
        <xdr:cNvPr id="801" name="直線コネクタ 800">
          <a:extLst>
            <a:ext uri="{FF2B5EF4-FFF2-40B4-BE49-F238E27FC236}">
              <a16:creationId xmlns:a16="http://schemas.microsoft.com/office/drawing/2014/main" xmlns="" id="{00000000-0008-0000-0600-000021030000}"/>
            </a:ext>
          </a:extLst>
        </xdr:cNvPr>
        <xdr:cNvCxnSpPr/>
      </xdr:nvCxnSpPr>
      <xdr:spPr>
        <a:xfrm>
          <a:off x="21323300" y="9978492"/>
          <a:ext cx="838200" cy="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167777</xdr:rowOff>
    </xdr:from>
    <xdr:ext cx="469744" cy="259045"/>
    <xdr:sp macro="" textlink="">
      <xdr:nvSpPr>
        <xdr:cNvPr id="802" name="貸付金平均値テキスト">
          <a:extLst>
            <a:ext uri="{FF2B5EF4-FFF2-40B4-BE49-F238E27FC236}">
              <a16:creationId xmlns:a16="http://schemas.microsoft.com/office/drawing/2014/main" xmlns="" id="{00000000-0008-0000-0600-000022030000}"/>
            </a:ext>
          </a:extLst>
        </xdr:cNvPr>
        <xdr:cNvSpPr txBox="1"/>
      </xdr:nvSpPr>
      <xdr:spPr>
        <a:xfrm>
          <a:off x="22212300" y="9940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17900</xdr:rowOff>
    </xdr:from>
    <xdr:to>
      <xdr:col>116</xdr:col>
      <xdr:colOff>114300</xdr:colOff>
      <xdr:row>58</xdr:row>
      <xdr:rowOff>119500</xdr:rowOff>
    </xdr:to>
    <xdr:sp macro="" textlink="">
      <xdr:nvSpPr>
        <xdr:cNvPr id="803" name="フローチャート: 判断 802">
          <a:extLst>
            <a:ext uri="{FF2B5EF4-FFF2-40B4-BE49-F238E27FC236}">
              <a16:creationId xmlns:a16="http://schemas.microsoft.com/office/drawing/2014/main" xmlns="" id="{00000000-0008-0000-0600-000023030000}"/>
            </a:ext>
          </a:extLst>
        </xdr:cNvPr>
        <xdr:cNvSpPr/>
      </xdr:nvSpPr>
      <xdr:spPr>
        <a:xfrm>
          <a:off x="22110700" y="996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34392</xdr:rowOff>
    </xdr:from>
    <xdr:to>
      <xdr:col>111</xdr:col>
      <xdr:colOff>177800</xdr:colOff>
      <xdr:row>58</xdr:row>
      <xdr:rowOff>40678</xdr:rowOff>
    </xdr:to>
    <xdr:cxnSp macro="">
      <xdr:nvCxnSpPr>
        <xdr:cNvPr id="804" name="直線コネクタ 803">
          <a:extLst>
            <a:ext uri="{FF2B5EF4-FFF2-40B4-BE49-F238E27FC236}">
              <a16:creationId xmlns:a16="http://schemas.microsoft.com/office/drawing/2014/main" xmlns="" id="{00000000-0008-0000-0600-000024030000}"/>
            </a:ext>
          </a:extLst>
        </xdr:cNvPr>
        <xdr:cNvCxnSpPr/>
      </xdr:nvCxnSpPr>
      <xdr:spPr>
        <a:xfrm flipV="1">
          <a:off x="20434300" y="9978492"/>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3632</xdr:rowOff>
    </xdr:from>
    <xdr:to>
      <xdr:col>112</xdr:col>
      <xdr:colOff>38100</xdr:colOff>
      <xdr:row>58</xdr:row>
      <xdr:rowOff>105232</xdr:rowOff>
    </xdr:to>
    <xdr:sp macro="" textlink="">
      <xdr:nvSpPr>
        <xdr:cNvPr id="805" name="フローチャート: 判断 804">
          <a:extLst>
            <a:ext uri="{FF2B5EF4-FFF2-40B4-BE49-F238E27FC236}">
              <a16:creationId xmlns:a16="http://schemas.microsoft.com/office/drawing/2014/main" xmlns="" id="{00000000-0008-0000-0600-000025030000}"/>
            </a:ext>
          </a:extLst>
        </xdr:cNvPr>
        <xdr:cNvSpPr/>
      </xdr:nvSpPr>
      <xdr:spPr>
        <a:xfrm>
          <a:off x="21272500" y="994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96359</xdr:rowOff>
    </xdr:from>
    <xdr:ext cx="469744"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088428" y="1004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10503</xdr:rowOff>
    </xdr:from>
    <xdr:to>
      <xdr:col>107</xdr:col>
      <xdr:colOff>50800</xdr:colOff>
      <xdr:row>58</xdr:row>
      <xdr:rowOff>40678</xdr:rowOff>
    </xdr:to>
    <xdr:cxnSp macro="">
      <xdr:nvCxnSpPr>
        <xdr:cNvPr id="807" name="直線コネクタ 806">
          <a:extLst>
            <a:ext uri="{FF2B5EF4-FFF2-40B4-BE49-F238E27FC236}">
              <a16:creationId xmlns:a16="http://schemas.microsoft.com/office/drawing/2014/main" xmlns="" id="{00000000-0008-0000-0600-000027030000}"/>
            </a:ext>
          </a:extLst>
        </xdr:cNvPr>
        <xdr:cNvCxnSpPr/>
      </xdr:nvCxnSpPr>
      <xdr:spPr>
        <a:xfrm>
          <a:off x="19545300" y="9954603"/>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2718</xdr:rowOff>
    </xdr:from>
    <xdr:to>
      <xdr:col>107</xdr:col>
      <xdr:colOff>101600</xdr:colOff>
      <xdr:row>58</xdr:row>
      <xdr:rowOff>104318</xdr:rowOff>
    </xdr:to>
    <xdr:sp macro="" textlink="">
      <xdr:nvSpPr>
        <xdr:cNvPr id="808" name="フローチャート: 判断 807">
          <a:extLst>
            <a:ext uri="{FF2B5EF4-FFF2-40B4-BE49-F238E27FC236}">
              <a16:creationId xmlns:a16="http://schemas.microsoft.com/office/drawing/2014/main" xmlns="" id="{00000000-0008-0000-0600-000028030000}"/>
            </a:ext>
          </a:extLst>
        </xdr:cNvPr>
        <xdr:cNvSpPr/>
      </xdr:nvSpPr>
      <xdr:spPr>
        <a:xfrm>
          <a:off x="20383500" y="9946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95445</xdr:rowOff>
    </xdr:from>
    <xdr:ext cx="469744" cy="259045"/>
    <xdr:sp macro="" textlink="">
      <xdr:nvSpPr>
        <xdr:cNvPr id="809" name="テキスト ボックス 808">
          <a:extLst>
            <a:ext uri="{FF2B5EF4-FFF2-40B4-BE49-F238E27FC236}">
              <a16:creationId xmlns:a16="http://schemas.microsoft.com/office/drawing/2014/main" xmlns="" id="{00000000-0008-0000-0600-000029030000}"/>
            </a:ext>
          </a:extLst>
        </xdr:cNvPr>
        <xdr:cNvSpPr txBox="1"/>
      </xdr:nvSpPr>
      <xdr:spPr>
        <a:xfrm>
          <a:off x="20199428" y="1003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10503</xdr:rowOff>
    </xdr:from>
    <xdr:to>
      <xdr:col>102</xdr:col>
      <xdr:colOff>114300</xdr:colOff>
      <xdr:row>58</xdr:row>
      <xdr:rowOff>52089</xdr:rowOff>
    </xdr:to>
    <xdr:cxnSp macro="">
      <xdr:nvCxnSpPr>
        <xdr:cNvPr id="810" name="直線コネクタ 809">
          <a:extLst>
            <a:ext uri="{FF2B5EF4-FFF2-40B4-BE49-F238E27FC236}">
              <a16:creationId xmlns:a16="http://schemas.microsoft.com/office/drawing/2014/main" xmlns="" id="{00000000-0008-0000-0600-00002A030000}"/>
            </a:ext>
          </a:extLst>
        </xdr:cNvPr>
        <xdr:cNvCxnSpPr/>
      </xdr:nvCxnSpPr>
      <xdr:spPr>
        <a:xfrm flipV="1">
          <a:off x="18656300" y="9954603"/>
          <a:ext cx="889000" cy="4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163233</xdr:rowOff>
    </xdr:from>
    <xdr:to>
      <xdr:col>102</xdr:col>
      <xdr:colOff>165100</xdr:colOff>
      <xdr:row>58</xdr:row>
      <xdr:rowOff>93383</xdr:rowOff>
    </xdr:to>
    <xdr:sp macro="" textlink="">
      <xdr:nvSpPr>
        <xdr:cNvPr id="811" name="フローチャート: 判断 810">
          <a:extLst>
            <a:ext uri="{FF2B5EF4-FFF2-40B4-BE49-F238E27FC236}">
              <a16:creationId xmlns:a16="http://schemas.microsoft.com/office/drawing/2014/main" xmlns="" id="{00000000-0008-0000-0600-00002B030000}"/>
            </a:ext>
          </a:extLst>
        </xdr:cNvPr>
        <xdr:cNvSpPr/>
      </xdr:nvSpPr>
      <xdr:spPr>
        <a:xfrm>
          <a:off x="19494500" y="993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84510</xdr:rowOff>
    </xdr:from>
    <xdr:ext cx="469744"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9310428" y="10028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157994</xdr:rowOff>
    </xdr:from>
    <xdr:to>
      <xdr:col>98</xdr:col>
      <xdr:colOff>38100</xdr:colOff>
      <xdr:row>58</xdr:row>
      <xdr:rowOff>88144</xdr:rowOff>
    </xdr:to>
    <xdr:sp macro="" textlink="">
      <xdr:nvSpPr>
        <xdr:cNvPr id="813" name="フローチャート: 判断 812">
          <a:extLst>
            <a:ext uri="{FF2B5EF4-FFF2-40B4-BE49-F238E27FC236}">
              <a16:creationId xmlns:a16="http://schemas.microsoft.com/office/drawing/2014/main" xmlns="" id="{00000000-0008-0000-0600-00002D030000}"/>
            </a:ext>
          </a:extLst>
        </xdr:cNvPr>
        <xdr:cNvSpPr/>
      </xdr:nvSpPr>
      <xdr:spPr>
        <a:xfrm>
          <a:off x="18605500" y="993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104671</xdr:rowOff>
    </xdr:from>
    <xdr:ext cx="469744" cy="259045"/>
    <xdr:sp macro="" textlink="">
      <xdr:nvSpPr>
        <xdr:cNvPr id="814" name="テキスト ボックス 813">
          <a:extLst>
            <a:ext uri="{FF2B5EF4-FFF2-40B4-BE49-F238E27FC236}">
              <a16:creationId xmlns:a16="http://schemas.microsoft.com/office/drawing/2014/main" xmlns="" id="{00000000-0008-0000-0600-00002E030000}"/>
            </a:ext>
          </a:extLst>
        </xdr:cNvPr>
        <xdr:cNvSpPr txBox="1"/>
      </xdr:nvSpPr>
      <xdr:spPr>
        <a:xfrm>
          <a:off x="18421428" y="9705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xmlns=""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162147</xdr:rowOff>
    </xdr:from>
    <xdr:to>
      <xdr:col>116</xdr:col>
      <xdr:colOff>114300</xdr:colOff>
      <xdr:row>58</xdr:row>
      <xdr:rowOff>92297</xdr:rowOff>
    </xdr:to>
    <xdr:sp macro="" textlink="">
      <xdr:nvSpPr>
        <xdr:cNvPr id="820" name="楕円 819">
          <a:extLst>
            <a:ext uri="{FF2B5EF4-FFF2-40B4-BE49-F238E27FC236}">
              <a16:creationId xmlns:a16="http://schemas.microsoft.com/office/drawing/2014/main" xmlns="" id="{00000000-0008-0000-0600-000034030000}"/>
            </a:ext>
          </a:extLst>
        </xdr:cNvPr>
        <xdr:cNvSpPr/>
      </xdr:nvSpPr>
      <xdr:spPr>
        <a:xfrm>
          <a:off x="22110700" y="993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13574</xdr:rowOff>
    </xdr:from>
    <xdr:ext cx="469744" cy="259045"/>
    <xdr:sp macro="" textlink="">
      <xdr:nvSpPr>
        <xdr:cNvPr id="821" name="貸付金該当値テキスト">
          <a:extLst>
            <a:ext uri="{FF2B5EF4-FFF2-40B4-BE49-F238E27FC236}">
              <a16:creationId xmlns:a16="http://schemas.microsoft.com/office/drawing/2014/main" xmlns="" id="{00000000-0008-0000-0600-000035030000}"/>
            </a:ext>
          </a:extLst>
        </xdr:cNvPr>
        <xdr:cNvSpPr txBox="1"/>
      </xdr:nvSpPr>
      <xdr:spPr>
        <a:xfrm>
          <a:off x="22212300" y="978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155042</xdr:rowOff>
    </xdr:from>
    <xdr:to>
      <xdr:col>112</xdr:col>
      <xdr:colOff>38100</xdr:colOff>
      <xdr:row>58</xdr:row>
      <xdr:rowOff>85192</xdr:rowOff>
    </xdr:to>
    <xdr:sp macro="" textlink="">
      <xdr:nvSpPr>
        <xdr:cNvPr id="822" name="楕円 821">
          <a:extLst>
            <a:ext uri="{FF2B5EF4-FFF2-40B4-BE49-F238E27FC236}">
              <a16:creationId xmlns:a16="http://schemas.microsoft.com/office/drawing/2014/main" xmlns="" id="{00000000-0008-0000-0600-000036030000}"/>
            </a:ext>
          </a:extLst>
        </xdr:cNvPr>
        <xdr:cNvSpPr/>
      </xdr:nvSpPr>
      <xdr:spPr>
        <a:xfrm>
          <a:off x="21272500" y="99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101719</xdr:rowOff>
    </xdr:from>
    <xdr:ext cx="469744"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21088428" y="970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161328</xdr:rowOff>
    </xdr:from>
    <xdr:to>
      <xdr:col>107</xdr:col>
      <xdr:colOff>101600</xdr:colOff>
      <xdr:row>58</xdr:row>
      <xdr:rowOff>91478</xdr:rowOff>
    </xdr:to>
    <xdr:sp macro="" textlink="">
      <xdr:nvSpPr>
        <xdr:cNvPr id="824" name="楕円 823">
          <a:extLst>
            <a:ext uri="{FF2B5EF4-FFF2-40B4-BE49-F238E27FC236}">
              <a16:creationId xmlns:a16="http://schemas.microsoft.com/office/drawing/2014/main" xmlns="" id="{00000000-0008-0000-0600-000038030000}"/>
            </a:ext>
          </a:extLst>
        </xdr:cNvPr>
        <xdr:cNvSpPr/>
      </xdr:nvSpPr>
      <xdr:spPr>
        <a:xfrm>
          <a:off x="20383500" y="993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108005</xdr:rowOff>
    </xdr:from>
    <xdr:ext cx="469744"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20199428" y="970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131153</xdr:rowOff>
    </xdr:from>
    <xdr:to>
      <xdr:col>102</xdr:col>
      <xdr:colOff>165100</xdr:colOff>
      <xdr:row>58</xdr:row>
      <xdr:rowOff>61303</xdr:rowOff>
    </xdr:to>
    <xdr:sp macro="" textlink="">
      <xdr:nvSpPr>
        <xdr:cNvPr id="826" name="楕円 825">
          <a:extLst>
            <a:ext uri="{FF2B5EF4-FFF2-40B4-BE49-F238E27FC236}">
              <a16:creationId xmlns:a16="http://schemas.microsoft.com/office/drawing/2014/main" xmlns="" id="{00000000-0008-0000-0600-00003A030000}"/>
            </a:ext>
          </a:extLst>
        </xdr:cNvPr>
        <xdr:cNvSpPr/>
      </xdr:nvSpPr>
      <xdr:spPr>
        <a:xfrm>
          <a:off x="19494500" y="9903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77830</xdr:rowOff>
    </xdr:from>
    <xdr:ext cx="534377"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9278111" y="967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1289</xdr:rowOff>
    </xdr:from>
    <xdr:to>
      <xdr:col>98</xdr:col>
      <xdr:colOff>38100</xdr:colOff>
      <xdr:row>58</xdr:row>
      <xdr:rowOff>102889</xdr:rowOff>
    </xdr:to>
    <xdr:sp macro="" textlink="">
      <xdr:nvSpPr>
        <xdr:cNvPr id="828" name="楕円 827">
          <a:extLst>
            <a:ext uri="{FF2B5EF4-FFF2-40B4-BE49-F238E27FC236}">
              <a16:creationId xmlns:a16="http://schemas.microsoft.com/office/drawing/2014/main" xmlns="" id="{00000000-0008-0000-0600-00003C030000}"/>
            </a:ext>
          </a:extLst>
        </xdr:cNvPr>
        <xdr:cNvSpPr/>
      </xdr:nvSpPr>
      <xdr:spPr>
        <a:xfrm>
          <a:off x="18605500" y="99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94016</xdr:rowOff>
    </xdr:from>
    <xdr:ext cx="469744"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8421428" y="1003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xmlns=""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xmlns=""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xmlns=""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xmlns=""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xmlns=""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xmlns=""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xmlns=""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xmlns=""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xmlns=""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1" name="テキスト ボックス 840">
          <a:extLst>
            <a:ext uri="{FF2B5EF4-FFF2-40B4-BE49-F238E27FC236}">
              <a16:creationId xmlns:a16="http://schemas.microsoft.com/office/drawing/2014/main" xmlns="" id="{00000000-0008-0000-0600-000049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a:extLst>
            <a:ext uri="{FF2B5EF4-FFF2-40B4-BE49-F238E27FC236}">
              <a16:creationId xmlns:a16="http://schemas.microsoft.com/office/drawing/2014/main" xmlns="" id="{00000000-0008-0000-0600-00004A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3" name="テキスト ボックス 842">
          <a:extLst>
            <a:ext uri="{FF2B5EF4-FFF2-40B4-BE49-F238E27FC236}">
              <a16:creationId xmlns:a16="http://schemas.microsoft.com/office/drawing/2014/main" xmlns="" id="{00000000-0008-0000-0600-00004B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7" name="テキスト ボックス 846">
          <a:extLst>
            <a:ext uri="{FF2B5EF4-FFF2-40B4-BE49-F238E27FC236}">
              <a16:creationId xmlns:a16="http://schemas.microsoft.com/office/drawing/2014/main" xmlns="" id="{00000000-0008-0000-0600-00004F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xmlns=""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xmlns=""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138900</xdr:rowOff>
    </xdr:from>
    <xdr:to>
      <xdr:col>116</xdr:col>
      <xdr:colOff>62864</xdr:colOff>
      <xdr:row>77</xdr:row>
      <xdr:rowOff>101130</xdr:rowOff>
    </xdr:to>
    <xdr:cxnSp macro="">
      <xdr:nvCxnSpPr>
        <xdr:cNvPr id="851" name="直線コネクタ 850">
          <a:extLst>
            <a:ext uri="{FF2B5EF4-FFF2-40B4-BE49-F238E27FC236}">
              <a16:creationId xmlns:a16="http://schemas.microsoft.com/office/drawing/2014/main" xmlns="" id="{00000000-0008-0000-0600-000053030000}"/>
            </a:ext>
          </a:extLst>
        </xdr:cNvPr>
        <xdr:cNvCxnSpPr/>
      </xdr:nvCxnSpPr>
      <xdr:spPr>
        <a:xfrm flipV="1">
          <a:off x="22159595" y="12311850"/>
          <a:ext cx="1269" cy="9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104957</xdr:rowOff>
    </xdr:from>
    <xdr:ext cx="534377" cy="259045"/>
    <xdr:sp macro="" textlink="">
      <xdr:nvSpPr>
        <xdr:cNvPr id="852" name="繰出金最小値テキスト">
          <a:extLst>
            <a:ext uri="{FF2B5EF4-FFF2-40B4-BE49-F238E27FC236}">
              <a16:creationId xmlns:a16="http://schemas.microsoft.com/office/drawing/2014/main" xmlns="" id="{00000000-0008-0000-0600-000054030000}"/>
            </a:ext>
          </a:extLst>
        </xdr:cNvPr>
        <xdr:cNvSpPr txBox="1"/>
      </xdr:nvSpPr>
      <xdr:spPr>
        <a:xfrm>
          <a:off x="22212300" y="1330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101130</xdr:rowOff>
    </xdr:from>
    <xdr:to>
      <xdr:col>116</xdr:col>
      <xdr:colOff>152400</xdr:colOff>
      <xdr:row>77</xdr:row>
      <xdr:rowOff>101130</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22072600" y="1330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85577</xdr:rowOff>
    </xdr:from>
    <xdr:ext cx="599010" cy="259045"/>
    <xdr:sp macro="" textlink="">
      <xdr:nvSpPr>
        <xdr:cNvPr id="854" name="繰出金最大値テキスト">
          <a:extLst>
            <a:ext uri="{FF2B5EF4-FFF2-40B4-BE49-F238E27FC236}">
              <a16:creationId xmlns:a16="http://schemas.microsoft.com/office/drawing/2014/main" xmlns="" id="{00000000-0008-0000-0600-000056030000}"/>
            </a:ext>
          </a:extLst>
        </xdr:cNvPr>
        <xdr:cNvSpPr txBox="1"/>
      </xdr:nvSpPr>
      <xdr:spPr>
        <a:xfrm>
          <a:off x="22212300" y="12087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138900</xdr:rowOff>
    </xdr:from>
    <xdr:to>
      <xdr:col>116</xdr:col>
      <xdr:colOff>152400</xdr:colOff>
      <xdr:row>71</xdr:row>
      <xdr:rowOff>138900</xdr:rowOff>
    </xdr:to>
    <xdr:cxnSp macro="">
      <xdr:nvCxnSpPr>
        <xdr:cNvPr id="855" name="直線コネクタ 854">
          <a:extLst>
            <a:ext uri="{FF2B5EF4-FFF2-40B4-BE49-F238E27FC236}">
              <a16:creationId xmlns:a16="http://schemas.microsoft.com/office/drawing/2014/main" xmlns="" id="{00000000-0008-0000-0600-000057030000}"/>
            </a:ext>
          </a:extLst>
        </xdr:cNvPr>
        <xdr:cNvCxnSpPr/>
      </xdr:nvCxnSpPr>
      <xdr:spPr>
        <a:xfrm>
          <a:off x="22072600" y="123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26328</xdr:rowOff>
    </xdr:from>
    <xdr:to>
      <xdr:col>116</xdr:col>
      <xdr:colOff>63500</xdr:colOff>
      <xdr:row>75</xdr:row>
      <xdr:rowOff>37978</xdr:rowOff>
    </xdr:to>
    <xdr:cxnSp macro="">
      <xdr:nvCxnSpPr>
        <xdr:cNvPr id="856" name="直線コネクタ 855">
          <a:extLst>
            <a:ext uri="{FF2B5EF4-FFF2-40B4-BE49-F238E27FC236}">
              <a16:creationId xmlns:a16="http://schemas.microsoft.com/office/drawing/2014/main" xmlns="" id="{00000000-0008-0000-0600-000058030000}"/>
            </a:ext>
          </a:extLst>
        </xdr:cNvPr>
        <xdr:cNvCxnSpPr/>
      </xdr:nvCxnSpPr>
      <xdr:spPr>
        <a:xfrm flipV="1">
          <a:off x="21323300" y="12885078"/>
          <a:ext cx="838200" cy="1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89350</xdr:rowOff>
    </xdr:from>
    <xdr:ext cx="599010" cy="259045"/>
    <xdr:sp macro="" textlink="">
      <xdr:nvSpPr>
        <xdr:cNvPr id="857" name="繰出金平均値テキスト">
          <a:extLst>
            <a:ext uri="{FF2B5EF4-FFF2-40B4-BE49-F238E27FC236}">
              <a16:creationId xmlns:a16="http://schemas.microsoft.com/office/drawing/2014/main" xmlns="" id="{00000000-0008-0000-0600-000059030000}"/>
            </a:ext>
          </a:extLst>
        </xdr:cNvPr>
        <xdr:cNvSpPr txBox="1"/>
      </xdr:nvSpPr>
      <xdr:spPr>
        <a:xfrm>
          <a:off x="22212300" y="129481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110923</xdr:rowOff>
    </xdr:from>
    <xdr:to>
      <xdr:col>116</xdr:col>
      <xdr:colOff>114300</xdr:colOff>
      <xdr:row>76</xdr:row>
      <xdr:rowOff>41073</xdr:rowOff>
    </xdr:to>
    <xdr:sp macro="" textlink="">
      <xdr:nvSpPr>
        <xdr:cNvPr id="858" name="フローチャート: 判断 857">
          <a:extLst>
            <a:ext uri="{FF2B5EF4-FFF2-40B4-BE49-F238E27FC236}">
              <a16:creationId xmlns:a16="http://schemas.microsoft.com/office/drawing/2014/main" xmlns="" id="{00000000-0008-0000-0600-00005A030000}"/>
            </a:ext>
          </a:extLst>
        </xdr:cNvPr>
        <xdr:cNvSpPr/>
      </xdr:nvSpPr>
      <xdr:spPr>
        <a:xfrm>
          <a:off x="221107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37809</xdr:rowOff>
    </xdr:from>
    <xdr:to>
      <xdr:col>111</xdr:col>
      <xdr:colOff>177800</xdr:colOff>
      <xdr:row>75</xdr:row>
      <xdr:rowOff>37978</xdr:rowOff>
    </xdr:to>
    <xdr:cxnSp macro="">
      <xdr:nvCxnSpPr>
        <xdr:cNvPr id="859" name="直線コネクタ 858">
          <a:extLst>
            <a:ext uri="{FF2B5EF4-FFF2-40B4-BE49-F238E27FC236}">
              <a16:creationId xmlns:a16="http://schemas.microsoft.com/office/drawing/2014/main" xmlns="" id="{00000000-0008-0000-0600-00005B030000}"/>
            </a:ext>
          </a:extLst>
        </xdr:cNvPr>
        <xdr:cNvCxnSpPr/>
      </xdr:nvCxnSpPr>
      <xdr:spPr>
        <a:xfrm>
          <a:off x="20434300" y="12896559"/>
          <a:ext cx="889000" cy="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100266</xdr:rowOff>
    </xdr:from>
    <xdr:to>
      <xdr:col>112</xdr:col>
      <xdr:colOff>38100</xdr:colOff>
      <xdr:row>76</xdr:row>
      <xdr:rowOff>30417</xdr:rowOff>
    </xdr:to>
    <xdr:sp macro="" textlink="">
      <xdr:nvSpPr>
        <xdr:cNvPr id="860" name="フローチャート: 判断 859">
          <a:extLst>
            <a:ext uri="{FF2B5EF4-FFF2-40B4-BE49-F238E27FC236}">
              <a16:creationId xmlns:a16="http://schemas.microsoft.com/office/drawing/2014/main" xmlns="" id="{00000000-0008-0000-0600-00005C030000}"/>
            </a:ext>
          </a:extLst>
        </xdr:cNvPr>
        <xdr:cNvSpPr/>
      </xdr:nvSpPr>
      <xdr:spPr>
        <a:xfrm>
          <a:off x="21272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21544</xdr:rowOff>
    </xdr:from>
    <xdr:ext cx="59901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1023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37809</xdr:rowOff>
    </xdr:from>
    <xdr:to>
      <xdr:col>107</xdr:col>
      <xdr:colOff>50800</xdr:colOff>
      <xdr:row>75</xdr:row>
      <xdr:rowOff>43076</xdr:rowOff>
    </xdr:to>
    <xdr:cxnSp macro="">
      <xdr:nvCxnSpPr>
        <xdr:cNvPr id="862" name="直線コネクタ 861">
          <a:extLst>
            <a:ext uri="{FF2B5EF4-FFF2-40B4-BE49-F238E27FC236}">
              <a16:creationId xmlns:a16="http://schemas.microsoft.com/office/drawing/2014/main" xmlns="" id="{00000000-0008-0000-0600-00005E030000}"/>
            </a:ext>
          </a:extLst>
        </xdr:cNvPr>
        <xdr:cNvCxnSpPr/>
      </xdr:nvCxnSpPr>
      <xdr:spPr>
        <a:xfrm flipV="1">
          <a:off x="19545300" y="12896559"/>
          <a:ext cx="889000" cy="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111655</xdr:rowOff>
    </xdr:from>
    <xdr:to>
      <xdr:col>107</xdr:col>
      <xdr:colOff>101600</xdr:colOff>
      <xdr:row>76</xdr:row>
      <xdr:rowOff>41805</xdr:rowOff>
    </xdr:to>
    <xdr:sp macro="" textlink="">
      <xdr:nvSpPr>
        <xdr:cNvPr id="863" name="フローチャート: 判断 862">
          <a:extLst>
            <a:ext uri="{FF2B5EF4-FFF2-40B4-BE49-F238E27FC236}">
              <a16:creationId xmlns:a16="http://schemas.microsoft.com/office/drawing/2014/main" xmlns="" id="{00000000-0008-0000-0600-00005F030000}"/>
            </a:ext>
          </a:extLst>
        </xdr:cNvPr>
        <xdr:cNvSpPr/>
      </xdr:nvSpPr>
      <xdr:spPr>
        <a:xfrm>
          <a:off x="20383500" y="129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32932</xdr:rowOff>
    </xdr:from>
    <xdr:ext cx="599010" cy="259045"/>
    <xdr:sp macro="" textlink="">
      <xdr:nvSpPr>
        <xdr:cNvPr id="864" name="テキスト ボックス 863">
          <a:extLst>
            <a:ext uri="{FF2B5EF4-FFF2-40B4-BE49-F238E27FC236}">
              <a16:creationId xmlns:a16="http://schemas.microsoft.com/office/drawing/2014/main" xmlns="" id="{00000000-0008-0000-0600-000060030000}"/>
            </a:ext>
          </a:extLst>
        </xdr:cNvPr>
        <xdr:cNvSpPr txBox="1"/>
      </xdr:nvSpPr>
      <xdr:spPr>
        <a:xfrm>
          <a:off x="20134795" y="130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43076</xdr:rowOff>
    </xdr:from>
    <xdr:to>
      <xdr:col>102</xdr:col>
      <xdr:colOff>114300</xdr:colOff>
      <xdr:row>75</xdr:row>
      <xdr:rowOff>63032</xdr:rowOff>
    </xdr:to>
    <xdr:cxnSp macro="">
      <xdr:nvCxnSpPr>
        <xdr:cNvPr id="865" name="直線コネクタ 864">
          <a:extLst>
            <a:ext uri="{FF2B5EF4-FFF2-40B4-BE49-F238E27FC236}">
              <a16:creationId xmlns:a16="http://schemas.microsoft.com/office/drawing/2014/main" xmlns="" id="{00000000-0008-0000-0600-000061030000}"/>
            </a:ext>
          </a:extLst>
        </xdr:cNvPr>
        <xdr:cNvCxnSpPr/>
      </xdr:nvCxnSpPr>
      <xdr:spPr>
        <a:xfrm flipV="1">
          <a:off x="18656300" y="12901826"/>
          <a:ext cx="889000" cy="19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110992</xdr:rowOff>
    </xdr:from>
    <xdr:to>
      <xdr:col>102</xdr:col>
      <xdr:colOff>165100</xdr:colOff>
      <xdr:row>76</xdr:row>
      <xdr:rowOff>41142</xdr:rowOff>
    </xdr:to>
    <xdr:sp macro="" textlink="">
      <xdr:nvSpPr>
        <xdr:cNvPr id="866" name="フローチャート: 判断 865">
          <a:extLst>
            <a:ext uri="{FF2B5EF4-FFF2-40B4-BE49-F238E27FC236}">
              <a16:creationId xmlns:a16="http://schemas.microsoft.com/office/drawing/2014/main" xmlns="" id="{00000000-0008-0000-0600-000062030000}"/>
            </a:ext>
          </a:extLst>
        </xdr:cNvPr>
        <xdr:cNvSpPr/>
      </xdr:nvSpPr>
      <xdr:spPr>
        <a:xfrm>
          <a:off x="19494500" y="1296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32269</xdr:rowOff>
    </xdr:from>
    <xdr:ext cx="599010" cy="259045"/>
    <xdr:sp macro="" textlink="">
      <xdr:nvSpPr>
        <xdr:cNvPr id="867" name="テキスト ボックス 866">
          <a:extLst>
            <a:ext uri="{FF2B5EF4-FFF2-40B4-BE49-F238E27FC236}">
              <a16:creationId xmlns:a16="http://schemas.microsoft.com/office/drawing/2014/main" xmlns="" id="{00000000-0008-0000-0600-000063030000}"/>
            </a:ext>
          </a:extLst>
        </xdr:cNvPr>
        <xdr:cNvSpPr txBox="1"/>
      </xdr:nvSpPr>
      <xdr:spPr>
        <a:xfrm>
          <a:off x="19245795" y="13062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124900</xdr:rowOff>
    </xdr:from>
    <xdr:to>
      <xdr:col>98</xdr:col>
      <xdr:colOff>38100</xdr:colOff>
      <xdr:row>76</xdr:row>
      <xdr:rowOff>55051</xdr:rowOff>
    </xdr:to>
    <xdr:sp macro="" textlink="">
      <xdr:nvSpPr>
        <xdr:cNvPr id="868" name="フローチャート: 判断 867">
          <a:extLst>
            <a:ext uri="{FF2B5EF4-FFF2-40B4-BE49-F238E27FC236}">
              <a16:creationId xmlns:a16="http://schemas.microsoft.com/office/drawing/2014/main" xmlns="" id="{00000000-0008-0000-0600-000064030000}"/>
            </a:ext>
          </a:extLst>
        </xdr:cNvPr>
        <xdr:cNvSpPr/>
      </xdr:nvSpPr>
      <xdr:spPr>
        <a:xfrm>
          <a:off x="18605500" y="129836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46176</xdr:rowOff>
    </xdr:from>
    <xdr:ext cx="599010" cy="259045"/>
    <xdr:sp macro="" textlink="">
      <xdr:nvSpPr>
        <xdr:cNvPr id="869" name="テキスト ボックス 868">
          <a:extLst>
            <a:ext uri="{FF2B5EF4-FFF2-40B4-BE49-F238E27FC236}">
              <a16:creationId xmlns:a16="http://schemas.microsoft.com/office/drawing/2014/main" xmlns="" id="{00000000-0008-0000-0600-000065030000}"/>
            </a:ext>
          </a:extLst>
        </xdr:cNvPr>
        <xdr:cNvSpPr txBox="1"/>
      </xdr:nvSpPr>
      <xdr:spPr>
        <a:xfrm>
          <a:off x="18356795" y="13076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xmlns=""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xmlns=""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146978</xdr:rowOff>
    </xdr:from>
    <xdr:to>
      <xdr:col>116</xdr:col>
      <xdr:colOff>114300</xdr:colOff>
      <xdr:row>75</xdr:row>
      <xdr:rowOff>77128</xdr:rowOff>
    </xdr:to>
    <xdr:sp macro="" textlink="">
      <xdr:nvSpPr>
        <xdr:cNvPr id="875" name="楕円 874">
          <a:extLst>
            <a:ext uri="{FF2B5EF4-FFF2-40B4-BE49-F238E27FC236}">
              <a16:creationId xmlns:a16="http://schemas.microsoft.com/office/drawing/2014/main" xmlns="" id="{00000000-0008-0000-0600-00006B030000}"/>
            </a:ext>
          </a:extLst>
        </xdr:cNvPr>
        <xdr:cNvSpPr/>
      </xdr:nvSpPr>
      <xdr:spPr>
        <a:xfrm>
          <a:off x="22110700" y="1283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169855</xdr:rowOff>
    </xdr:from>
    <xdr:ext cx="599010" cy="259045"/>
    <xdr:sp macro="" textlink="">
      <xdr:nvSpPr>
        <xdr:cNvPr id="876" name="繰出金該当値テキスト">
          <a:extLst>
            <a:ext uri="{FF2B5EF4-FFF2-40B4-BE49-F238E27FC236}">
              <a16:creationId xmlns:a16="http://schemas.microsoft.com/office/drawing/2014/main" xmlns="" id="{00000000-0008-0000-0600-00006C030000}"/>
            </a:ext>
          </a:extLst>
        </xdr:cNvPr>
        <xdr:cNvSpPr txBox="1"/>
      </xdr:nvSpPr>
      <xdr:spPr>
        <a:xfrm>
          <a:off x="22212300" y="12685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158628</xdr:rowOff>
    </xdr:from>
    <xdr:to>
      <xdr:col>112</xdr:col>
      <xdr:colOff>38100</xdr:colOff>
      <xdr:row>75</xdr:row>
      <xdr:rowOff>88778</xdr:rowOff>
    </xdr:to>
    <xdr:sp macro="" textlink="">
      <xdr:nvSpPr>
        <xdr:cNvPr id="877" name="楕円 876">
          <a:extLst>
            <a:ext uri="{FF2B5EF4-FFF2-40B4-BE49-F238E27FC236}">
              <a16:creationId xmlns:a16="http://schemas.microsoft.com/office/drawing/2014/main" xmlns="" id="{00000000-0008-0000-0600-00006D030000}"/>
            </a:ext>
          </a:extLst>
        </xdr:cNvPr>
        <xdr:cNvSpPr/>
      </xdr:nvSpPr>
      <xdr:spPr>
        <a:xfrm>
          <a:off x="21272500" y="128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105305</xdr:rowOff>
    </xdr:from>
    <xdr:ext cx="599010" cy="259045"/>
    <xdr:sp macro="" textlink="">
      <xdr:nvSpPr>
        <xdr:cNvPr id="878" name="テキスト ボックス 877">
          <a:extLst>
            <a:ext uri="{FF2B5EF4-FFF2-40B4-BE49-F238E27FC236}">
              <a16:creationId xmlns:a16="http://schemas.microsoft.com/office/drawing/2014/main" xmlns="" id="{00000000-0008-0000-0600-00006E030000}"/>
            </a:ext>
          </a:extLst>
        </xdr:cNvPr>
        <xdr:cNvSpPr txBox="1"/>
      </xdr:nvSpPr>
      <xdr:spPr>
        <a:xfrm>
          <a:off x="21023795" y="1262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158459</xdr:rowOff>
    </xdr:from>
    <xdr:to>
      <xdr:col>107</xdr:col>
      <xdr:colOff>101600</xdr:colOff>
      <xdr:row>75</xdr:row>
      <xdr:rowOff>88609</xdr:rowOff>
    </xdr:to>
    <xdr:sp macro="" textlink="">
      <xdr:nvSpPr>
        <xdr:cNvPr id="879" name="楕円 878">
          <a:extLst>
            <a:ext uri="{FF2B5EF4-FFF2-40B4-BE49-F238E27FC236}">
              <a16:creationId xmlns:a16="http://schemas.microsoft.com/office/drawing/2014/main" xmlns="" id="{00000000-0008-0000-0600-00006F030000}"/>
            </a:ext>
          </a:extLst>
        </xdr:cNvPr>
        <xdr:cNvSpPr/>
      </xdr:nvSpPr>
      <xdr:spPr>
        <a:xfrm>
          <a:off x="20383500" y="1284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105136</xdr:rowOff>
    </xdr:from>
    <xdr:ext cx="599010" cy="259045"/>
    <xdr:sp macro="" textlink="">
      <xdr:nvSpPr>
        <xdr:cNvPr id="880" name="テキスト ボックス 879">
          <a:extLst>
            <a:ext uri="{FF2B5EF4-FFF2-40B4-BE49-F238E27FC236}">
              <a16:creationId xmlns:a16="http://schemas.microsoft.com/office/drawing/2014/main" xmlns="" id="{00000000-0008-0000-0600-000070030000}"/>
            </a:ext>
          </a:extLst>
        </xdr:cNvPr>
        <xdr:cNvSpPr txBox="1"/>
      </xdr:nvSpPr>
      <xdr:spPr>
        <a:xfrm>
          <a:off x="20134795" y="12620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163726</xdr:rowOff>
    </xdr:from>
    <xdr:to>
      <xdr:col>102</xdr:col>
      <xdr:colOff>165100</xdr:colOff>
      <xdr:row>75</xdr:row>
      <xdr:rowOff>93876</xdr:rowOff>
    </xdr:to>
    <xdr:sp macro="" textlink="">
      <xdr:nvSpPr>
        <xdr:cNvPr id="881" name="楕円 880">
          <a:extLst>
            <a:ext uri="{FF2B5EF4-FFF2-40B4-BE49-F238E27FC236}">
              <a16:creationId xmlns:a16="http://schemas.microsoft.com/office/drawing/2014/main" xmlns="" id="{00000000-0008-0000-0600-000071030000}"/>
            </a:ext>
          </a:extLst>
        </xdr:cNvPr>
        <xdr:cNvSpPr/>
      </xdr:nvSpPr>
      <xdr:spPr>
        <a:xfrm>
          <a:off x="19494500" y="1285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110403</xdr:rowOff>
    </xdr:from>
    <xdr:ext cx="599010" cy="259045"/>
    <xdr:sp macro="" textlink="">
      <xdr:nvSpPr>
        <xdr:cNvPr id="882" name="テキスト ボックス 881">
          <a:extLst>
            <a:ext uri="{FF2B5EF4-FFF2-40B4-BE49-F238E27FC236}">
              <a16:creationId xmlns:a16="http://schemas.microsoft.com/office/drawing/2014/main" xmlns="" id="{00000000-0008-0000-0600-000072030000}"/>
            </a:ext>
          </a:extLst>
        </xdr:cNvPr>
        <xdr:cNvSpPr txBox="1"/>
      </xdr:nvSpPr>
      <xdr:spPr>
        <a:xfrm>
          <a:off x="19245795" y="12626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12232</xdr:rowOff>
    </xdr:from>
    <xdr:to>
      <xdr:col>98</xdr:col>
      <xdr:colOff>38100</xdr:colOff>
      <xdr:row>75</xdr:row>
      <xdr:rowOff>113832</xdr:rowOff>
    </xdr:to>
    <xdr:sp macro="" textlink="">
      <xdr:nvSpPr>
        <xdr:cNvPr id="883" name="楕円 882">
          <a:extLst>
            <a:ext uri="{FF2B5EF4-FFF2-40B4-BE49-F238E27FC236}">
              <a16:creationId xmlns:a16="http://schemas.microsoft.com/office/drawing/2014/main" xmlns="" id="{00000000-0008-0000-0600-000073030000}"/>
            </a:ext>
          </a:extLst>
        </xdr:cNvPr>
        <xdr:cNvSpPr/>
      </xdr:nvSpPr>
      <xdr:spPr>
        <a:xfrm>
          <a:off x="18605500" y="1287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130359</xdr:rowOff>
    </xdr:from>
    <xdr:ext cx="599010"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356795" y="1264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xmlns=""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xmlns=""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xmlns=""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xmlns=""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xmlns=""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xmlns=""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xmlns=""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xmlns=""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xmlns=""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6" name="テキスト ボックス 895">
          <a:extLst>
            <a:ext uri="{FF2B5EF4-FFF2-40B4-BE49-F238E27FC236}">
              <a16:creationId xmlns:a16="http://schemas.microsoft.com/office/drawing/2014/main" xmlns="" id="{00000000-0008-0000-0600-000080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93</xdr:row>
      <xdr:rowOff>168927</xdr:rowOff>
    </xdr:from>
    <xdr:ext cx="531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17756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90</xdr:row>
      <xdr:rowOff>111777</xdr:rowOff>
    </xdr:from>
    <xdr:ext cx="531299"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17756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xmlns=""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xmlns=""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40717</xdr:rowOff>
    </xdr:from>
    <xdr:to>
      <xdr:col>116</xdr:col>
      <xdr:colOff>62864</xdr:colOff>
      <xdr:row>98</xdr:row>
      <xdr:rowOff>25400</xdr:rowOff>
    </xdr:to>
    <xdr:cxnSp macro="">
      <xdr:nvCxnSpPr>
        <xdr:cNvPr id="904" name="直線コネクタ 903">
          <a:extLst>
            <a:ext uri="{FF2B5EF4-FFF2-40B4-BE49-F238E27FC236}">
              <a16:creationId xmlns:a16="http://schemas.microsoft.com/office/drawing/2014/main" xmlns="" id="{00000000-0008-0000-0600-000088030000}"/>
            </a:ext>
          </a:extLst>
        </xdr:cNvPr>
        <xdr:cNvCxnSpPr/>
      </xdr:nvCxnSpPr>
      <xdr:spPr>
        <a:xfrm flipV="1">
          <a:off x="22159595" y="15642667"/>
          <a:ext cx="1269" cy="1184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76255</xdr:rowOff>
    </xdr:from>
    <xdr:ext cx="249299" cy="259045"/>
    <xdr:sp macro="" textlink="">
      <xdr:nvSpPr>
        <xdr:cNvPr id="905" name="前年度繰上充用金最小値テキスト">
          <a:extLst>
            <a:ext uri="{FF2B5EF4-FFF2-40B4-BE49-F238E27FC236}">
              <a16:creationId xmlns:a16="http://schemas.microsoft.com/office/drawing/2014/main" xmlns="" id="{00000000-0008-0000-0600-000089030000}"/>
            </a:ext>
          </a:extLst>
        </xdr:cNvPr>
        <xdr:cNvSpPr txBox="1"/>
      </xdr:nvSpPr>
      <xdr:spPr>
        <a:xfrm>
          <a:off x="22212300" y="16878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a:extLst>
            <a:ext uri="{FF2B5EF4-FFF2-40B4-BE49-F238E27FC236}">
              <a16:creationId xmlns:a16="http://schemas.microsoft.com/office/drawing/2014/main" xmlns="" id="{00000000-0008-0000-0600-00008A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158844</xdr:rowOff>
    </xdr:from>
    <xdr:ext cx="534377" cy="259045"/>
    <xdr:sp macro="" textlink="">
      <xdr:nvSpPr>
        <xdr:cNvPr id="907" name="前年度繰上充用金最大値テキスト">
          <a:extLst>
            <a:ext uri="{FF2B5EF4-FFF2-40B4-BE49-F238E27FC236}">
              <a16:creationId xmlns:a16="http://schemas.microsoft.com/office/drawing/2014/main" xmlns="" id="{00000000-0008-0000-0600-00008B030000}"/>
            </a:ext>
          </a:extLst>
        </xdr:cNvPr>
        <xdr:cNvSpPr txBox="1"/>
      </xdr:nvSpPr>
      <xdr:spPr>
        <a:xfrm>
          <a:off x="22212300" y="1541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40717</xdr:rowOff>
    </xdr:from>
    <xdr:to>
      <xdr:col>116</xdr:col>
      <xdr:colOff>152400</xdr:colOff>
      <xdr:row>91</xdr:row>
      <xdr:rowOff>40717</xdr:rowOff>
    </xdr:to>
    <xdr:cxnSp macro="">
      <xdr:nvCxnSpPr>
        <xdr:cNvPr id="908" name="直線コネクタ 907">
          <a:extLst>
            <a:ext uri="{FF2B5EF4-FFF2-40B4-BE49-F238E27FC236}">
              <a16:creationId xmlns:a16="http://schemas.microsoft.com/office/drawing/2014/main" xmlns="" id="{00000000-0008-0000-0600-00008C030000}"/>
            </a:ext>
          </a:extLst>
        </xdr:cNvPr>
        <xdr:cNvCxnSpPr/>
      </xdr:nvCxnSpPr>
      <xdr:spPr>
        <a:xfrm>
          <a:off x="22072600" y="15642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9" name="直線コネクタ 908">
          <a:extLst>
            <a:ext uri="{FF2B5EF4-FFF2-40B4-BE49-F238E27FC236}">
              <a16:creationId xmlns:a16="http://schemas.microsoft.com/office/drawing/2014/main" xmlns="" id="{00000000-0008-0000-0600-00008D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165155</xdr:rowOff>
    </xdr:from>
    <xdr:ext cx="313932" cy="259045"/>
    <xdr:sp macro="" textlink="">
      <xdr:nvSpPr>
        <xdr:cNvPr id="910" name="前年度繰上充用金平均値テキスト">
          <a:extLst>
            <a:ext uri="{FF2B5EF4-FFF2-40B4-BE49-F238E27FC236}">
              <a16:creationId xmlns:a16="http://schemas.microsoft.com/office/drawing/2014/main" xmlns="" id="{00000000-0008-0000-0600-00008E030000}"/>
            </a:ext>
          </a:extLst>
        </xdr:cNvPr>
        <xdr:cNvSpPr txBox="1"/>
      </xdr:nvSpPr>
      <xdr:spPr>
        <a:xfrm>
          <a:off x="22212300" y="16624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142278</xdr:rowOff>
    </xdr:from>
    <xdr:to>
      <xdr:col>116</xdr:col>
      <xdr:colOff>114300</xdr:colOff>
      <xdr:row>98</xdr:row>
      <xdr:rowOff>72428</xdr:rowOff>
    </xdr:to>
    <xdr:sp macro="" textlink="">
      <xdr:nvSpPr>
        <xdr:cNvPr id="911" name="フローチャート: 判断 910">
          <a:extLst>
            <a:ext uri="{FF2B5EF4-FFF2-40B4-BE49-F238E27FC236}">
              <a16:creationId xmlns:a16="http://schemas.microsoft.com/office/drawing/2014/main" xmlns="" id="{00000000-0008-0000-0600-00008F030000}"/>
            </a:ext>
          </a:extLst>
        </xdr:cNvPr>
        <xdr:cNvSpPr/>
      </xdr:nvSpPr>
      <xdr:spPr>
        <a:xfrm>
          <a:off x="22110700" y="16772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2" name="直線コネクタ 911">
          <a:extLst>
            <a:ext uri="{FF2B5EF4-FFF2-40B4-BE49-F238E27FC236}">
              <a16:creationId xmlns:a16="http://schemas.microsoft.com/office/drawing/2014/main" xmlns="" id="{00000000-0008-0000-0600-000090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3" name="フローチャート: 判断 912">
          <a:extLst>
            <a:ext uri="{FF2B5EF4-FFF2-40B4-BE49-F238E27FC236}">
              <a16:creationId xmlns:a16="http://schemas.microsoft.com/office/drawing/2014/main" xmlns="" id="{00000000-0008-0000-0600-000091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5" name="直線コネクタ 914">
          <a:extLst>
            <a:ext uri="{FF2B5EF4-FFF2-40B4-BE49-F238E27FC236}">
              <a16:creationId xmlns:a16="http://schemas.microsoft.com/office/drawing/2014/main" xmlns="" id="{00000000-0008-0000-0600-000093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6" name="フローチャート: 判断 915">
          <a:extLst>
            <a:ext uri="{FF2B5EF4-FFF2-40B4-BE49-F238E27FC236}">
              <a16:creationId xmlns:a16="http://schemas.microsoft.com/office/drawing/2014/main" xmlns="" id="{00000000-0008-0000-0600-000094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8" name="直線コネクタ 917">
          <a:extLst>
            <a:ext uri="{FF2B5EF4-FFF2-40B4-BE49-F238E27FC236}">
              <a16:creationId xmlns:a16="http://schemas.microsoft.com/office/drawing/2014/main" xmlns="" id="{00000000-0008-0000-0600-000096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9" name="フローチャート: 判断 918">
          <a:extLst>
            <a:ext uri="{FF2B5EF4-FFF2-40B4-BE49-F238E27FC236}">
              <a16:creationId xmlns:a16="http://schemas.microsoft.com/office/drawing/2014/main" xmlns="" id="{00000000-0008-0000-0600-000097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1" name="フローチャート: 判断 920">
          <a:extLst>
            <a:ext uri="{FF2B5EF4-FFF2-40B4-BE49-F238E27FC236}">
              <a16:creationId xmlns:a16="http://schemas.microsoft.com/office/drawing/2014/main" xmlns="" id="{00000000-0008-0000-0600-000099030000}"/>
            </a:ext>
          </a:extLst>
        </xdr:cNvPr>
        <xdr:cNvSpPr/>
      </xdr:nvSpPr>
      <xdr:spPr>
        <a:xfrm>
          <a:off x="18605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xmlns=""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xmlns=""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xmlns=""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8" name="楕円 927">
          <a:extLst>
            <a:ext uri="{FF2B5EF4-FFF2-40B4-BE49-F238E27FC236}">
              <a16:creationId xmlns:a16="http://schemas.microsoft.com/office/drawing/2014/main" xmlns="" id="{00000000-0008-0000-0600-0000A0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120705</xdr:rowOff>
    </xdr:from>
    <xdr:ext cx="249299" cy="259045"/>
    <xdr:sp macro="" textlink="">
      <xdr:nvSpPr>
        <xdr:cNvPr id="929" name="前年度繰上充用金該当値テキスト">
          <a:extLst>
            <a:ext uri="{FF2B5EF4-FFF2-40B4-BE49-F238E27FC236}">
              <a16:creationId xmlns:a16="http://schemas.microsoft.com/office/drawing/2014/main" xmlns="" id="{00000000-0008-0000-0600-0000A1030000}"/>
            </a:ext>
          </a:extLst>
        </xdr:cNvPr>
        <xdr:cNvSpPr txBox="1"/>
      </xdr:nvSpPr>
      <xdr:spPr>
        <a:xfrm>
          <a:off x="22212300" y="16751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0" name="楕円 929">
          <a:extLst>
            <a:ext uri="{FF2B5EF4-FFF2-40B4-BE49-F238E27FC236}">
              <a16:creationId xmlns:a16="http://schemas.microsoft.com/office/drawing/2014/main" xmlns="" id="{00000000-0008-0000-0600-0000A2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1" name="テキスト ボックス 930">
          <a:extLst>
            <a:ext uri="{FF2B5EF4-FFF2-40B4-BE49-F238E27FC236}">
              <a16:creationId xmlns:a16="http://schemas.microsoft.com/office/drawing/2014/main" xmlns="" id="{00000000-0008-0000-0600-0000A3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2" name="楕円 931">
          <a:extLst>
            <a:ext uri="{FF2B5EF4-FFF2-40B4-BE49-F238E27FC236}">
              <a16:creationId xmlns:a16="http://schemas.microsoft.com/office/drawing/2014/main" xmlns="" id="{00000000-0008-0000-0600-0000A4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3" name="テキスト ボックス 932">
          <a:extLst>
            <a:ext uri="{FF2B5EF4-FFF2-40B4-BE49-F238E27FC236}">
              <a16:creationId xmlns:a16="http://schemas.microsoft.com/office/drawing/2014/main" xmlns="" id="{00000000-0008-0000-0600-0000A5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4" name="楕円 933">
          <a:extLst>
            <a:ext uri="{FF2B5EF4-FFF2-40B4-BE49-F238E27FC236}">
              <a16:creationId xmlns:a16="http://schemas.microsoft.com/office/drawing/2014/main" xmlns="" id="{00000000-0008-0000-0600-0000A6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xmlns="" id="{00000000-0008-0000-0600-0000A7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6" name="楕円 935">
          <a:extLst>
            <a:ext uri="{FF2B5EF4-FFF2-40B4-BE49-F238E27FC236}">
              <a16:creationId xmlns:a16="http://schemas.microsoft.com/office/drawing/2014/main" xmlns="" id="{00000000-0008-0000-0600-0000A8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xmlns="" id="{00000000-0008-0000-0600-0000A9030000}"/>
            </a:ext>
          </a:extLst>
        </xdr:cNvPr>
        <xdr:cNvSpPr txBox="1"/>
      </xdr:nvSpPr>
      <xdr:spPr>
        <a:xfrm>
          <a:off x="18531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xmlns=""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xmlns=""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xmlns=""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1,157</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174,387</a:t>
          </a:r>
          <a:r>
            <a:rPr kumimoji="1" lang="ja-JP" altLang="en-US" sz="1300">
              <a:latin typeface="ＭＳ Ｐゴシック" panose="020B0600070205080204" pitchFamily="50" charset="-128"/>
              <a:ea typeface="ＭＳ Ｐゴシック" panose="020B0600070205080204" pitchFamily="50" charset="-128"/>
            </a:rPr>
            <a:t>円となっている。類似団体平均と比べて低い水準であるが、観光コーディネーターや地域おこし協力隊雇用増加や、昇給及び育児休暇からの復職等により平成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年度と比較し増加している。</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251,048</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円となっており、類似団体と比較して一人当たりのコストは低い状況となっているが、観光宿泊施設建築事業等により平成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年度と比較すると増加している。今後は、公共施設等総合管理計画に基づき、事業の取捨選択を徹底していくことで、事業費の減少を目指す。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高知県土佐町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3,899
3,870
212.13
4,622,310
4,511,044
43,482
2,391,575
4,324,812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xmlns=""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xmlns=""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xmlns=""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xmlns=""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xmlns=""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xmlns=""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xmlns=""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xmlns=""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xmlns=""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xmlns=""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xmlns=""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xmlns=""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xmlns=""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145777</xdr:rowOff>
    </xdr:from>
    <xdr:to>
      <xdr:col>24</xdr:col>
      <xdr:colOff>62865</xdr:colOff>
      <xdr:row>38</xdr:row>
      <xdr:rowOff>95676</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flipV="1">
          <a:off x="4633595" y="5289277"/>
          <a:ext cx="1270" cy="1321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99503</xdr:rowOff>
    </xdr:from>
    <xdr:ext cx="469744" cy="259045"/>
    <xdr:sp macro="" textlink="">
      <xdr:nvSpPr>
        <xdr:cNvPr id="56" name="議会費最小値テキスト">
          <a:extLst>
            <a:ext uri="{FF2B5EF4-FFF2-40B4-BE49-F238E27FC236}">
              <a16:creationId xmlns:a16="http://schemas.microsoft.com/office/drawing/2014/main" xmlns="" id="{00000000-0008-0000-0700-000038000000}"/>
            </a:ext>
          </a:extLst>
        </xdr:cNvPr>
        <xdr:cNvSpPr txBox="1"/>
      </xdr:nvSpPr>
      <xdr:spPr>
        <a:xfrm>
          <a:off x="4686300" y="66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95676</xdr:rowOff>
    </xdr:from>
    <xdr:to>
      <xdr:col>24</xdr:col>
      <xdr:colOff>152400</xdr:colOff>
      <xdr:row>38</xdr:row>
      <xdr:rowOff>95676</xdr:rowOff>
    </xdr:to>
    <xdr:cxnSp macro="">
      <xdr:nvCxnSpPr>
        <xdr:cNvPr id="57" name="直線コネクタ 56">
          <a:extLst>
            <a:ext uri="{FF2B5EF4-FFF2-40B4-BE49-F238E27FC236}">
              <a16:creationId xmlns:a16="http://schemas.microsoft.com/office/drawing/2014/main" xmlns="" id="{00000000-0008-0000-0700-000039000000}"/>
            </a:ext>
          </a:extLst>
        </xdr:cNvPr>
        <xdr:cNvCxnSpPr/>
      </xdr:nvCxnSpPr>
      <xdr:spPr>
        <a:xfrm>
          <a:off x="4546600" y="661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92454</xdr:rowOff>
    </xdr:from>
    <xdr:ext cx="534377" cy="259045"/>
    <xdr:sp macro="" textlink="">
      <xdr:nvSpPr>
        <xdr:cNvPr id="58" name="議会費最大値テキスト">
          <a:extLst>
            <a:ext uri="{FF2B5EF4-FFF2-40B4-BE49-F238E27FC236}">
              <a16:creationId xmlns:a16="http://schemas.microsoft.com/office/drawing/2014/main" xmlns="" id="{00000000-0008-0000-0700-00003A000000}"/>
            </a:ext>
          </a:extLst>
        </xdr:cNvPr>
        <xdr:cNvSpPr txBox="1"/>
      </xdr:nvSpPr>
      <xdr:spPr>
        <a:xfrm>
          <a:off x="4686300" y="506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75,681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145777</xdr:rowOff>
    </xdr:from>
    <xdr:to>
      <xdr:col>24</xdr:col>
      <xdr:colOff>152400</xdr:colOff>
      <xdr:row>30</xdr:row>
      <xdr:rowOff>145777</xdr:rowOff>
    </xdr:to>
    <xdr:cxnSp macro="">
      <xdr:nvCxnSpPr>
        <xdr:cNvPr id="59" name="直線コネクタ 58">
          <a:extLst>
            <a:ext uri="{FF2B5EF4-FFF2-40B4-BE49-F238E27FC236}">
              <a16:creationId xmlns:a16="http://schemas.microsoft.com/office/drawing/2014/main" xmlns="" id="{00000000-0008-0000-0700-00003B000000}"/>
            </a:ext>
          </a:extLst>
        </xdr:cNvPr>
        <xdr:cNvCxnSpPr/>
      </xdr:nvCxnSpPr>
      <xdr:spPr>
        <a:xfrm>
          <a:off x="4546600" y="5289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102553</xdr:rowOff>
    </xdr:from>
    <xdr:to>
      <xdr:col>24</xdr:col>
      <xdr:colOff>63500</xdr:colOff>
      <xdr:row>37</xdr:row>
      <xdr:rowOff>104496</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flipV="1">
          <a:off x="3797300" y="6446203"/>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28129</xdr:rowOff>
    </xdr:from>
    <xdr:ext cx="534377" cy="259045"/>
    <xdr:sp macro="" textlink="">
      <xdr:nvSpPr>
        <xdr:cNvPr id="61" name="議会費平均値テキスト">
          <a:extLst>
            <a:ext uri="{FF2B5EF4-FFF2-40B4-BE49-F238E27FC236}">
              <a16:creationId xmlns:a16="http://schemas.microsoft.com/office/drawing/2014/main" xmlns="" id="{00000000-0008-0000-0700-00003D000000}"/>
            </a:ext>
          </a:extLst>
        </xdr:cNvPr>
        <xdr:cNvSpPr txBox="1"/>
      </xdr:nvSpPr>
      <xdr:spPr>
        <a:xfrm>
          <a:off x="4686300" y="6200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5252</xdr:rowOff>
    </xdr:from>
    <xdr:to>
      <xdr:col>24</xdr:col>
      <xdr:colOff>114300</xdr:colOff>
      <xdr:row>37</xdr:row>
      <xdr:rowOff>106852</xdr:rowOff>
    </xdr:to>
    <xdr:sp macro="" textlink="">
      <xdr:nvSpPr>
        <xdr:cNvPr id="62" name="フローチャート: 判断 61">
          <a:extLst>
            <a:ext uri="{FF2B5EF4-FFF2-40B4-BE49-F238E27FC236}">
              <a16:creationId xmlns:a16="http://schemas.microsoft.com/office/drawing/2014/main" xmlns="" id="{00000000-0008-0000-0700-00003E000000}"/>
            </a:ext>
          </a:extLst>
        </xdr:cNvPr>
        <xdr:cNvSpPr/>
      </xdr:nvSpPr>
      <xdr:spPr>
        <a:xfrm>
          <a:off x="45847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104496</xdr:rowOff>
    </xdr:from>
    <xdr:to>
      <xdr:col>19</xdr:col>
      <xdr:colOff>177800</xdr:colOff>
      <xdr:row>37</xdr:row>
      <xdr:rowOff>104839</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2908300" y="6448146"/>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2984</xdr:rowOff>
    </xdr:from>
    <xdr:to>
      <xdr:col>20</xdr:col>
      <xdr:colOff>38100</xdr:colOff>
      <xdr:row>37</xdr:row>
      <xdr:rowOff>104584</xdr:rowOff>
    </xdr:to>
    <xdr:sp macro="" textlink="">
      <xdr:nvSpPr>
        <xdr:cNvPr id="64" name="フローチャート: 判断 63">
          <a:extLst>
            <a:ext uri="{FF2B5EF4-FFF2-40B4-BE49-F238E27FC236}">
              <a16:creationId xmlns:a16="http://schemas.microsoft.com/office/drawing/2014/main" xmlns="" id="{00000000-0008-0000-0700-000040000000}"/>
            </a:ext>
          </a:extLst>
        </xdr:cNvPr>
        <xdr:cNvSpPr/>
      </xdr:nvSpPr>
      <xdr:spPr>
        <a:xfrm>
          <a:off x="3746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121111</xdr:rowOff>
    </xdr:from>
    <xdr:ext cx="534377" cy="259045"/>
    <xdr:sp macro="" textlink="">
      <xdr:nvSpPr>
        <xdr:cNvPr id="65" name="テキスト ボックス 64">
          <a:extLst>
            <a:ext uri="{FF2B5EF4-FFF2-40B4-BE49-F238E27FC236}">
              <a16:creationId xmlns:a16="http://schemas.microsoft.com/office/drawing/2014/main" xmlns="" id="{00000000-0008-0000-0700-000041000000}"/>
            </a:ext>
          </a:extLst>
        </xdr:cNvPr>
        <xdr:cNvSpPr txBox="1"/>
      </xdr:nvSpPr>
      <xdr:spPr>
        <a:xfrm>
          <a:off x="3530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104839</xdr:rowOff>
    </xdr:from>
    <xdr:to>
      <xdr:col>15</xdr:col>
      <xdr:colOff>50800</xdr:colOff>
      <xdr:row>37</xdr:row>
      <xdr:rowOff>114726</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019300" y="6448489"/>
          <a:ext cx="889000" cy="9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3270</xdr:rowOff>
    </xdr:from>
    <xdr:to>
      <xdr:col>15</xdr:col>
      <xdr:colOff>101600</xdr:colOff>
      <xdr:row>37</xdr:row>
      <xdr:rowOff>104870</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2857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121397</xdr:rowOff>
    </xdr:from>
    <xdr:ext cx="534377"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2641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99104</xdr:rowOff>
    </xdr:from>
    <xdr:to>
      <xdr:col>10</xdr:col>
      <xdr:colOff>114300</xdr:colOff>
      <xdr:row>37</xdr:row>
      <xdr:rowOff>114726</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a:off x="1130300" y="6442754"/>
          <a:ext cx="889000" cy="15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158947</xdr:rowOff>
    </xdr:from>
    <xdr:to>
      <xdr:col>10</xdr:col>
      <xdr:colOff>165100</xdr:colOff>
      <xdr:row>37</xdr:row>
      <xdr:rowOff>89097</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1968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105624</xdr:rowOff>
    </xdr:from>
    <xdr:ext cx="534377"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1752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159804</xdr:rowOff>
    </xdr:from>
    <xdr:to>
      <xdr:col>6</xdr:col>
      <xdr:colOff>38100</xdr:colOff>
      <xdr:row>37</xdr:row>
      <xdr:rowOff>89954</xdr:rowOff>
    </xdr:to>
    <xdr:sp macro="" textlink="">
      <xdr:nvSpPr>
        <xdr:cNvPr id="72" name="フローチャート: 判断 71">
          <a:extLst>
            <a:ext uri="{FF2B5EF4-FFF2-40B4-BE49-F238E27FC236}">
              <a16:creationId xmlns:a16="http://schemas.microsoft.com/office/drawing/2014/main" xmlns="" id="{00000000-0008-0000-0700-000048000000}"/>
            </a:ext>
          </a:extLst>
        </xdr:cNvPr>
        <xdr:cNvSpPr/>
      </xdr:nvSpPr>
      <xdr:spPr>
        <a:xfrm>
          <a:off x="1079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106481</xdr:rowOff>
    </xdr:from>
    <xdr:ext cx="534377" cy="259045"/>
    <xdr:sp macro="" textlink="">
      <xdr:nvSpPr>
        <xdr:cNvPr id="73" name="テキスト ボックス 72">
          <a:extLst>
            <a:ext uri="{FF2B5EF4-FFF2-40B4-BE49-F238E27FC236}">
              <a16:creationId xmlns:a16="http://schemas.microsoft.com/office/drawing/2014/main" xmlns="" id="{00000000-0008-0000-0700-000049000000}"/>
            </a:ext>
          </a:extLst>
        </xdr:cNvPr>
        <xdr:cNvSpPr txBox="1"/>
      </xdr:nvSpPr>
      <xdr:spPr>
        <a:xfrm>
          <a:off x="863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51753</xdr:rowOff>
    </xdr:from>
    <xdr:to>
      <xdr:col>24</xdr:col>
      <xdr:colOff>114300</xdr:colOff>
      <xdr:row>37</xdr:row>
      <xdr:rowOff>153353</xdr:rowOff>
    </xdr:to>
    <xdr:sp macro="" textlink="">
      <xdr:nvSpPr>
        <xdr:cNvPr id="79" name="楕円 78">
          <a:extLst>
            <a:ext uri="{FF2B5EF4-FFF2-40B4-BE49-F238E27FC236}">
              <a16:creationId xmlns:a16="http://schemas.microsoft.com/office/drawing/2014/main" xmlns="" id="{00000000-0008-0000-0700-00004F000000}"/>
            </a:ext>
          </a:extLst>
        </xdr:cNvPr>
        <xdr:cNvSpPr/>
      </xdr:nvSpPr>
      <xdr:spPr>
        <a:xfrm>
          <a:off x="4584700" y="639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30180</xdr:rowOff>
    </xdr:from>
    <xdr:ext cx="534377" cy="259045"/>
    <xdr:sp macro="" textlink="">
      <xdr:nvSpPr>
        <xdr:cNvPr id="80" name="議会費該当値テキスト">
          <a:extLst>
            <a:ext uri="{FF2B5EF4-FFF2-40B4-BE49-F238E27FC236}">
              <a16:creationId xmlns:a16="http://schemas.microsoft.com/office/drawing/2014/main" xmlns="" id="{00000000-0008-0000-0700-000050000000}"/>
            </a:ext>
          </a:extLst>
        </xdr:cNvPr>
        <xdr:cNvSpPr txBox="1"/>
      </xdr:nvSpPr>
      <xdr:spPr>
        <a:xfrm>
          <a:off x="4686300" y="637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53696</xdr:rowOff>
    </xdr:from>
    <xdr:to>
      <xdr:col>20</xdr:col>
      <xdr:colOff>38100</xdr:colOff>
      <xdr:row>37</xdr:row>
      <xdr:rowOff>155296</xdr:rowOff>
    </xdr:to>
    <xdr:sp macro="" textlink="">
      <xdr:nvSpPr>
        <xdr:cNvPr id="81" name="楕円 80">
          <a:extLst>
            <a:ext uri="{FF2B5EF4-FFF2-40B4-BE49-F238E27FC236}">
              <a16:creationId xmlns:a16="http://schemas.microsoft.com/office/drawing/2014/main" xmlns="" id="{00000000-0008-0000-0700-000051000000}"/>
            </a:ext>
          </a:extLst>
        </xdr:cNvPr>
        <xdr:cNvSpPr/>
      </xdr:nvSpPr>
      <xdr:spPr>
        <a:xfrm>
          <a:off x="3746500" y="639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146423</xdr:rowOff>
    </xdr:from>
    <xdr:ext cx="534377" cy="259045"/>
    <xdr:sp macro="" textlink="">
      <xdr:nvSpPr>
        <xdr:cNvPr id="82" name="テキスト ボックス 81">
          <a:extLst>
            <a:ext uri="{FF2B5EF4-FFF2-40B4-BE49-F238E27FC236}">
              <a16:creationId xmlns:a16="http://schemas.microsoft.com/office/drawing/2014/main" xmlns="" id="{00000000-0008-0000-0700-000052000000}"/>
            </a:ext>
          </a:extLst>
        </xdr:cNvPr>
        <xdr:cNvSpPr txBox="1"/>
      </xdr:nvSpPr>
      <xdr:spPr>
        <a:xfrm>
          <a:off x="3530111" y="6490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54039</xdr:rowOff>
    </xdr:from>
    <xdr:to>
      <xdr:col>15</xdr:col>
      <xdr:colOff>101600</xdr:colOff>
      <xdr:row>37</xdr:row>
      <xdr:rowOff>155639</xdr:rowOff>
    </xdr:to>
    <xdr:sp macro="" textlink="">
      <xdr:nvSpPr>
        <xdr:cNvPr id="83" name="楕円 82">
          <a:extLst>
            <a:ext uri="{FF2B5EF4-FFF2-40B4-BE49-F238E27FC236}">
              <a16:creationId xmlns:a16="http://schemas.microsoft.com/office/drawing/2014/main" xmlns="" id="{00000000-0008-0000-0700-000053000000}"/>
            </a:ext>
          </a:extLst>
        </xdr:cNvPr>
        <xdr:cNvSpPr/>
      </xdr:nvSpPr>
      <xdr:spPr>
        <a:xfrm>
          <a:off x="2857500" y="639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146766</xdr:rowOff>
    </xdr:from>
    <xdr:ext cx="534377" cy="259045"/>
    <xdr:sp macro="" textlink="">
      <xdr:nvSpPr>
        <xdr:cNvPr id="84" name="テキスト ボックス 83">
          <a:extLst>
            <a:ext uri="{FF2B5EF4-FFF2-40B4-BE49-F238E27FC236}">
              <a16:creationId xmlns:a16="http://schemas.microsoft.com/office/drawing/2014/main" xmlns="" id="{00000000-0008-0000-0700-000054000000}"/>
            </a:ext>
          </a:extLst>
        </xdr:cNvPr>
        <xdr:cNvSpPr txBox="1"/>
      </xdr:nvSpPr>
      <xdr:spPr>
        <a:xfrm>
          <a:off x="2641111" y="649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63926</xdr:rowOff>
    </xdr:from>
    <xdr:to>
      <xdr:col>10</xdr:col>
      <xdr:colOff>165100</xdr:colOff>
      <xdr:row>37</xdr:row>
      <xdr:rowOff>165526</xdr:rowOff>
    </xdr:to>
    <xdr:sp macro="" textlink="">
      <xdr:nvSpPr>
        <xdr:cNvPr id="85" name="楕円 84">
          <a:extLst>
            <a:ext uri="{FF2B5EF4-FFF2-40B4-BE49-F238E27FC236}">
              <a16:creationId xmlns:a16="http://schemas.microsoft.com/office/drawing/2014/main" xmlns="" id="{00000000-0008-0000-0700-000055000000}"/>
            </a:ext>
          </a:extLst>
        </xdr:cNvPr>
        <xdr:cNvSpPr/>
      </xdr:nvSpPr>
      <xdr:spPr>
        <a:xfrm>
          <a:off x="1968500" y="640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156653</xdr:rowOff>
    </xdr:from>
    <xdr:ext cx="534377" cy="259045"/>
    <xdr:sp macro="" textlink="">
      <xdr:nvSpPr>
        <xdr:cNvPr id="86" name="テキスト ボックス 85">
          <a:extLst>
            <a:ext uri="{FF2B5EF4-FFF2-40B4-BE49-F238E27FC236}">
              <a16:creationId xmlns:a16="http://schemas.microsoft.com/office/drawing/2014/main" xmlns="" id="{00000000-0008-0000-0700-000056000000}"/>
            </a:ext>
          </a:extLst>
        </xdr:cNvPr>
        <xdr:cNvSpPr txBox="1"/>
      </xdr:nvSpPr>
      <xdr:spPr>
        <a:xfrm>
          <a:off x="1752111" y="650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48304</xdr:rowOff>
    </xdr:from>
    <xdr:to>
      <xdr:col>6</xdr:col>
      <xdr:colOff>38100</xdr:colOff>
      <xdr:row>37</xdr:row>
      <xdr:rowOff>149904</xdr:rowOff>
    </xdr:to>
    <xdr:sp macro="" textlink="">
      <xdr:nvSpPr>
        <xdr:cNvPr id="87" name="楕円 86">
          <a:extLst>
            <a:ext uri="{FF2B5EF4-FFF2-40B4-BE49-F238E27FC236}">
              <a16:creationId xmlns:a16="http://schemas.microsoft.com/office/drawing/2014/main" xmlns="" id="{00000000-0008-0000-0700-000057000000}"/>
            </a:ext>
          </a:extLst>
        </xdr:cNvPr>
        <xdr:cNvSpPr/>
      </xdr:nvSpPr>
      <xdr:spPr>
        <a:xfrm>
          <a:off x="1079500" y="6391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141032</xdr:rowOff>
    </xdr:from>
    <xdr:ext cx="534377" cy="259045"/>
    <xdr:sp macro="" textlink="">
      <xdr:nvSpPr>
        <xdr:cNvPr id="88" name="テキスト ボックス 87">
          <a:extLst>
            <a:ext uri="{FF2B5EF4-FFF2-40B4-BE49-F238E27FC236}">
              <a16:creationId xmlns:a16="http://schemas.microsoft.com/office/drawing/2014/main" xmlns="" id="{00000000-0008-0000-0700-000058000000}"/>
            </a:ext>
          </a:extLst>
        </xdr:cNvPr>
        <xdr:cNvSpPr txBox="1"/>
      </xdr:nvSpPr>
      <xdr:spPr>
        <a:xfrm>
          <a:off x="863111" y="648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xmlns=""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xmlns=""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xmlns=""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xmlns=""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109303</xdr:rowOff>
    </xdr:from>
    <xdr:to>
      <xdr:col>24</xdr:col>
      <xdr:colOff>62865</xdr:colOff>
      <xdr:row>58</xdr:row>
      <xdr:rowOff>85941</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flipV="1">
          <a:off x="4633595" y="8853253"/>
          <a:ext cx="1270" cy="117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89768</xdr:rowOff>
    </xdr:from>
    <xdr:ext cx="599010" cy="259045"/>
    <xdr:sp macro="" textlink="">
      <xdr:nvSpPr>
        <xdr:cNvPr id="111" name="総務費最小値テキスト">
          <a:extLst>
            <a:ext uri="{FF2B5EF4-FFF2-40B4-BE49-F238E27FC236}">
              <a16:creationId xmlns:a16="http://schemas.microsoft.com/office/drawing/2014/main" xmlns="" id="{00000000-0008-0000-0700-00006F000000}"/>
            </a:ext>
          </a:extLst>
        </xdr:cNvPr>
        <xdr:cNvSpPr txBox="1"/>
      </xdr:nvSpPr>
      <xdr:spPr>
        <a:xfrm>
          <a:off x="4686300" y="10033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85941</xdr:rowOff>
    </xdr:from>
    <xdr:to>
      <xdr:col>24</xdr:col>
      <xdr:colOff>152400</xdr:colOff>
      <xdr:row>58</xdr:row>
      <xdr:rowOff>85941</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4546600" y="1003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55980</xdr:rowOff>
    </xdr:from>
    <xdr:ext cx="690189" cy="259045"/>
    <xdr:sp macro="" textlink="">
      <xdr:nvSpPr>
        <xdr:cNvPr id="113" name="総務費最大値テキスト">
          <a:extLst>
            <a:ext uri="{FF2B5EF4-FFF2-40B4-BE49-F238E27FC236}">
              <a16:creationId xmlns:a16="http://schemas.microsoft.com/office/drawing/2014/main" xmlns="" id="{00000000-0008-0000-0700-000071000000}"/>
            </a:ext>
          </a:extLst>
        </xdr:cNvPr>
        <xdr:cNvSpPr txBox="1"/>
      </xdr:nvSpPr>
      <xdr:spPr>
        <a:xfrm>
          <a:off x="4686300" y="86284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2,691,484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109303</xdr:rowOff>
    </xdr:from>
    <xdr:to>
      <xdr:col>24</xdr:col>
      <xdr:colOff>152400</xdr:colOff>
      <xdr:row>51</xdr:row>
      <xdr:rowOff>109303</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4546600" y="885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17397</xdr:rowOff>
    </xdr:from>
    <xdr:to>
      <xdr:col>24</xdr:col>
      <xdr:colOff>63500</xdr:colOff>
      <xdr:row>58</xdr:row>
      <xdr:rowOff>46113</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flipV="1">
          <a:off x="3797300" y="9961497"/>
          <a:ext cx="838200" cy="28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154160</xdr:rowOff>
    </xdr:from>
    <xdr:ext cx="599010" cy="259045"/>
    <xdr:sp macro="" textlink="">
      <xdr:nvSpPr>
        <xdr:cNvPr id="116" name="総務費平均値テキスト">
          <a:extLst>
            <a:ext uri="{FF2B5EF4-FFF2-40B4-BE49-F238E27FC236}">
              <a16:creationId xmlns:a16="http://schemas.microsoft.com/office/drawing/2014/main" xmlns="" id="{00000000-0008-0000-0700-000074000000}"/>
            </a:ext>
          </a:extLst>
        </xdr:cNvPr>
        <xdr:cNvSpPr txBox="1"/>
      </xdr:nvSpPr>
      <xdr:spPr>
        <a:xfrm>
          <a:off x="4686300" y="97553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131283</xdr:rowOff>
    </xdr:from>
    <xdr:to>
      <xdr:col>24</xdr:col>
      <xdr:colOff>114300</xdr:colOff>
      <xdr:row>58</xdr:row>
      <xdr:rowOff>61433</xdr:rowOff>
    </xdr:to>
    <xdr:sp macro="" textlink="">
      <xdr:nvSpPr>
        <xdr:cNvPr id="117" name="フローチャート: 判断 116">
          <a:extLst>
            <a:ext uri="{FF2B5EF4-FFF2-40B4-BE49-F238E27FC236}">
              <a16:creationId xmlns:a16="http://schemas.microsoft.com/office/drawing/2014/main" xmlns="" id="{00000000-0008-0000-0700-000075000000}"/>
            </a:ext>
          </a:extLst>
        </xdr:cNvPr>
        <xdr:cNvSpPr/>
      </xdr:nvSpPr>
      <xdr:spPr>
        <a:xfrm>
          <a:off x="45847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35433</xdr:rowOff>
    </xdr:from>
    <xdr:to>
      <xdr:col>19</xdr:col>
      <xdr:colOff>177800</xdr:colOff>
      <xdr:row>58</xdr:row>
      <xdr:rowOff>46113</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2908300" y="9979533"/>
          <a:ext cx="8890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130604</xdr:rowOff>
    </xdr:from>
    <xdr:to>
      <xdr:col>20</xdr:col>
      <xdr:colOff>38100</xdr:colOff>
      <xdr:row>58</xdr:row>
      <xdr:rowOff>60754</xdr:rowOff>
    </xdr:to>
    <xdr:sp macro="" textlink="">
      <xdr:nvSpPr>
        <xdr:cNvPr id="119" name="フローチャート: 判断 118">
          <a:extLst>
            <a:ext uri="{FF2B5EF4-FFF2-40B4-BE49-F238E27FC236}">
              <a16:creationId xmlns:a16="http://schemas.microsoft.com/office/drawing/2014/main" xmlns="" id="{00000000-0008-0000-0700-000077000000}"/>
            </a:ext>
          </a:extLst>
        </xdr:cNvPr>
        <xdr:cNvSpPr/>
      </xdr:nvSpPr>
      <xdr:spPr>
        <a:xfrm>
          <a:off x="3746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77281</xdr:rowOff>
    </xdr:from>
    <xdr:ext cx="599010" cy="259045"/>
    <xdr:sp macro="" textlink="">
      <xdr:nvSpPr>
        <xdr:cNvPr id="120" name="テキスト ボックス 119">
          <a:extLst>
            <a:ext uri="{FF2B5EF4-FFF2-40B4-BE49-F238E27FC236}">
              <a16:creationId xmlns:a16="http://schemas.microsoft.com/office/drawing/2014/main" xmlns="" id="{00000000-0008-0000-0700-000078000000}"/>
            </a:ext>
          </a:extLst>
        </xdr:cNvPr>
        <xdr:cNvSpPr txBox="1"/>
      </xdr:nvSpPr>
      <xdr:spPr>
        <a:xfrm>
          <a:off x="3497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10302</xdr:rowOff>
    </xdr:from>
    <xdr:to>
      <xdr:col>15</xdr:col>
      <xdr:colOff>50800</xdr:colOff>
      <xdr:row>58</xdr:row>
      <xdr:rowOff>35433</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2019300" y="9954402"/>
          <a:ext cx="889000" cy="25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138298</xdr:rowOff>
    </xdr:from>
    <xdr:to>
      <xdr:col>15</xdr:col>
      <xdr:colOff>101600</xdr:colOff>
      <xdr:row>58</xdr:row>
      <xdr:rowOff>68448</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2857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84975</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2608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10302</xdr:rowOff>
    </xdr:from>
    <xdr:to>
      <xdr:col>10</xdr:col>
      <xdr:colOff>114300</xdr:colOff>
      <xdr:row>58</xdr:row>
      <xdr:rowOff>13967</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1130300" y="9954402"/>
          <a:ext cx="889000" cy="3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138943</xdr:rowOff>
    </xdr:from>
    <xdr:to>
      <xdr:col>10</xdr:col>
      <xdr:colOff>165100</xdr:colOff>
      <xdr:row>58</xdr:row>
      <xdr:rowOff>69093</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1968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60220</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1719795" y="100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149977</xdr:rowOff>
    </xdr:from>
    <xdr:to>
      <xdr:col>6</xdr:col>
      <xdr:colOff>38100</xdr:colOff>
      <xdr:row>58</xdr:row>
      <xdr:rowOff>80127</xdr:rowOff>
    </xdr:to>
    <xdr:sp macro="" textlink="">
      <xdr:nvSpPr>
        <xdr:cNvPr id="127" name="フローチャート: 判断 126">
          <a:extLst>
            <a:ext uri="{FF2B5EF4-FFF2-40B4-BE49-F238E27FC236}">
              <a16:creationId xmlns:a16="http://schemas.microsoft.com/office/drawing/2014/main" xmlns="" id="{00000000-0008-0000-0700-00007F000000}"/>
            </a:ext>
          </a:extLst>
        </xdr:cNvPr>
        <xdr:cNvSpPr/>
      </xdr:nvSpPr>
      <xdr:spPr>
        <a:xfrm>
          <a:off x="1079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71254</xdr:rowOff>
    </xdr:from>
    <xdr:ext cx="599010"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830795" y="1001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138047</xdr:rowOff>
    </xdr:from>
    <xdr:to>
      <xdr:col>24</xdr:col>
      <xdr:colOff>114300</xdr:colOff>
      <xdr:row>58</xdr:row>
      <xdr:rowOff>68197</xdr:rowOff>
    </xdr:to>
    <xdr:sp macro="" textlink="">
      <xdr:nvSpPr>
        <xdr:cNvPr id="134" name="楕円 133">
          <a:extLst>
            <a:ext uri="{FF2B5EF4-FFF2-40B4-BE49-F238E27FC236}">
              <a16:creationId xmlns:a16="http://schemas.microsoft.com/office/drawing/2014/main" xmlns="" id="{00000000-0008-0000-0700-000086000000}"/>
            </a:ext>
          </a:extLst>
        </xdr:cNvPr>
        <xdr:cNvSpPr/>
      </xdr:nvSpPr>
      <xdr:spPr>
        <a:xfrm>
          <a:off x="4584700" y="9910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109709</xdr:rowOff>
    </xdr:from>
    <xdr:ext cx="599010" cy="259045"/>
    <xdr:sp macro="" textlink="">
      <xdr:nvSpPr>
        <xdr:cNvPr id="135" name="総務費該当値テキスト">
          <a:extLst>
            <a:ext uri="{FF2B5EF4-FFF2-40B4-BE49-F238E27FC236}">
              <a16:creationId xmlns:a16="http://schemas.microsoft.com/office/drawing/2014/main" xmlns="" id="{00000000-0008-0000-0700-000087000000}"/>
            </a:ext>
          </a:extLst>
        </xdr:cNvPr>
        <xdr:cNvSpPr txBox="1"/>
      </xdr:nvSpPr>
      <xdr:spPr>
        <a:xfrm>
          <a:off x="4686300" y="9882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166763</xdr:rowOff>
    </xdr:from>
    <xdr:to>
      <xdr:col>20</xdr:col>
      <xdr:colOff>38100</xdr:colOff>
      <xdr:row>58</xdr:row>
      <xdr:rowOff>96913</xdr:rowOff>
    </xdr:to>
    <xdr:sp macro="" textlink="">
      <xdr:nvSpPr>
        <xdr:cNvPr id="136" name="楕円 135">
          <a:extLst>
            <a:ext uri="{FF2B5EF4-FFF2-40B4-BE49-F238E27FC236}">
              <a16:creationId xmlns:a16="http://schemas.microsoft.com/office/drawing/2014/main" xmlns="" id="{00000000-0008-0000-0700-000088000000}"/>
            </a:ext>
          </a:extLst>
        </xdr:cNvPr>
        <xdr:cNvSpPr/>
      </xdr:nvSpPr>
      <xdr:spPr>
        <a:xfrm>
          <a:off x="3746500" y="993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88040</xdr:rowOff>
    </xdr:from>
    <xdr:ext cx="59901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497795" y="1003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156083</xdr:rowOff>
    </xdr:from>
    <xdr:to>
      <xdr:col>15</xdr:col>
      <xdr:colOff>101600</xdr:colOff>
      <xdr:row>58</xdr:row>
      <xdr:rowOff>86233</xdr:rowOff>
    </xdr:to>
    <xdr:sp macro="" textlink="">
      <xdr:nvSpPr>
        <xdr:cNvPr id="138" name="楕円 137">
          <a:extLst>
            <a:ext uri="{FF2B5EF4-FFF2-40B4-BE49-F238E27FC236}">
              <a16:creationId xmlns:a16="http://schemas.microsoft.com/office/drawing/2014/main" xmlns="" id="{00000000-0008-0000-0700-00008A000000}"/>
            </a:ext>
          </a:extLst>
        </xdr:cNvPr>
        <xdr:cNvSpPr/>
      </xdr:nvSpPr>
      <xdr:spPr>
        <a:xfrm>
          <a:off x="2857500" y="9928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77360</xdr:rowOff>
    </xdr:from>
    <xdr:ext cx="59901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608795" y="1002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130952</xdr:rowOff>
    </xdr:from>
    <xdr:to>
      <xdr:col>10</xdr:col>
      <xdr:colOff>165100</xdr:colOff>
      <xdr:row>58</xdr:row>
      <xdr:rowOff>61102</xdr:rowOff>
    </xdr:to>
    <xdr:sp macro="" textlink="">
      <xdr:nvSpPr>
        <xdr:cNvPr id="140" name="楕円 139">
          <a:extLst>
            <a:ext uri="{FF2B5EF4-FFF2-40B4-BE49-F238E27FC236}">
              <a16:creationId xmlns:a16="http://schemas.microsoft.com/office/drawing/2014/main" xmlns="" id="{00000000-0008-0000-0700-00008C000000}"/>
            </a:ext>
          </a:extLst>
        </xdr:cNvPr>
        <xdr:cNvSpPr/>
      </xdr:nvSpPr>
      <xdr:spPr>
        <a:xfrm>
          <a:off x="1968500" y="99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77629</xdr:rowOff>
    </xdr:from>
    <xdr:ext cx="59901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1719795" y="9678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134617</xdr:rowOff>
    </xdr:from>
    <xdr:to>
      <xdr:col>6</xdr:col>
      <xdr:colOff>38100</xdr:colOff>
      <xdr:row>58</xdr:row>
      <xdr:rowOff>64767</xdr:rowOff>
    </xdr:to>
    <xdr:sp macro="" textlink="">
      <xdr:nvSpPr>
        <xdr:cNvPr id="142" name="楕円 141">
          <a:extLst>
            <a:ext uri="{FF2B5EF4-FFF2-40B4-BE49-F238E27FC236}">
              <a16:creationId xmlns:a16="http://schemas.microsoft.com/office/drawing/2014/main" xmlns="" id="{00000000-0008-0000-0700-00008E000000}"/>
            </a:ext>
          </a:extLst>
        </xdr:cNvPr>
        <xdr:cNvSpPr/>
      </xdr:nvSpPr>
      <xdr:spPr>
        <a:xfrm>
          <a:off x="1079500" y="9907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81294</xdr:rowOff>
    </xdr:from>
    <xdr:ext cx="599010" cy="259045"/>
    <xdr:sp macro="" textlink="">
      <xdr:nvSpPr>
        <xdr:cNvPr id="143" name="テキスト ボックス 142">
          <a:extLst>
            <a:ext uri="{FF2B5EF4-FFF2-40B4-BE49-F238E27FC236}">
              <a16:creationId xmlns:a16="http://schemas.microsoft.com/office/drawing/2014/main" xmlns="" id="{00000000-0008-0000-0700-00008F000000}"/>
            </a:ext>
          </a:extLst>
        </xdr:cNvPr>
        <xdr:cNvSpPr txBox="1"/>
      </xdr:nvSpPr>
      <xdr:spPr>
        <a:xfrm>
          <a:off x="830795" y="968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xmlns=""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xmlns=""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xmlns=""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xmlns=""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xmlns=""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4" name="直線コネクタ 153">
          <a:extLst>
            <a:ext uri="{FF2B5EF4-FFF2-40B4-BE49-F238E27FC236}">
              <a16:creationId xmlns:a16="http://schemas.microsoft.com/office/drawing/2014/main" xmlns="" id="{00000000-0008-0000-0700-00009A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xmlns=""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163150</xdr:rowOff>
    </xdr:from>
    <xdr:to>
      <xdr:col>24</xdr:col>
      <xdr:colOff>62865</xdr:colOff>
      <xdr:row>78</xdr:row>
      <xdr:rowOff>72335</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flipV="1">
          <a:off x="4633595" y="12164650"/>
          <a:ext cx="1270" cy="128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76162</xdr:rowOff>
    </xdr:from>
    <xdr:ext cx="599010" cy="259045"/>
    <xdr:sp macro="" textlink="">
      <xdr:nvSpPr>
        <xdr:cNvPr id="170" name="民生費最小値テキスト">
          <a:extLst>
            <a:ext uri="{FF2B5EF4-FFF2-40B4-BE49-F238E27FC236}">
              <a16:creationId xmlns:a16="http://schemas.microsoft.com/office/drawing/2014/main" xmlns="" id="{00000000-0008-0000-0700-0000AA000000}"/>
            </a:ext>
          </a:extLst>
        </xdr:cNvPr>
        <xdr:cNvSpPr txBox="1"/>
      </xdr:nvSpPr>
      <xdr:spPr>
        <a:xfrm>
          <a:off x="4686300" y="13449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72335</xdr:rowOff>
    </xdr:from>
    <xdr:to>
      <xdr:col>24</xdr:col>
      <xdr:colOff>152400</xdr:colOff>
      <xdr:row>78</xdr:row>
      <xdr:rowOff>72335</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4546600" y="13445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109827</xdr:rowOff>
    </xdr:from>
    <xdr:ext cx="599010" cy="259045"/>
    <xdr:sp macro="" textlink="">
      <xdr:nvSpPr>
        <xdr:cNvPr id="172" name="民生費最大値テキスト">
          <a:extLst>
            <a:ext uri="{FF2B5EF4-FFF2-40B4-BE49-F238E27FC236}">
              <a16:creationId xmlns:a16="http://schemas.microsoft.com/office/drawing/2014/main" xmlns="" id="{00000000-0008-0000-0700-0000AC000000}"/>
            </a:ext>
          </a:extLst>
        </xdr:cNvPr>
        <xdr:cNvSpPr txBox="1"/>
      </xdr:nvSpPr>
      <xdr:spPr>
        <a:xfrm>
          <a:off x="4686300" y="11939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905,639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163150</xdr:rowOff>
    </xdr:from>
    <xdr:to>
      <xdr:col>24</xdr:col>
      <xdr:colOff>152400</xdr:colOff>
      <xdr:row>70</xdr:row>
      <xdr:rowOff>163150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4546600" y="1216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102712</xdr:rowOff>
    </xdr:from>
    <xdr:to>
      <xdr:col>24</xdr:col>
      <xdr:colOff>63500</xdr:colOff>
      <xdr:row>77</xdr:row>
      <xdr:rowOff>115367</xdr:rowOff>
    </xdr:to>
    <xdr:cxnSp macro="">
      <xdr:nvCxnSpPr>
        <xdr:cNvPr id="174" name="直線コネクタ 173">
          <a:extLst>
            <a:ext uri="{FF2B5EF4-FFF2-40B4-BE49-F238E27FC236}">
              <a16:creationId xmlns:a16="http://schemas.microsoft.com/office/drawing/2014/main" xmlns="" id="{00000000-0008-0000-0700-0000AE000000}"/>
            </a:ext>
          </a:extLst>
        </xdr:cNvPr>
        <xdr:cNvCxnSpPr/>
      </xdr:nvCxnSpPr>
      <xdr:spPr>
        <a:xfrm flipV="1">
          <a:off x="3797300" y="13304362"/>
          <a:ext cx="838200" cy="1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73258</xdr:rowOff>
    </xdr:from>
    <xdr:ext cx="599010" cy="259045"/>
    <xdr:sp macro="" textlink="">
      <xdr:nvSpPr>
        <xdr:cNvPr id="175" name="民生費平均値テキスト">
          <a:extLst>
            <a:ext uri="{FF2B5EF4-FFF2-40B4-BE49-F238E27FC236}">
              <a16:creationId xmlns:a16="http://schemas.microsoft.com/office/drawing/2014/main" xmlns="" id="{00000000-0008-0000-0700-0000AF000000}"/>
            </a:ext>
          </a:extLst>
        </xdr:cNvPr>
        <xdr:cNvSpPr txBox="1"/>
      </xdr:nvSpPr>
      <xdr:spPr>
        <a:xfrm>
          <a:off x="4686300" y="131034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50381</xdr:rowOff>
    </xdr:from>
    <xdr:to>
      <xdr:col>24</xdr:col>
      <xdr:colOff>114300</xdr:colOff>
      <xdr:row>77</xdr:row>
      <xdr:rowOff>151981</xdr:rowOff>
    </xdr:to>
    <xdr:sp macro="" textlink="">
      <xdr:nvSpPr>
        <xdr:cNvPr id="176" name="フローチャート: 判断 175">
          <a:extLst>
            <a:ext uri="{FF2B5EF4-FFF2-40B4-BE49-F238E27FC236}">
              <a16:creationId xmlns:a16="http://schemas.microsoft.com/office/drawing/2014/main" xmlns="" id="{00000000-0008-0000-0700-0000B0000000}"/>
            </a:ext>
          </a:extLst>
        </xdr:cNvPr>
        <xdr:cNvSpPr/>
      </xdr:nvSpPr>
      <xdr:spPr>
        <a:xfrm>
          <a:off x="4584700" y="1325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111940</xdr:rowOff>
    </xdr:from>
    <xdr:to>
      <xdr:col>19</xdr:col>
      <xdr:colOff>177800</xdr:colOff>
      <xdr:row>77</xdr:row>
      <xdr:rowOff>115367</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2908300" y="13313590"/>
          <a:ext cx="889000" cy="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32810</xdr:rowOff>
    </xdr:from>
    <xdr:to>
      <xdr:col>20</xdr:col>
      <xdr:colOff>38100</xdr:colOff>
      <xdr:row>77</xdr:row>
      <xdr:rowOff>134410</xdr:rowOff>
    </xdr:to>
    <xdr:sp macro="" textlink="">
      <xdr:nvSpPr>
        <xdr:cNvPr id="178" name="フローチャート: 判断 177">
          <a:extLst>
            <a:ext uri="{FF2B5EF4-FFF2-40B4-BE49-F238E27FC236}">
              <a16:creationId xmlns:a16="http://schemas.microsoft.com/office/drawing/2014/main" xmlns="" id="{00000000-0008-0000-0700-0000B2000000}"/>
            </a:ext>
          </a:extLst>
        </xdr:cNvPr>
        <xdr:cNvSpPr/>
      </xdr:nvSpPr>
      <xdr:spPr>
        <a:xfrm>
          <a:off x="3746500" y="132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150937</xdr:rowOff>
    </xdr:from>
    <xdr:ext cx="599010" cy="259045"/>
    <xdr:sp macro="" textlink="">
      <xdr:nvSpPr>
        <xdr:cNvPr id="179" name="テキスト ボックス 178">
          <a:extLst>
            <a:ext uri="{FF2B5EF4-FFF2-40B4-BE49-F238E27FC236}">
              <a16:creationId xmlns:a16="http://schemas.microsoft.com/office/drawing/2014/main" xmlns="" id="{00000000-0008-0000-0700-0000B3000000}"/>
            </a:ext>
          </a:extLst>
        </xdr:cNvPr>
        <xdr:cNvSpPr txBox="1"/>
      </xdr:nvSpPr>
      <xdr:spPr>
        <a:xfrm>
          <a:off x="3497795" y="1300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111940</xdr:rowOff>
    </xdr:from>
    <xdr:to>
      <xdr:col>15</xdr:col>
      <xdr:colOff>50800</xdr:colOff>
      <xdr:row>77</xdr:row>
      <xdr:rowOff>129840</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2019300" y="13313590"/>
          <a:ext cx="889000" cy="1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38067</xdr:rowOff>
    </xdr:from>
    <xdr:to>
      <xdr:col>15</xdr:col>
      <xdr:colOff>101600</xdr:colOff>
      <xdr:row>77</xdr:row>
      <xdr:rowOff>139667</xdr:rowOff>
    </xdr:to>
    <xdr:sp macro="" textlink="">
      <xdr:nvSpPr>
        <xdr:cNvPr id="181" name="フローチャート: 判断 180">
          <a:extLst>
            <a:ext uri="{FF2B5EF4-FFF2-40B4-BE49-F238E27FC236}">
              <a16:creationId xmlns:a16="http://schemas.microsoft.com/office/drawing/2014/main" xmlns="" id="{00000000-0008-0000-0700-0000B5000000}"/>
            </a:ext>
          </a:extLst>
        </xdr:cNvPr>
        <xdr:cNvSpPr/>
      </xdr:nvSpPr>
      <xdr:spPr>
        <a:xfrm>
          <a:off x="2857500" y="1323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156194</xdr:rowOff>
    </xdr:from>
    <xdr:ext cx="599010" cy="259045"/>
    <xdr:sp macro="" textlink="">
      <xdr:nvSpPr>
        <xdr:cNvPr id="182" name="テキスト ボックス 181">
          <a:extLst>
            <a:ext uri="{FF2B5EF4-FFF2-40B4-BE49-F238E27FC236}">
              <a16:creationId xmlns:a16="http://schemas.microsoft.com/office/drawing/2014/main" xmlns="" id="{00000000-0008-0000-0700-0000B6000000}"/>
            </a:ext>
          </a:extLst>
        </xdr:cNvPr>
        <xdr:cNvSpPr txBox="1"/>
      </xdr:nvSpPr>
      <xdr:spPr>
        <a:xfrm>
          <a:off x="2608795" y="13014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129840</xdr:rowOff>
    </xdr:from>
    <xdr:to>
      <xdr:col>10</xdr:col>
      <xdr:colOff>114300</xdr:colOff>
      <xdr:row>77</xdr:row>
      <xdr:rowOff>135875</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1130300" y="13331490"/>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52285</xdr:rowOff>
    </xdr:from>
    <xdr:to>
      <xdr:col>10</xdr:col>
      <xdr:colOff>165100</xdr:colOff>
      <xdr:row>77</xdr:row>
      <xdr:rowOff>153885</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1968500" y="13253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170412</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1719795" y="13029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54808</xdr:rowOff>
    </xdr:from>
    <xdr:to>
      <xdr:col>6</xdr:col>
      <xdr:colOff>38100</xdr:colOff>
      <xdr:row>77</xdr:row>
      <xdr:rowOff>156408</xdr:rowOff>
    </xdr:to>
    <xdr:sp macro="" textlink="">
      <xdr:nvSpPr>
        <xdr:cNvPr id="186" name="フローチャート: 判断 185">
          <a:extLst>
            <a:ext uri="{FF2B5EF4-FFF2-40B4-BE49-F238E27FC236}">
              <a16:creationId xmlns:a16="http://schemas.microsoft.com/office/drawing/2014/main" xmlns="" id="{00000000-0008-0000-0700-0000BA000000}"/>
            </a:ext>
          </a:extLst>
        </xdr:cNvPr>
        <xdr:cNvSpPr/>
      </xdr:nvSpPr>
      <xdr:spPr>
        <a:xfrm>
          <a:off x="1079500" y="1325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1485</xdr:rowOff>
    </xdr:from>
    <xdr:ext cx="599010" cy="259045"/>
    <xdr:sp macro="" textlink="">
      <xdr:nvSpPr>
        <xdr:cNvPr id="187" name="テキスト ボックス 186">
          <a:extLst>
            <a:ext uri="{FF2B5EF4-FFF2-40B4-BE49-F238E27FC236}">
              <a16:creationId xmlns:a16="http://schemas.microsoft.com/office/drawing/2014/main" xmlns="" id="{00000000-0008-0000-0700-0000BB000000}"/>
            </a:ext>
          </a:extLst>
        </xdr:cNvPr>
        <xdr:cNvSpPr txBox="1"/>
      </xdr:nvSpPr>
      <xdr:spPr>
        <a:xfrm>
          <a:off x="830795" y="130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xmlns=""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51912</xdr:rowOff>
    </xdr:from>
    <xdr:to>
      <xdr:col>24</xdr:col>
      <xdr:colOff>114300</xdr:colOff>
      <xdr:row>77</xdr:row>
      <xdr:rowOff>153512</xdr:rowOff>
    </xdr:to>
    <xdr:sp macro="" textlink="">
      <xdr:nvSpPr>
        <xdr:cNvPr id="193" name="楕円 192">
          <a:extLst>
            <a:ext uri="{FF2B5EF4-FFF2-40B4-BE49-F238E27FC236}">
              <a16:creationId xmlns:a16="http://schemas.microsoft.com/office/drawing/2014/main" xmlns="" id="{00000000-0008-0000-0700-0000C1000000}"/>
            </a:ext>
          </a:extLst>
        </xdr:cNvPr>
        <xdr:cNvSpPr/>
      </xdr:nvSpPr>
      <xdr:spPr>
        <a:xfrm>
          <a:off x="4584700" y="1325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30339</xdr:rowOff>
    </xdr:from>
    <xdr:ext cx="599010" cy="259045"/>
    <xdr:sp macro="" textlink="">
      <xdr:nvSpPr>
        <xdr:cNvPr id="194" name="民生費該当値テキスト">
          <a:extLst>
            <a:ext uri="{FF2B5EF4-FFF2-40B4-BE49-F238E27FC236}">
              <a16:creationId xmlns:a16="http://schemas.microsoft.com/office/drawing/2014/main" xmlns="" id="{00000000-0008-0000-0700-0000C2000000}"/>
            </a:ext>
          </a:extLst>
        </xdr:cNvPr>
        <xdr:cNvSpPr txBox="1"/>
      </xdr:nvSpPr>
      <xdr:spPr>
        <a:xfrm>
          <a:off x="4686300" y="13231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64567</xdr:rowOff>
    </xdr:from>
    <xdr:to>
      <xdr:col>20</xdr:col>
      <xdr:colOff>38100</xdr:colOff>
      <xdr:row>77</xdr:row>
      <xdr:rowOff>166167</xdr:rowOff>
    </xdr:to>
    <xdr:sp macro="" textlink="">
      <xdr:nvSpPr>
        <xdr:cNvPr id="195" name="楕円 194">
          <a:extLst>
            <a:ext uri="{FF2B5EF4-FFF2-40B4-BE49-F238E27FC236}">
              <a16:creationId xmlns:a16="http://schemas.microsoft.com/office/drawing/2014/main" xmlns="" id="{00000000-0008-0000-0700-0000C3000000}"/>
            </a:ext>
          </a:extLst>
        </xdr:cNvPr>
        <xdr:cNvSpPr/>
      </xdr:nvSpPr>
      <xdr:spPr>
        <a:xfrm>
          <a:off x="3746500" y="1326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157294</xdr:rowOff>
    </xdr:from>
    <xdr:ext cx="59901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497795" y="13358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61140</xdr:rowOff>
    </xdr:from>
    <xdr:to>
      <xdr:col>15</xdr:col>
      <xdr:colOff>101600</xdr:colOff>
      <xdr:row>77</xdr:row>
      <xdr:rowOff>162740</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2857500" y="1326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153867</xdr:rowOff>
    </xdr:from>
    <xdr:ext cx="59901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2608795" y="1335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79040</xdr:rowOff>
    </xdr:from>
    <xdr:to>
      <xdr:col>10</xdr:col>
      <xdr:colOff>165100</xdr:colOff>
      <xdr:row>78</xdr:row>
      <xdr:rowOff>9190</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1968500" y="1328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317</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1719795" y="13373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85075</xdr:rowOff>
    </xdr:from>
    <xdr:to>
      <xdr:col>6</xdr:col>
      <xdr:colOff>38100</xdr:colOff>
      <xdr:row>78</xdr:row>
      <xdr:rowOff>15225</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1079500" y="1328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6352</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830795" y="13379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xmlns=""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xmlns=""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xmlns=""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xmlns=""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xmlns=""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xmlns=""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3" name="直線コネクタ 212">
          <a:extLst>
            <a:ext uri="{FF2B5EF4-FFF2-40B4-BE49-F238E27FC236}">
              <a16:creationId xmlns:a16="http://schemas.microsoft.com/office/drawing/2014/main" xmlns="" id="{00000000-0008-0000-0700-0000D5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4" name="テキスト ボックス 213">
          <a:extLst>
            <a:ext uri="{FF2B5EF4-FFF2-40B4-BE49-F238E27FC236}">
              <a16:creationId xmlns:a16="http://schemas.microsoft.com/office/drawing/2014/main" xmlns="" id="{00000000-0008-0000-0700-0000D6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5" name="直線コネクタ 214">
          <a:extLst>
            <a:ext uri="{FF2B5EF4-FFF2-40B4-BE49-F238E27FC236}">
              <a16:creationId xmlns:a16="http://schemas.microsoft.com/office/drawing/2014/main" xmlns="" id="{00000000-0008-0000-0700-0000D7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6" name="テキスト ボックス 215">
          <a:extLst>
            <a:ext uri="{FF2B5EF4-FFF2-40B4-BE49-F238E27FC236}">
              <a16:creationId xmlns:a16="http://schemas.microsoft.com/office/drawing/2014/main" xmlns="" id="{00000000-0008-0000-0700-0000D8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衛生費グラフ枠">
          <a:extLst>
            <a:ext uri="{FF2B5EF4-FFF2-40B4-BE49-F238E27FC236}">
              <a16:creationId xmlns:a16="http://schemas.microsoft.com/office/drawing/2014/main" xmlns="" id="{00000000-0008-0000-07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101288</xdr:rowOff>
    </xdr:from>
    <xdr:to>
      <xdr:col>24</xdr:col>
      <xdr:colOff>62865</xdr:colOff>
      <xdr:row>98</xdr:row>
      <xdr:rowOff>72667</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flipV="1">
          <a:off x="4633595" y="15531788"/>
          <a:ext cx="1270" cy="134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76494</xdr:rowOff>
    </xdr:from>
    <xdr:ext cx="534377" cy="259045"/>
    <xdr:sp macro="" textlink="">
      <xdr:nvSpPr>
        <xdr:cNvPr id="225" name="衛生費最小値テキスト">
          <a:extLst>
            <a:ext uri="{FF2B5EF4-FFF2-40B4-BE49-F238E27FC236}">
              <a16:creationId xmlns:a16="http://schemas.microsoft.com/office/drawing/2014/main" xmlns="" id="{00000000-0008-0000-0700-0000E1000000}"/>
            </a:ext>
          </a:extLst>
        </xdr:cNvPr>
        <xdr:cNvSpPr txBox="1"/>
      </xdr:nvSpPr>
      <xdr:spPr>
        <a:xfrm>
          <a:off x="4686300" y="1687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72667</xdr:rowOff>
    </xdr:from>
    <xdr:to>
      <xdr:col>24</xdr:col>
      <xdr:colOff>152400</xdr:colOff>
      <xdr:row>98</xdr:row>
      <xdr:rowOff>72667</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4546600" y="16874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47965</xdr:rowOff>
    </xdr:from>
    <xdr:ext cx="599010" cy="259045"/>
    <xdr:sp macro="" textlink="">
      <xdr:nvSpPr>
        <xdr:cNvPr id="227" name="衛生費最大値テキスト">
          <a:extLst>
            <a:ext uri="{FF2B5EF4-FFF2-40B4-BE49-F238E27FC236}">
              <a16:creationId xmlns:a16="http://schemas.microsoft.com/office/drawing/2014/main" xmlns="" id="{00000000-0008-0000-0700-0000E3000000}"/>
            </a:ext>
          </a:extLst>
        </xdr:cNvPr>
        <xdr:cNvSpPr txBox="1"/>
      </xdr:nvSpPr>
      <xdr:spPr>
        <a:xfrm>
          <a:off x="4686300" y="15307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616,803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101288</xdr:rowOff>
    </xdr:from>
    <xdr:to>
      <xdr:col>24</xdr:col>
      <xdr:colOff>152400</xdr:colOff>
      <xdr:row>90</xdr:row>
      <xdr:rowOff>101288</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4546600" y="1553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143270</xdr:rowOff>
    </xdr:from>
    <xdr:to>
      <xdr:col>24</xdr:col>
      <xdr:colOff>63500</xdr:colOff>
      <xdr:row>97</xdr:row>
      <xdr:rowOff>163930</xdr:rowOff>
    </xdr:to>
    <xdr:cxnSp macro="">
      <xdr:nvCxnSpPr>
        <xdr:cNvPr id="229" name="直線コネクタ 228">
          <a:extLst>
            <a:ext uri="{FF2B5EF4-FFF2-40B4-BE49-F238E27FC236}">
              <a16:creationId xmlns:a16="http://schemas.microsoft.com/office/drawing/2014/main" xmlns="" id="{00000000-0008-0000-0700-0000E5000000}"/>
            </a:ext>
          </a:extLst>
        </xdr:cNvPr>
        <xdr:cNvCxnSpPr/>
      </xdr:nvCxnSpPr>
      <xdr:spPr>
        <a:xfrm>
          <a:off x="3797300" y="16602470"/>
          <a:ext cx="838200" cy="19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45026</xdr:rowOff>
    </xdr:from>
    <xdr:ext cx="599010" cy="259045"/>
    <xdr:sp macro="" textlink="">
      <xdr:nvSpPr>
        <xdr:cNvPr id="230" name="衛生費平均値テキスト">
          <a:extLst>
            <a:ext uri="{FF2B5EF4-FFF2-40B4-BE49-F238E27FC236}">
              <a16:creationId xmlns:a16="http://schemas.microsoft.com/office/drawing/2014/main" xmlns="" id="{00000000-0008-0000-0700-0000E6000000}"/>
            </a:ext>
          </a:extLst>
        </xdr:cNvPr>
        <xdr:cNvSpPr txBox="1"/>
      </xdr:nvSpPr>
      <xdr:spPr>
        <a:xfrm>
          <a:off x="4686300" y="16504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22149</xdr:rowOff>
    </xdr:from>
    <xdr:to>
      <xdr:col>24</xdr:col>
      <xdr:colOff>114300</xdr:colOff>
      <xdr:row>97</xdr:row>
      <xdr:rowOff>123749</xdr:rowOff>
    </xdr:to>
    <xdr:sp macro="" textlink="">
      <xdr:nvSpPr>
        <xdr:cNvPr id="231" name="フローチャート: 判断 230">
          <a:extLst>
            <a:ext uri="{FF2B5EF4-FFF2-40B4-BE49-F238E27FC236}">
              <a16:creationId xmlns:a16="http://schemas.microsoft.com/office/drawing/2014/main" xmlns="" id="{00000000-0008-0000-0700-0000E7000000}"/>
            </a:ext>
          </a:extLst>
        </xdr:cNvPr>
        <xdr:cNvSpPr/>
      </xdr:nvSpPr>
      <xdr:spPr>
        <a:xfrm>
          <a:off x="45847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143270</xdr:rowOff>
    </xdr:from>
    <xdr:to>
      <xdr:col>19</xdr:col>
      <xdr:colOff>177800</xdr:colOff>
      <xdr:row>98</xdr:row>
      <xdr:rowOff>7339</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flipV="1">
          <a:off x="2908300" y="16602470"/>
          <a:ext cx="889000" cy="206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5747</xdr:rowOff>
    </xdr:from>
    <xdr:to>
      <xdr:col>20</xdr:col>
      <xdr:colOff>38100</xdr:colOff>
      <xdr:row>97</xdr:row>
      <xdr:rowOff>107347</xdr:rowOff>
    </xdr:to>
    <xdr:sp macro="" textlink="">
      <xdr:nvSpPr>
        <xdr:cNvPr id="233" name="フローチャート: 判断 232">
          <a:extLst>
            <a:ext uri="{FF2B5EF4-FFF2-40B4-BE49-F238E27FC236}">
              <a16:creationId xmlns:a16="http://schemas.microsoft.com/office/drawing/2014/main" xmlns="" id="{00000000-0008-0000-0700-0000E9000000}"/>
            </a:ext>
          </a:extLst>
        </xdr:cNvPr>
        <xdr:cNvSpPr/>
      </xdr:nvSpPr>
      <xdr:spPr>
        <a:xfrm>
          <a:off x="3746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98474</xdr:rowOff>
    </xdr:from>
    <xdr:ext cx="599010" cy="259045"/>
    <xdr:sp macro="" textlink="">
      <xdr:nvSpPr>
        <xdr:cNvPr id="234" name="テキスト ボックス 233">
          <a:extLst>
            <a:ext uri="{FF2B5EF4-FFF2-40B4-BE49-F238E27FC236}">
              <a16:creationId xmlns:a16="http://schemas.microsoft.com/office/drawing/2014/main" xmlns="" id="{00000000-0008-0000-0700-0000EA000000}"/>
            </a:ext>
          </a:extLst>
        </xdr:cNvPr>
        <xdr:cNvSpPr txBox="1"/>
      </xdr:nvSpPr>
      <xdr:spPr>
        <a:xfrm>
          <a:off x="3497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166776</xdr:rowOff>
    </xdr:from>
    <xdr:to>
      <xdr:col>15</xdr:col>
      <xdr:colOff>50800</xdr:colOff>
      <xdr:row>98</xdr:row>
      <xdr:rowOff>7339</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2019300" y="16797426"/>
          <a:ext cx="889000" cy="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9953</xdr:rowOff>
    </xdr:from>
    <xdr:to>
      <xdr:col>15</xdr:col>
      <xdr:colOff>101600</xdr:colOff>
      <xdr:row>97</xdr:row>
      <xdr:rowOff>111553</xdr:rowOff>
    </xdr:to>
    <xdr:sp macro="" textlink="">
      <xdr:nvSpPr>
        <xdr:cNvPr id="236" name="フローチャート: 判断 235">
          <a:extLst>
            <a:ext uri="{FF2B5EF4-FFF2-40B4-BE49-F238E27FC236}">
              <a16:creationId xmlns:a16="http://schemas.microsoft.com/office/drawing/2014/main" xmlns="" id="{00000000-0008-0000-0700-0000EC000000}"/>
            </a:ext>
          </a:extLst>
        </xdr:cNvPr>
        <xdr:cNvSpPr/>
      </xdr:nvSpPr>
      <xdr:spPr>
        <a:xfrm>
          <a:off x="2857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128080</xdr:rowOff>
    </xdr:from>
    <xdr:ext cx="599010" cy="259045"/>
    <xdr:sp macro="" textlink="">
      <xdr:nvSpPr>
        <xdr:cNvPr id="237" name="テキスト ボックス 236">
          <a:extLst>
            <a:ext uri="{FF2B5EF4-FFF2-40B4-BE49-F238E27FC236}">
              <a16:creationId xmlns:a16="http://schemas.microsoft.com/office/drawing/2014/main" xmlns="" id="{00000000-0008-0000-0700-0000ED000000}"/>
            </a:ext>
          </a:extLst>
        </xdr:cNvPr>
        <xdr:cNvSpPr txBox="1"/>
      </xdr:nvSpPr>
      <xdr:spPr>
        <a:xfrm>
          <a:off x="2608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165429</xdr:rowOff>
    </xdr:from>
    <xdr:to>
      <xdr:col>10</xdr:col>
      <xdr:colOff>114300</xdr:colOff>
      <xdr:row>97</xdr:row>
      <xdr:rowOff>166776</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1130300" y="16796079"/>
          <a:ext cx="889000" cy="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26236</xdr:rowOff>
    </xdr:from>
    <xdr:to>
      <xdr:col>10</xdr:col>
      <xdr:colOff>165100</xdr:colOff>
      <xdr:row>97</xdr:row>
      <xdr:rowOff>127836</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1968500" y="1665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144363</xdr:rowOff>
    </xdr:from>
    <xdr:ext cx="599010"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1719795" y="1643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17149</xdr:rowOff>
    </xdr:from>
    <xdr:to>
      <xdr:col>6</xdr:col>
      <xdr:colOff>38100</xdr:colOff>
      <xdr:row>97</xdr:row>
      <xdr:rowOff>118749</xdr:rowOff>
    </xdr:to>
    <xdr:sp macro="" textlink="">
      <xdr:nvSpPr>
        <xdr:cNvPr id="241" name="フローチャート: 判断 240">
          <a:extLst>
            <a:ext uri="{FF2B5EF4-FFF2-40B4-BE49-F238E27FC236}">
              <a16:creationId xmlns:a16="http://schemas.microsoft.com/office/drawing/2014/main" xmlns="" id="{00000000-0008-0000-0700-0000F1000000}"/>
            </a:ext>
          </a:extLst>
        </xdr:cNvPr>
        <xdr:cNvSpPr/>
      </xdr:nvSpPr>
      <xdr:spPr>
        <a:xfrm>
          <a:off x="1079500" y="16647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135276</xdr:rowOff>
    </xdr:from>
    <xdr:ext cx="599010" cy="259045"/>
    <xdr:sp macro="" textlink="">
      <xdr:nvSpPr>
        <xdr:cNvPr id="242" name="テキスト ボックス 241">
          <a:extLst>
            <a:ext uri="{FF2B5EF4-FFF2-40B4-BE49-F238E27FC236}">
              <a16:creationId xmlns:a16="http://schemas.microsoft.com/office/drawing/2014/main" xmlns="" id="{00000000-0008-0000-0700-0000F2000000}"/>
            </a:ext>
          </a:extLst>
        </xdr:cNvPr>
        <xdr:cNvSpPr txBox="1"/>
      </xdr:nvSpPr>
      <xdr:spPr>
        <a:xfrm>
          <a:off x="830795" y="16423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xmlns="" id="{00000000-0008-0000-07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xmlns="" id="{00000000-0008-0000-07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113130</xdr:rowOff>
    </xdr:from>
    <xdr:to>
      <xdr:col>24</xdr:col>
      <xdr:colOff>114300</xdr:colOff>
      <xdr:row>98</xdr:row>
      <xdr:rowOff>43280</xdr:rowOff>
    </xdr:to>
    <xdr:sp macro="" textlink="">
      <xdr:nvSpPr>
        <xdr:cNvPr id="248" name="楕円 247">
          <a:extLst>
            <a:ext uri="{FF2B5EF4-FFF2-40B4-BE49-F238E27FC236}">
              <a16:creationId xmlns:a16="http://schemas.microsoft.com/office/drawing/2014/main" xmlns="" id="{00000000-0008-0000-0700-0000F8000000}"/>
            </a:ext>
          </a:extLst>
        </xdr:cNvPr>
        <xdr:cNvSpPr/>
      </xdr:nvSpPr>
      <xdr:spPr>
        <a:xfrm>
          <a:off x="4584700" y="167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28057</xdr:rowOff>
    </xdr:from>
    <xdr:ext cx="534377" cy="259045"/>
    <xdr:sp macro="" textlink="">
      <xdr:nvSpPr>
        <xdr:cNvPr id="249" name="衛生費該当値テキスト">
          <a:extLst>
            <a:ext uri="{FF2B5EF4-FFF2-40B4-BE49-F238E27FC236}">
              <a16:creationId xmlns:a16="http://schemas.microsoft.com/office/drawing/2014/main" xmlns="" id="{00000000-0008-0000-0700-0000F9000000}"/>
            </a:ext>
          </a:extLst>
        </xdr:cNvPr>
        <xdr:cNvSpPr txBox="1"/>
      </xdr:nvSpPr>
      <xdr:spPr>
        <a:xfrm>
          <a:off x="4686300" y="1665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92470</xdr:rowOff>
    </xdr:from>
    <xdr:to>
      <xdr:col>20</xdr:col>
      <xdr:colOff>38100</xdr:colOff>
      <xdr:row>97</xdr:row>
      <xdr:rowOff>22620</xdr:rowOff>
    </xdr:to>
    <xdr:sp macro="" textlink="">
      <xdr:nvSpPr>
        <xdr:cNvPr id="250" name="楕円 249">
          <a:extLst>
            <a:ext uri="{FF2B5EF4-FFF2-40B4-BE49-F238E27FC236}">
              <a16:creationId xmlns:a16="http://schemas.microsoft.com/office/drawing/2014/main" xmlns="" id="{00000000-0008-0000-0700-0000FA000000}"/>
            </a:ext>
          </a:extLst>
        </xdr:cNvPr>
        <xdr:cNvSpPr/>
      </xdr:nvSpPr>
      <xdr:spPr>
        <a:xfrm>
          <a:off x="3746500" y="16551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39147</xdr:rowOff>
    </xdr:from>
    <xdr:ext cx="59901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3497795" y="16326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127989</xdr:rowOff>
    </xdr:from>
    <xdr:to>
      <xdr:col>15</xdr:col>
      <xdr:colOff>101600</xdr:colOff>
      <xdr:row>98</xdr:row>
      <xdr:rowOff>58139</xdr:rowOff>
    </xdr:to>
    <xdr:sp macro="" textlink="">
      <xdr:nvSpPr>
        <xdr:cNvPr id="252" name="楕円 251">
          <a:extLst>
            <a:ext uri="{FF2B5EF4-FFF2-40B4-BE49-F238E27FC236}">
              <a16:creationId xmlns:a16="http://schemas.microsoft.com/office/drawing/2014/main" xmlns="" id="{00000000-0008-0000-0700-0000FC000000}"/>
            </a:ext>
          </a:extLst>
        </xdr:cNvPr>
        <xdr:cNvSpPr/>
      </xdr:nvSpPr>
      <xdr:spPr>
        <a:xfrm>
          <a:off x="2857500" y="1675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49266</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2641111" y="16851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115976</xdr:rowOff>
    </xdr:from>
    <xdr:to>
      <xdr:col>10</xdr:col>
      <xdr:colOff>165100</xdr:colOff>
      <xdr:row>98</xdr:row>
      <xdr:rowOff>46126</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1968500" y="1674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37253</xdr:rowOff>
    </xdr:from>
    <xdr:ext cx="534377"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1752111" y="1683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114629</xdr:rowOff>
    </xdr:from>
    <xdr:to>
      <xdr:col>6</xdr:col>
      <xdr:colOff>38100</xdr:colOff>
      <xdr:row>98</xdr:row>
      <xdr:rowOff>44779</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1079500" y="1674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35906</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863111" y="1683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xmlns="" id="{00000000-0008-0000-07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xmlns="" id="{00000000-0008-0000-07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xmlns="" id="{00000000-0008-0000-07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xmlns="" id="{00000000-0008-0000-07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xmlns="" id="{00000000-0008-0000-07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xmlns="" id="{00000000-0008-0000-07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xmlns=""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68" name="直線コネクタ 267">
          <a:extLst>
            <a:ext uri="{FF2B5EF4-FFF2-40B4-BE49-F238E27FC236}">
              <a16:creationId xmlns:a16="http://schemas.microsoft.com/office/drawing/2014/main" xmlns="" id="{00000000-0008-0000-0700-00000C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69" name="テキスト ボックス 268">
          <a:extLst>
            <a:ext uri="{FF2B5EF4-FFF2-40B4-BE49-F238E27FC236}">
              <a16:creationId xmlns:a16="http://schemas.microsoft.com/office/drawing/2014/main" xmlns="" id="{00000000-0008-0000-0700-00000D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xmlns=""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xmlns=""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2" name="直線コネクタ 271">
          <a:extLst>
            <a:ext uri="{FF2B5EF4-FFF2-40B4-BE49-F238E27FC236}">
              <a16:creationId xmlns:a16="http://schemas.microsoft.com/office/drawing/2014/main" xmlns="" id="{00000000-0008-0000-0700-000010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3" name="テキスト ボックス 272">
          <a:extLst>
            <a:ext uri="{FF2B5EF4-FFF2-40B4-BE49-F238E27FC236}">
              <a16:creationId xmlns:a16="http://schemas.microsoft.com/office/drawing/2014/main" xmlns="" id="{00000000-0008-0000-0700-000011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6" name="労働費グラフ枠">
          <a:extLst>
            <a:ext uri="{FF2B5EF4-FFF2-40B4-BE49-F238E27FC236}">
              <a16:creationId xmlns:a16="http://schemas.microsoft.com/office/drawing/2014/main" xmlns="" id="{00000000-0008-0000-0700-00001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55061</xdr:rowOff>
    </xdr:from>
    <xdr:to>
      <xdr:col>54</xdr:col>
      <xdr:colOff>189865</xdr:colOff>
      <xdr:row>38</xdr:row>
      <xdr:rowOff>25400</xdr:rowOff>
    </xdr:to>
    <xdr:cxnSp macro="">
      <xdr:nvCxnSpPr>
        <xdr:cNvPr id="277" name="直線コネクタ 276">
          <a:extLst>
            <a:ext uri="{FF2B5EF4-FFF2-40B4-BE49-F238E27FC236}">
              <a16:creationId xmlns:a16="http://schemas.microsoft.com/office/drawing/2014/main" xmlns="" id="{00000000-0008-0000-0700-000015010000}"/>
            </a:ext>
          </a:extLst>
        </xdr:cNvPr>
        <xdr:cNvCxnSpPr/>
      </xdr:nvCxnSpPr>
      <xdr:spPr>
        <a:xfrm flipV="1">
          <a:off x="10475595" y="5712911"/>
          <a:ext cx="1270" cy="82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49909</xdr:rowOff>
    </xdr:from>
    <xdr:ext cx="249299" cy="259045"/>
    <xdr:sp macro="" textlink="">
      <xdr:nvSpPr>
        <xdr:cNvPr id="278" name="労働費最小値テキスト">
          <a:extLst>
            <a:ext uri="{FF2B5EF4-FFF2-40B4-BE49-F238E27FC236}">
              <a16:creationId xmlns:a16="http://schemas.microsoft.com/office/drawing/2014/main" xmlns="" id="{00000000-0008-0000-0700-000016010000}"/>
            </a:ext>
          </a:extLst>
        </xdr:cNvPr>
        <xdr:cNvSpPr txBox="1"/>
      </xdr:nvSpPr>
      <xdr:spPr>
        <a:xfrm>
          <a:off x="10528300" y="65650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1738</xdr:rowOff>
    </xdr:from>
    <xdr:ext cx="534377" cy="259045"/>
    <xdr:sp macro="" textlink="">
      <xdr:nvSpPr>
        <xdr:cNvPr id="280" name="労働費最大値テキスト">
          <a:extLst>
            <a:ext uri="{FF2B5EF4-FFF2-40B4-BE49-F238E27FC236}">
              <a16:creationId xmlns:a16="http://schemas.microsoft.com/office/drawing/2014/main" xmlns="" id="{00000000-0008-0000-0700-000018010000}"/>
            </a:ext>
          </a:extLst>
        </xdr:cNvPr>
        <xdr:cNvSpPr txBox="1"/>
      </xdr:nvSpPr>
      <xdr:spPr>
        <a:xfrm>
          <a:off x="10528300" y="54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55061</xdr:rowOff>
    </xdr:from>
    <xdr:to>
      <xdr:col>55</xdr:col>
      <xdr:colOff>88900</xdr:colOff>
      <xdr:row>33</xdr:row>
      <xdr:rowOff>55061</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10388600" y="571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25400</xdr:rowOff>
    </xdr:from>
    <xdr:to>
      <xdr:col>55</xdr:col>
      <xdr:colOff>0</xdr:colOff>
      <xdr:row>38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9639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138809</xdr:rowOff>
    </xdr:from>
    <xdr:ext cx="378565" cy="259045"/>
    <xdr:sp macro="" textlink="">
      <xdr:nvSpPr>
        <xdr:cNvPr id="283" name="労働費平均値テキスト">
          <a:extLst>
            <a:ext uri="{FF2B5EF4-FFF2-40B4-BE49-F238E27FC236}">
              <a16:creationId xmlns:a16="http://schemas.microsoft.com/office/drawing/2014/main" xmlns="" id="{00000000-0008-0000-0700-00001B010000}"/>
            </a:ext>
          </a:extLst>
        </xdr:cNvPr>
        <xdr:cNvSpPr txBox="1"/>
      </xdr:nvSpPr>
      <xdr:spPr>
        <a:xfrm>
          <a:off x="10528300" y="6311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115932</xdr:rowOff>
    </xdr:from>
    <xdr:to>
      <xdr:col>55</xdr:col>
      <xdr:colOff>50800</xdr:colOff>
      <xdr:row>38</xdr:row>
      <xdr:rowOff>46082</xdr:rowOff>
    </xdr:to>
    <xdr:sp macro="" textlink="">
      <xdr:nvSpPr>
        <xdr:cNvPr id="284" name="フローチャート: 判断 283">
          <a:extLst>
            <a:ext uri="{FF2B5EF4-FFF2-40B4-BE49-F238E27FC236}">
              <a16:creationId xmlns:a16="http://schemas.microsoft.com/office/drawing/2014/main" xmlns="" id="{00000000-0008-0000-0700-00001C010000}"/>
            </a:ext>
          </a:extLst>
        </xdr:cNvPr>
        <xdr:cNvSpPr/>
      </xdr:nvSpPr>
      <xdr:spPr>
        <a:xfrm>
          <a:off x="10426700" y="645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25400</xdr:rowOff>
    </xdr:from>
    <xdr:to>
      <xdr:col>50</xdr:col>
      <xdr:colOff>114300</xdr:colOff>
      <xdr:row>38</xdr:row>
      <xdr:rowOff>25400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8750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115703</xdr:rowOff>
    </xdr:from>
    <xdr:to>
      <xdr:col>50</xdr:col>
      <xdr:colOff>165100</xdr:colOff>
      <xdr:row>38</xdr:row>
      <xdr:rowOff>45853</xdr:rowOff>
    </xdr:to>
    <xdr:sp macro="" textlink="">
      <xdr:nvSpPr>
        <xdr:cNvPr id="286" name="フローチャート: 判断 285">
          <a:extLst>
            <a:ext uri="{FF2B5EF4-FFF2-40B4-BE49-F238E27FC236}">
              <a16:creationId xmlns:a16="http://schemas.microsoft.com/office/drawing/2014/main" xmlns="" id="{00000000-0008-0000-0700-00001E010000}"/>
            </a:ext>
          </a:extLst>
        </xdr:cNvPr>
        <xdr:cNvSpPr/>
      </xdr:nvSpPr>
      <xdr:spPr>
        <a:xfrm>
          <a:off x="9588500" y="645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62380</xdr:rowOff>
    </xdr:from>
    <xdr:ext cx="378565" cy="259045"/>
    <xdr:sp macro="" textlink="">
      <xdr:nvSpPr>
        <xdr:cNvPr id="287" name="テキスト ボックス 286">
          <a:extLst>
            <a:ext uri="{FF2B5EF4-FFF2-40B4-BE49-F238E27FC236}">
              <a16:creationId xmlns:a16="http://schemas.microsoft.com/office/drawing/2014/main" xmlns="" id="{00000000-0008-0000-0700-00001F010000}"/>
            </a:ext>
          </a:extLst>
        </xdr:cNvPr>
        <xdr:cNvSpPr txBox="1"/>
      </xdr:nvSpPr>
      <xdr:spPr>
        <a:xfrm>
          <a:off x="9450017" y="6234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116611</xdr:rowOff>
    </xdr:from>
    <xdr:to>
      <xdr:col>45</xdr:col>
      <xdr:colOff>177800</xdr:colOff>
      <xdr:row>38</xdr:row>
      <xdr:rowOff>25400</xdr:rowOff>
    </xdr:to>
    <xdr:cxnSp macro="">
      <xdr:nvCxnSpPr>
        <xdr:cNvPr id="288" name="直線コネクタ 287">
          <a:extLst>
            <a:ext uri="{FF2B5EF4-FFF2-40B4-BE49-F238E27FC236}">
              <a16:creationId xmlns:a16="http://schemas.microsoft.com/office/drawing/2014/main" xmlns="" id="{00000000-0008-0000-0700-000020010000}"/>
            </a:ext>
          </a:extLst>
        </xdr:cNvPr>
        <xdr:cNvCxnSpPr/>
      </xdr:nvCxnSpPr>
      <xdr:spPr>
        <a:xfrm>
          <a:off x="7861300" y="6288811"/>
          <a:ext cx="889000" cy="25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89" name="フローチャート: 判断 288">
          <a:extLst>
            <a:ext uri="{FF2B5EF4-FFF2-40B4-BE49-F238E27FC236}">
              <a16:creationId xmlns:a16="http://schemas.microsoft.com/office/drawing/2014/main" xmlns="" id="{00000000-0008-0000-0700-000021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15003</xdr:rowOff>
    </xdr:from>
    <xdr:ext cx="469744" cy="259045"/>
    <xdr:sp macro="" textlink="">
      <xdr:nvSpPr>
        <xdr:cNvPr id="290" name="テキスト ボックス 289">
          <a:extLst>
            <a:ext uri="{FF2B5EF4-FFF2-40B4-BE49-F238E27FC236}">
              <a16:creationId xmlns:a16="http://schemas.microsoft.com/office/drawing/2014/main" xmlns="" id="{00000000-0008-0000-0700-000022010000}"/>
            </a:ext>
          </a:extLst>
        </xdr:cNvPr>
        <xdr:cNvSpPr txBox="1"/>
      </xdr:nvSpPr>
      <xdr:spPr>
        <a:xfrm>
          <a:off x="8515428" y="618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90780</xdr:rowOff>
    </xdr:from>
    <xdr:to>
      <xdr:col>41</xdr:col>
      <xdr:colOff>50800</xdr:colOff>
      <xdr:row>36</xdr:row>
      <xdr:rowOff>116611</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6972300" y="5234280"/>
          <a:ext cx="889000" cy="1054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89700</xdr:rowOff>
    </xdr:from>
    <xdr:to>
      <xdr:col>41</xdr:col>
      <xdr:colOff>101600</xdr:colOff>
      <xdr:row>38</xdr:row>
      <xdr:rowOff>19850</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7810500" y="643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10977</xdr:rowOff>
    </xdr:from>
    <xdr:ext cx="378565" cy="259045"/>
    <xdr:sp macro="" textlink="">
      <xdr:nvSpPr>
        <xdr:cNvPr id="293" name="テキスト ボックス 292">
          <a:extLst>
            <a:ext uri="{FF2B5EF4-FFF2-40B4-BE49-F238E27FC236}">
              <a16:creationId xmlns:a16="http://schemas.microsoft.com/office/drawing/2014/main" xmlns="" id="{00000000-0008-0000-0700-000025010000}"/>
            </a:ext>
          </a:extLst>
        </xdr:cNvPr>
        <xdr:cNvSpPr txBox="1"/>
      </xdr:nvSpPr>
      <xdr:spPr>
        <a:xfrm>
          <a:off x="7672017" y="6526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157309</xdr:rowOff>
    </xdr:from>
    <xdr:to>
      <xdr:col>36</xdr:col>
      <xdr:colOff>165100</xdr:colOff>
      <xdr:row>37</xdr:row>
      <xdr:rowOff>87459</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6921500" y="632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78586</xdr:rowOff>
    </xdr:from>
    <xdr:ext cx="469744"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6737428" y="642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6" name="テキスト ボックス 295">
          <a:extLst>
            <a:ext uri="{FF2B5EF4-FFF2-40B4-BE49-F238E27FC236}">
              <a16:creationId xmlns:a16="http://schemas.microsoft.com/office/drawing/2014/main" xmlns="" id="{00000000-0008-0000-0700-00002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xmlns="" id="{00000000-0008-0000-0700-00002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146050</xdr:rowOff>
    </xdr:from>
    <xdr:to>
      <xdr:col>55</xdr:col>
      <xdr:colOff>50800</xdr:colOff>
      <xdr:row>38</xdr:row>
      <xdr:rowOff>76200</xdr:rowOff>
    </xdr:to>
    <xdr:sp macro="" textlink="">
      <xdr:nvSpPr>
        <xdr:cNvPr id="301" name="楕円 300">
          <a:extLst>
            <a:ext uri="{FF2B5EF4-FFF2-40B4-BE49-F238E27FC236}">
              <a16:creationId xmlns:a16="http://schemas.microsoft.com/office/drawing/2014/main" xmlns="" id="{00000000-0008-0000-0700-00002D010000}"/>
            </a:ext>
          </a:extLst>
        </xdr:cNvPr>
        <xdr:cNvSpPr/>
      </xdr:nvSpPr>
      <xdr:spPr>
        <a:xfrm>
          <a:off x="10426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94359</xdr:rowOff>
    </xdr:from>
    <xdr:ext cx="249299" cy="259045"/>
    <xdr:sp macro="" textlink="">
      <xdr:nvSpPr>
        <xdr:cNvPr id="302" name="労働費該当値テキスト">
          <a:extLst>
            <a:ext uri="{FF2B5EF4-FFF2-40B4-BE49-F238E27FC236}">
              <a16:creationId xmlns:a16="http://schemas.microsoft.com/office/drawing/2014/main" xmlns="" id="{00000000-0008-0000-0700-00002E010000}"/>
            </a:ext>
          </a:extLst>
        </xdr:cNvPr>
        <xdr:cNvSpPr txBox="1"/>
      </xdr:nvSpPr>
      <xdr:spPr>
        <a:xfrm>
          <a:off x="10528300" y="64380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146050</xdr:rowOff>
    </xdr:from>
    <xdr:to>
      <xdr:col>50</xdr:col>
      <xdr:colOff>165100</xdr:colOff>
      <xdr:row>38</xdr:row>
      <xdr:rowOff>76200</xdr:rowOff>
    </xdr:to>
    <xdr:sp macro="" textlink="">
      <xdr:nvSpPr>
        <xdr:cNvPr id="303" name="楕円 302">
          <a:extLst>
            <a:ext uri="{FF2B5EF4-FFF2-40B4-BE49-F238E27FC236}">
              <a16:creationId xmlns:a16="http://schemas.microsoft.com/office/drawing/2014/main" xmlns="" id="{00000000-0008-0000-0700-00002F010000}"/>
            </a:ext>
          </a:extLst>
        </xdr:cNvPr>
        <xdr:cNvSpPr/>
      </xdr:nvSpPr>
      <xdr:spPr>
        <a:xfrm>
          <a:off x="9588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38</xdr:row>
      <xdr:rowOff>67327</xdr:rowOff>
    </xdr:from>
    <xdr:ext cx="249299"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9514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146050</xdr:rowOff>
    </xdr:from>
    <xdr:to>
      <xdr:col>46</xdr:col>
      <xdr:colOff>38100</xdr:colOff>
      <xdr:row>38</xdr:row>
      <xdr:rowOff>76200</xdr:rowOff>
    </xdr:to>
    <xdr:sp macro="" textlink="">
      <xdr:nvSpPr>
        <xdr:cNvPr id="305" name="楕円 304">
          <a:extLst>
            <a:ext uri="{FF2B5EF4-FFF2-40B4-BE49-F238E27FC236}">
              <a16:creationId xmlns:a16="http://schemas.microsoft.com/office/drawing/2014/main" xmlns="" id="{00000000-0008-0000-0700-000031010000}"/>
            </a:ext>
          </a:extLst>
        </xdr:cNvPr>
        <xdr:cNvSpPr/>
      </xdr:nvSpPr>
      <xdr:spPr>
        <a:xfrm>
          <a:off x="8699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38</xdr:row>
      <xdr:rowOff>67327</xdr:rowOff>
    </xdr:from>
    <xdr:ext cx="249299"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625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65811</xdr:rowOff>
    </xdr:from>
    <xdr:to>
      <xdr:col>41</xdr:col>
      <xdr:colOff>101600</xdr:colOff>
      <xdr:row>36</xdr:row>
      <xdr:rowOff>167411</xdr:rowOff>
    </xdr:to>
    <xdr:sp macro="" textlink="">
      <xdr:nvSpPr>
        <xdr:cNvPr id="307" name="楕円 306">
          <a:extLst>
            <a:ext uri="{FF2B5EF4-FFF2-40B4-BE49-F238E27FC236}">
              <a16:creationId xmlns:a16="http://schemas.microsoft.com/office/drawing/2014/main" xmlns="" id="{00000000-0008-0000-0700-000033010000}"/>
            </a:ext>
          </a:extLst>
        </xdr:cNvPr>
        <xdr:cNvSpPr/>
      </xdr:nvSpPr>
      <xdr:spPr>
        <a:xfrm>
          <a:off x="7810500" y="6238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12488</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7626428" y="601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39980</xdr:rowOff>
    </xdr:from>
    <xdr:to>
      <xdr:col>36</xdr:col>
      <xdr:colOff>165100</xdr:colOff>
      <xdr:row>30</xdr:row>
      <xdr:rowOff>141580</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6921500" y="518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28</xdr:row>
      <xdr:rowOff>158107</xdr:rowOff>
    </xdr:from>
    <xdr:ext cx="534377"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05111" y="495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1" name="正方形/長方形 310">
          <a:extLst>
            <a:ext uri="{FF2B5EF4-FFF2-40B4-BE49-F238E27FC236}">
              <a16:creationId xmlns:a16="http://schemas.microsoft.com/office/drawing/2014/main" xmlns="" id="{00000000-0008-0000-0700-00003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2" name="正方形/長方形 311">
          <a:extLst>
            <a:ext uri="{FF2B5EF4-FFF2-40B4-BE49-F238E27FC236}">
              <a16:creationId xmlns:a16="http://schemas.microsoft.com/office/drawing/2014/main" xmlns="" id="{00000000-0008-0000-0700-00003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3" name="正方形/長方形 312">
          <a:extLst>
            <a:ext uri="{FF2B5EF4-FFF2-40B4-BE49-F238E27FC236}">
              <a16:creationId xmlns:a16="http://schemas.microsoft.com/office/drawing/2014/main" xmlns="" id="{00000000-0008-0000-0700-00003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4" name="正方形/長方形 313">
          <a:extLst>
            <a:ext uri="{FF2B5EF4-FFF2-40B4-BE49-F238E27FC236}">
              <a16:creationId xmlns:a16="http://schemas.microsoft.com/office/drawing/2014/main" xmlns="" id="{00000000-0008-0000-0700-00003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5" name="正方形/長方形 314">
          <a:extLst>
            <a:ext uri="{FF2B5EF4-FFF2-40B4-BE49-F238E27FC236}">
              <a16:creationId xmlns:a16="http://schemas.microsoft.com/office/drawing/2014/main" xmlns="" id="{00000000-0008-0000-0700-00003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6" name="正方形/長方形 315">
          <a:extLst>
            <a:ext uri="{FF2B5EF4-FFF2-40B4-BE49-F238E27FC236}">
              <a16:creationId xmlns:a16="http://schemas.microsoft.com/office/drawing/2014/main" xmlns="" id="{00000000-0008-0000-0700-00003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7" name="正方形/長方形 316">
          <a:extLst>
            <a:ext uri="{FF2B5EF4-FFF2-40B4-BE49-F238E27FC236}">
              <a16:creationId xmlns:a16="http://schemas.microsoft.com/office/drawing/2014/main" xmlns="" id="{00000000-0008-0000-0700-00003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xmlns="" id="{00000000-0008-0000-07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xmlns="" id="{00000000-0008-0000-07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1" name="直線コネクタ 320">
          <a:extLst>
            <a:ext uri="{FF2B5EF4-FFF2-40B4-BE49-F238E27FC236}">
              <a16:creationId xmlns:a16="http://schemas.microsoft.com/office/drawing/2014/main" xmlns="" id="{00000000-0008-0000-0700-000041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2" name="テキスト ボックス 321">
          <a:extLst>
            <a:ext uri="{FF2B5EF4-FFF2-40B4-BE49-F238E27FC236}">
              <a16:creationId xmlns:a16="http://schemas.microsoft.com/office/drawing/2014/main" xmlns="" id="{00000000-0008-0000-0700-000042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3" name="直線コネクタ 322">
          <a:extLst>
            <a:ext uri="{FF2B5EF4-FFF2-40B4-BE49-F238E27FC236}">
              <a16:creationId xmlns:a16="http://schemas.microsoft.com/office/drawing/2014/main" xmlns="" id="{00000000-0008-0000-0700-000043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4" name="テキスト ボックス 323">
          <a:extLst>
            <a:ext uri="{FF2B5EF4-FFF2-40B4-BE49-F238E27FC236}">
              <a16:creationId xmlns:a16="http://schemas.microsoft.com/office/drawing/2014/main" xmlns="" id="{00000000-0008-0000-0700-000044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5" name="直線コネクタ 324">
          <a:extLst>
            <a:ext uri="{FF2B5EF4-FFF2-40B4-BE49-F238E27FC236}">
              <a16:creationId xmlns:a16="http://schemas.microsoft.com/office/drawing/2014/main" xmlns="" id="{00000000-0008-0000-0700-000045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6" name="テキスト ボックス 325">
          <a:extLst>
            <a:ext uri="{FF2B5EF4-FFF2-40B4-BE49-F238E27FC236}">
              <a16:creationId xmlns:a16="http://schemas.microsoft.com/office/drawing/2014/main" xmlns="" id="{00000000-0008-0000-0700-000046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7" name="直線コネクタ 326">
          <a:extLst>
            <a:ext uri="{FF2B5EF4-FFF2-40B4-BE49-F238E27FC236}">
              <a16:creationId xmlns:a16="http://schemas.microsoft.com/office/drawing/2014/main" xmlns="" id="{00000000-0008-0000-0700-000047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8" name="テキスト ボックス 327">
          <a:extLst>
            <a:ext uri="{FF2B5EF4-FFF2-40B4-BE49-F238E27FC236}">
              <a16:creationId xmlns:a16="http://schemas.microsoft.com/office/drawing/2014/main" xmlns="" id="{00000000-0008-0000-0700-000048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xmlns=""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83557</xdr:rowOff>
    </xdr:from>
    <xdr:to>
      <xdr:col>54</xdr:col>
      <xdr:colOff>189865</xdr:colOff>
      <xdr:row>59</xdr:row>
      <xdr:rowOff>84962</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flipV="1">
          <a:off x="10475595" y="8656057"/>
          <a:ext cx="1270" cy="154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88789</xdr:rowOff>
    </xdr:from>
    <xdr:ext cx="534377" cy="259045"/>
    <xdr:sp macro="" textlink="">
      <xdr:nvSpPr>
        <xdr:cNvPr id="337" name="農林水産業費最小値テキスト">
          <a:extLst>
            <a:ext uri="{FF2B5EF4-FFF2-40B4-BE49-F238E27FC236}">
              <a16:creationId xmlns:a16="http://schemas.microsoft.com/office/drawing/2014/main" xmlns="" id="{00000000-0008-0000-0700-000051010000}"/>
            </a:ext>
          </a:extLst>
        </xdr:cNvPr>
        <xdr:cNvSpPr txBox="1"/>
      </xdr:nvSpPr>
      <xdr:spPr>
        <a:xfrm>
          <a:off x="10528300" y="102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84962</xdr:rowOff>
    </xdr:from>
    <xdr:to>
      <xdr:col>55</xdr:col>
      <xdr:colOff>88900</xdr:colOff>
      <xdr:row>59</xdr:row>
      <xdr:rowOff>84962</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10388600" y="10200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30234</xdr:rowOff>
    </xdr:from>
    <xdr:ext cx="690189" cy="259045"/>
    <xdr:sp macro="" textlink="">
      <xdr:nvSpPr>
        <xdr:cNvPr id="339" name="農林水産業費最大値テキスト">
          <a:extLst>
            <a:ext uri="{FF2B5EF4-FFF2-40B4-BE49-F238E27FC236}">
              <a16:creationId xmlns:a16="http://schemas.microsoft.com/office/drawing/2014/main" xmlns="" id="{00000000-0008-0000-0700-000053010000}"/>
            </a:ext>
          </a:extLst>
        </xdr:cNvPr>
        <xdr:cNvSpPr txBox="1"/>
      </xdr:nvSpPr>
      <xdr:spPr>
        <a:xfrm>
          <a:off x="10528300" y="84312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1,431,575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83557</xdr:rowOff>
    </xdr:from>
    <xdr:to>
      <xdr:col>55</xdr:col>
      <xdr:colOff>88900</xdr:colOff>
      <xdr:row>50</xdr:row>
      <xdr:rowOff>83557</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10388600" y="865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147590</xdr:rowOff>
    </xdr:from>
    <xdr:to>
      <xdr:col>55</xdr:col>
      <xdr:colOff>0</xdr:colOff>
      <xdr:row>58</xdr:row>
      <xdr:rowOff>171399</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9639300" y="10091690"/>
          <a:ext cx="838200" cy="2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65560</xdr:rowOff>
    </xdr:from>
    <xdr:ext cx="599010" cy="259045"/>
    <xdr:sp macro="" textlink="">
      <xdr:nvSpPr>
        <xdr:cNvPr id="342" name="農林水産業費平均値テキスト">
          <a:extLst>
            <a:ext uri="{FF2B5EF4-FFF2-40B4-BE49-F238E27FC236}">
              <a16:creationId xmlns:a16="http://schemas.microsoft.com/office/drawing/2014/main" xmlns="" id="{00000000-0008-0000-0700-000056010000}"/>
            </a:ext>
          </a:extLst>
        </xdr:cNvPr>
        <xdr:cNvSpPr txBox="1"/>
      </xdr:nvSpPr>
      <xdr:spPr>
        <a:xfrm>
          <a:off x="10528300" y="98382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42683</xdr:rowOff>
    </xdr:from>
    <xdr:to>
      <xdr:col>55</xdr:col>
      <xdr:colOff>50800</xdr:colOff>
      <xdr:row>58</xdr:row>
      <xdr:rowOff>144283</xdr:rowOff>
    </xdr:to>
    <xdr:sp macro="" textlink="">
      <xdr:nvSpPr>
        <xdr:cNvPr id="343" name="フローチャート: 判断 342">
          <a:extLst>
            <a:ext uri="{FF2B5EF4-FFF2-40B4-BE49-F238E27FC236}">
              <a16:creationId xmlns:a16="http://schemas.microsoft.com/office/drawing/2014/main" xmlns="" id="{00000000-0008-0000-0700-000057010000}"/>
            </a:ext>
          </a:extLst>
        </xdr:cNvPr>
        <xdr:cNvSpPr/>
      </xdr:nvSpPr>
      <xdr:spPr>
        <a:xfrm>
          <a:off x="10426700" y="9986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147590</xdr:rowOff>
    </xdr:from>
    <xdr:to>
      <xdr:col>50</xdr:col>
      <xdr:colOff>114300</xdr:colOff>
      <xdr:row>58</xdr:row>
      <xdr:rowOff>169692</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flipV="1">
          <a:off x="8750300" y="10091690"/>
          <a:ext cx="889000" cy="2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32873</xdr:rowOff>
    </xdr:from>
    <xdr:to>
      <xdr:col>50</xdr:col>
      <xdr:colOff>165100</xdr:colOff>
      <xdr:row>58</xdr:row>
      <xdr:rowOff>134473</xdr:rowOff>
    </xdr:to>
    <xdr:sp macro="" textlink="">
      <xdr:nvSpPr>
        <xdr:cNvPr id="345" name="フローチャート: 判断 344">
          <a:extLst>
            <a:ext uri="{FF2B5EF4-FFF2-40B4-BE49-F238E27FC236}">
              <a16:creationId xmlns:a16="http://schemas.microsoft.com/office/drawing/2014/main" xmlns="" id="{00000000-0008-0000-0700-000059010000}"/>
            </a:ext>
          </a:extLst>
        </xdr:cNvPr>
        <xdr:cNvSpPr/>
      </xdr:nvSpPr>
      <xdr:spPr>
        <a:xfrm>
          <a:off x="9588500" y="9976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151000</xdr:rowOff>
    </xdr:from>
    <xdr:ext cx="599010" cy="259045"/>
    <xdr:sp macro="" textlink="">
      <xdr:nvSpPr>
        <xdr:cNvPr id="346" name="テキスト ボックス 345">
          <a:extLst>
            <a:ext uri="{FF2B5EF4-FFF2-40B4-BE49-F238E27FC236}">
              <a16:creationId xmlns:a16="http://schemas.microsoft.com/office/drawing/2014/main" xmlns="" id="{00000000-0008-0000-0700-00005A010000}"/>
            </a:ext>
          </a:extLst>
        </xdr:cNvPr>
        <xdr:cNvSpPr txBox="1"/>
      </xdr:nvSpPr>
      <xdr:spPr>
        <a:xfrm>
          <a:off x="9339795" y="975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161217</xdr:rowOff>
    </xdr:from>
    <xdr:to>
      <xdr:col>45</xdr:col>
      <xdr:colOff>177800</xdr:colOff>
      <xdr:row>58</xdr:row>
      <xdr:rowOff>169692</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a:off x="7861300" y="10105317"/>
          <a:ext cx="889000" cy="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34074</xdr:rowOff>
    </xdr:from>
    <xdr:to>
      <xdr:col>46</xdr:col>
      <xdr:colOff>38100</xdr:colOff>
      <xdr:row>58</xdr:row>
      <xdr:rowOff>135674</xdr:rowOff>
    </xdr:to>
    <xdr:sp macro="" textlink="">
      <xdr:nvSpPr>
        <xdr:cNvPr id="348" name="フローチャート: 判断 347">
          <a:extLst>
            <a:ext uri="{FF2B5EF4-FFF2-40B4-BE49-F238E27FC236}">
              <a16:creationId xmlns:a16="http://schemas.microsoft.com/office/drawing/2014/main" xmlns="" id="{00000000-0008-0000-0700-00005C010000}"/>
            </a:ext>
          </a:extLst>
        </xdr:cNvPr>
        <xdr:cNvSpPr/>
      </xdr:nvSpPr>
      <xdr:spPr>
        <a:xfrm>
          <a:off x="8699500" y="997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152201</xdr:rowOff>
    </xdr:from>
    <xdr:ext cx="599010" cy="259045"/>
    <xdr:sp macro="" textlink="">
      <xdr:nvSpPr>
        <xdr:cNvPr id="349" name="テキスト ボックス 348">
          <a:extLst>
            <a:ext uri="{FF2B5EF4-FFF2-40B4-BE49-F238E27FC236}">
              <a16:creationId xmlns:a16="http://schemas.microsoft.com/office/drawing/2014/main" xmlns="" id="{00000000-0008-0000-0700-00005D010000}"/>
            </a:ext>
          </a:extLst>
        </xdr:cNvPr>
        <xdr:cNvSpPr txBox="1"/>
      </xdr:nvSpPr>
      <xdr:spPr>
        <a:xfrm>
          <a:off x="8450795" y="9753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122495</xdr:rowOff>
    </xdr:from>
    <xdr:to>
      <xdr:col>41</xdr:col>
      <xdr:colOff>50800</xdr:colOff>
      <xdr:row>58</xdr:row>
      <xdr:rowOff>161217</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6972300" y="10066595"/>
          <a:ext cx="889000" cy="3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49464</xdr:rowOff>
    </xdr:from>
    <xdr:to>
      <xdr:col>41</xdr:col>
      <xdr:colOff>101600</xdr:colOff>
      <xdr:row>58</xdr:row>
      <xdr:rowOff>151064</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78105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167591</xdr:rowOff>
    </xdr:from>
    <xdr:ext cx="599010"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7561795" y="9768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33648</xdr:rowOff>
    </xdr:from>
    <xdr:to>
      <xdr:col>36</xdr:col>
      <xdr:colOff>165100</xdr:colOff>
      <xdr:row>58</xdr:row>
      <xdr:rowOff>135248</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6921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151775</xdr:rowOff>
    </xdr:from>
    <xdr:ext cx="599010" cy="259045"/>
    <xdr:sp macro="" textlink="">
      <xdr:nvSpPr>
        <xdr:cNvPr id="354" name="テキスト ボックス 353">
          <a:extLst>
            <a:ext uri="{FF2B5EF4-FFF2-40B4-BE49-F238E27FC236}">
              <a16:creationId xmlns:a16="http://schemas.microsoft.com/office/drawing/2014/main" xmlns="" id="{00000000-0008-0000-0700-000062010000}"/>
            </a:ext>
          </a:extLst>
        </xdr:cNvPr>
        <xdr:cNvSpPr txBox="1"/>
      </xdr:nvSpPr>
      <xdr:spPr>
        <a:xfrm>
          <a:off x="6672795"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xmlns=""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120599</xdr:rowOff>
    </xdr:from>
    <xdr:to>
      <xdr:col>55</xdr:col>
      <xdr:colOff>50800</xdr:colOff>
      <xdr:row>59</xdr:row>
      <xdr:rowOff>50749</xdr:rowOff>
    </xdr:to>
    <xdr:sp macro="" textlink="">
      <xdr:nvSpPr>
        <xdr:cNvPr id="360" name="楕円 359">
          <a:extLst>
            <a:ext uri="{FF2B5EF4-FFF2-40B4-BE49-F238E27FC236}">
              <a16:creationId xmlns:a16="http://schemas.microsoft.com/office/drawing/2014/main" xmlns="" id="{00000000-0008-0000-0700-000068010000}"/>
            </a:ext>
          </a:extLst>
        </xdr:cNvPr>
        <xdr:cNvSpPr/>
      </xdr:nvSpPr>
      <xdr:spPr>
        <a:xfrm>
          <a:off x="10426700" y="1006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35526</xdr:rowOff>
    </xdr:from>
    <xdr:ext cx="534377" cy="259045"/>
    <xdr:sp macro="" textlink="">
      <xdr:nvSpPr>
        <xdr:cNvPr id="361" name="農林水産業費該当値テキスト">
          <a:extLst>
            <a:ext uri="{FF2B5EF4-FFF2-40B4-BE49-F238E27FC236}">
              <a16:creationId xmlns:a16="http://schemas.microsoft.com/office/drawing/2014/main" xmlns="" id="{00000000-0008-0000-0700-000069010000}"/>
            </a:ext>
          </a:extLst>
        </xdr:cNvPr>
        <xdr:cNvSpPr txBox="1"/>
      </xdr:nvSpPr>
      <xdr:spPr>
        <a:xfrm>
          <a:off x="10528300" y="997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96790</xdr:rowOff>
    </xdr:from>
    <xdr:to>
      <xdr:col>50</xdr:col>
      <xdr:colOff>165100</xdr:colOff>
      <xdr:row>59</xdr:row>
      <xdr:rowOff>26940</xdr:rowOff>
    </xdr:to>
    <xdr:sp macro="" textlink="">
      <xdr:nvSpPr>
        <xdr:cNvPr id="362" name="楕円 361">
          <a:extLst>
            <a:ext uri="{FF2B5EF4-FFF2-40B4-BE49-F238E27FC236}">
              <a16:creationId xmlns:a16="http://schemas.microsoft.com/office/drawing/2014/main" xmlns="" id="{00000000-0008-0000-0700-00006A010000}"/>
            </a:ext>
          </a:extLst>
        </xdr:cNvPr>
        <xdr:cNvSpPr/>
      </xdr:nvSpPr>
      <xdr:spPr>
        <a:xfrm>
          <a:off x="9588500" y="1004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18067</xdr:rowOff>
    </xdr:from>
    <xdr:ext cx="59901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9339795" y="10133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118892</xdr:rowOff>
    </xdr:from>
    <xdr:to>
      <xdr:col>46</xdr:col>
      <xdr:colOff>38100</xdr:colOff>
      <xdr:row>59</xdr:row>
      <xdr:rowOff>49042</xdr:rowOff>
    </xdr:to>
    <xdr:sp macro="" textlink="">
      <xdr:nvSpPr>
        <xdr:cNvPr id="364" name="楕円 363">
          <a:extLst>
            <a:ext uri="{FF2B5EF4-FFF2-40B4-BE49-F238E27FC236}">
              <a16:creationId xmlns:a16="http://schemas.microsoft.com/office/drawing/2014/main" xmlns="" id="{00000000-0008-0000-0700-00006C010000}"/>
            </a:ext>
          </a:extLst>
        </xdr:cNvPr>
        <xdr:cNvSpPr/>
      </xdr:nvSpPr>
      <xdr:spPr>
        <a:xfrm>
          <a:off x="8699500" y="1006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40169</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8483111" y="1015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110417</xdr:rowOff>
    </xdr:from>
    <xdr:to>
      <xdr:col>41</xdr:col>
      <xdr:colOff>101600</xdr:colOff>
      <xdr:row>59</xdr:row>
      <xdr:rowOff>40567</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7810500" y="1005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31694</xdr:rowOff>
    </xdr:from>
    <xdr:ext cx="59901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7561795" y="1014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71695</xdr:rowOff>
    </xdr:from>
    <xdr:to>
      <xdr:col>36</xdr:col>
      <xdr:colOff>165100</xdr:colOff>
      <xdr:row>59</xdr:row>
      <xdr:rowOff>1845</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6921500" y="100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164422</xdr:rowOff>
    </xdr:from>
    <xdr:ext cx="59901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672795" y="101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xmlns=""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xmlns=""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xmlns=""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xmlns=""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xmlns=""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xmlns=""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xmlns=""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xmlns=""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xmlns=""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xmlns=""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3" name="テキスト ボックス 382">
          <a:extLst>
            <a:ext uri="{FF2B5EF4-FFF2-40B4-BE49-F238E27FC236}">
              <a16:creationId xmlns:a16="http://schemas.microsoft.com/office/drawing/2014/main" xmlns="" id="{00000000-0008-0000-0700-00007F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xmlns=""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5" name="テキスト ボックス 384">
          <a:extLst>
            <a:ext uri="{FF2B5EF4-FFF2-40B4-BE49-F238E27FC236}">
              <a16:creationId xmlns:a16="http://schemas.microsoft.com/office/drawing/2014/main" xmlns="" id="{00000000-0008-0000-0700-000081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72734</xdr:rowOff>
    </xdr:from>
    <xdr:to>
      <xdr:col>54</xdr:col>
      <xdr:colOff>189865</xdr:colOff>
      <xdr:row>78</xdr:row>
      <xdr:rowOff>137913</xdr:rowOff>
    </xdr:to>
    <xdr:cxnSp macro="">
      <xdr:nvCxnSpPr>
        <xdr:cNvPr id="391" name="直線コネクタ 390">
          <a:extLst>
            <a:ext uri="{FF2B5EF4-FFF2-40B4-BE49-F238E27FC236}">
              <a16:creationId xmlns:a16="http://schemas.microsoft.com/office/drawing/2014/main" xmlns="" id="{00000000-0008-0000-0700-000087010000}"/>
            </a:ext>
          </a:extLst>
        </xdr:cNvPr>
        <xdr:cNvCxnSpPr/>
      </xdr:nvCxnSpPr>
      <xdr:spPr>
        <a:xfrm flipV="1">
          <a:off x="10475595" y="12074234"/>
          <a:ext cx="1270" cy="1436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141740</xdr:rowOff>
    </xdr:from>
    <xdr:ext cx="378565" cy="259045"/>
    <xdr:sp macro="" textlink="">
      <xdr:nvSpPr>
        <xdr:cNvPr id="392" name="商工費最小値テキスト">
          <a:extLst>
            <a:ext uri="{FF2B5EF4-FFF2-40B4-BE49-F238E27FC236}">
              <a16:creationId xmlns:a16="http://schemas.microsoft.com/office/drawing/2014/main" xmlns="" id="{00000000-0008-0000-0700-000088010000}"/>
            </a:ext>
          </a:extLst>
        </xdr:cNvPr>
        <xdr:cNvSpPr txBox="1"/>
      </xdr:nvSpPr>
      <xdr:spPr>
        <a:xfrm>
          <a:off x="10528300" y="13514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137913</xdr:rowOff>
    </xdr:from>
    <xdr:to>
      <xdr:col>55</xdr:col>
      <xdr:colOff>88900</xdr:colOff>
      <xdr:row>78</xdr:row>
      <xdr:rowOff>137913</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10388600" y="1351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19411</xdr:rowOff>
    </xdr:from>
    <xdr:ext cx="599010" cy="259045"/>
    <xdr:sp macro="" textlink="">
      <xdr:nvSpPr>
        <xdr:cNvPr id="394" name="商工費最大値テキスト">
          <a:extLst>
            <a:ext uri="{FF2B5EF4-FFF2-40B4-BE49-F238E27FC236}">
              <a16:creationId xmlns:a16="http://schemas.microsoft.com/office/drawing/2014/main" xmlns="" id="{00000000-0008-0000-0700-00008A010000}"/>
            </a:ext>
          </a:extLst>
        </xdr:cNvPr>
        <xdr:cNvSpPr txBox="1"/>
      </xdr:nvSpPr>
      <xdr:spPr>
        <a:xfrm>
          <a:off x="10528300" y="1184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629,294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72734</xdr:rowOff>
    </xdr:from>
    <xdr:to>
      <xdr:col>55</xdr:col>
      <xdr:colOff>88900</xdr:colOff>
      <xdr:row>70</xdr:row>
      <xdr:rowOff>72734</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10388600" y="1207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134848</xdr:rowOff>
    </xdr:from>
    <xdr:to>
      <xdr:col>55</xdr:col>
      <xdr:colOff>0</xdr:colOff>
      <xdr:row>78</xdr:row>
      <xdr:rowOff>31080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flipV="1">
          <a:off x="9639300" y="13165048"/>
          <a:ext cx="838200" cy="23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124516</xdr:rowOff>
    </xdr:from>
    <xdr:ext cx="534377" cy="259045"/>
    <xdr:sp macro="" textlink="">
      <xdr:nvSpPr>
        <xdr:cNvPr id="397" name="商工費平均値テキスト">
          <a:extLst>
            <a:ext uri="{FF2B5EF4-FFF2-40B4-BE49-F238E27FC236}">
              <a16:creationId xmlns:a16="http://schemas.microsoft.com/office/drawing/2014/main" xmlns="" id="{00000000-0008-0000-0700-00008D010000}"/>
            </a:ext>
          </a:extLst>
        </xdr:cNvPr>
        <xdr:cNvSpPr txBox="1"/>
      </xdr:nvSpPr>
      <xdr:spPr>
        <a:xfrm>
          <a:off x="10528300" y="13326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146089</xdr:rowOff>
    </xdr:from>
    <xdr:to>
      <xdr:col>55</xdr:col>
      <xdr:colOff>50800</xdr:colOff>
      <xdr:row>78</xdr:row>
      <xdr:rowOff>76239</xdr:rowOff>
    </xdr:to>
    <xdr:sp macro="" textlink="">
      <xdr:nvSpPr>
        <xdr:cNvPr id="398" name="フローチャート: 判断 397">
          <a:extLst>
            <a:ext uri="{FF2B5EF4-FFF2-40B4-BE49-F238E27FC236}">
              <a16:creationId xmlns:a16="http://schemas.microsoft.com/office/drawing/2014/main" xmlns="" id="{00000000-0008-0000-0700-00008E010000}"/>
            </a:ext>
          </a:extLst>
        </xdr:cNvPr>
        <xdr:cNvSpPr/>
      </xdr:nvSpPr>
      <xdr:spPr>
        <a:xfrm>
          <a:off x="104267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31080</xdr:rowOff>
    </xdr:from>
    <xdr:to>
      <xdr:col>50</xdr:col>
      <xdr:colOff>114300</xdr:colOff>
      <xdr:row>78</xdr:row>
      <xdr:rowOff>118342</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flipV="1">
          <a:off x="8750300" y="13404180"/>
          <a:ext cx="889000" cy="8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153236</xdr:rowOff>
    </xdr:from>
    <xdr:to>
      <xdr:col>50</xdr:col>
      <xdr:colOff>165100</xdr:colOff>
      <xdr:row>78</xdr:row>
      <xdr:rowOff>83386</xdr:rowOff>
    </xdr:to>
    <xdr:sp macro="" textlink="">
      <xdr:nvSpPr>
        <xdr:cNvPr id="400" name="フローチャート: 判断 399">
          <a:extLst>
            <a:ext uri="{FF2B5EF4-FFF2-40B4-BE49-F238E27FC236}">
              <a16:creationId xmlns:a16="http://schemas.microsoft.com/office/drawing/2014/main" xmlns="" id="{00000000-0008-0000-0700-000090010000}"/>
            </a:ext>
          </a:extLst>
        </xdr:cNvPr>
        <xdr:cNvSpPr/>
      </xdr:nvSpPr>
      <xdr:spPr>
        <a:xfrm>
          <a:off x="9588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74513</xdr:rowOff>
    </xdr:from>
    <xdr:ext cx="534377"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9372111" y="13447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95653</xdr:rowOff>
    </xdr:from>
    <xdr:to>
      <xdr:col>45</xdr:col>
      <xdr:colOff>177800</xdr:colOff>
      <xdr:row>78</xdr:row>
      <xdr:rowOff>118342</xdr:rowOff>
    </xdr:to>
    <xdr:cxnSp macro="">
      <xdr:nvCxnSpPr>
        <xdr:cNvPr id="402" name="直線コネクタ 401">
          <a:extLst>
            <a:ext uri="{FF2B5EF4-FFF2-40B4-BE49-F238E27FC236}">
              <a16:creationId xmlns:a16="http://schemas.microsoft.com/office/drawing/2014/main" xmlns="" id="{00000000-0008-0000-0700-000092010000}"/>
            </a:ext>
          </a:extLst>
        </xdr:cNvPr>
        <xdr:cNvCxnSpPr/>
      </xdr:nvCxnSpPr>
      <xdr:spPr>
        <a:xfrm>
          <a:off x="7861300" y="13468753"/>
          <a:ext cx="889000" cy="2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156094</xdr:rowOff>
    </xdr:from>
    <xdr:to>
      <xdr:col>46</xdr:col>
      <xdr:colOff>38100</xdr:colOff>
      <xdr:row>78</xdr:row>
      <xdr:rowOff>86244</xdr:rowOff>
    </xdr:to>
    <xdr:sp macro="" textlink="">
      <xdr:nvSpPr>
        <xdr:cNvPr id="403" name="フローチャート: 判断 402">
          <a:extLst>
            <a:ext uri="{FF2B5EF4-FFF2-40B4-BE49-F238E27FC236}">
              <a16:creationId xmlns:a16="http://schemas.microsoft.com/office/drawing/2014/main" xmlns="" id="{00000000-0008-0000-0700-000093010000}"/>
            </a:ext>
          </a:extLst>
        </xdr:cNvPr>
        <xdr:cNvSpPr/>
      </xdr:nvSpPr>
      <xdr:spPr>
        <a:xfrm>
          <a:off x="8699500" y="1335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102771</xdr:rowOff>
    </xdr:from>
    <xdr:ext cx="534377" cy="259045"/>
    <xdr:sp macro="" textlink="">
      <xdr:nvSpPr>
        <xdr:cNvPr id="404" name="テキスト ボックス 403">
          <a:extLst>
            <a:ext uri="{FF2B5EF4-FFF2-40B4-BE49-F238E27FC236}">
              <a16:creationId xmlns:a16="http://schemas.microsoft.com/office/drawing/2014/main" xmlns="" id="{00000000-0008-0000-0700-000094010000}"/>
            </a:ext>
          </a:extLst>
        </xdr:cNvPr>
        <xdr:cNvSpPr txBox="1"/>
      </xdr:nvSpPr>
      <xdr:spPr>
        <a:xfrm>
          <a:off x="8483111" y="1313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95396</xdr:rowOff>
    </xdr:from>
    <xdr:to>
      <xdr:col>41</xdr:col>
      <xdr:colOff>50800</xdr:colOff>
      <xdr:row>78</xdr:row>
      <xdr:rowOff>95653</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6972300" y="13468496"/>
          <a:ext cx="889000" cy="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150194</xdr:rowOff>
    </xdr:from>
    <xdr:to>
      <xdr:col>41</xdr:col>
      <xdr:colOff>101600</xdr:colOff>
      <xdr:row>78</xdr:row>
      <xdr:rowOff>80344</xdr:rowOff>
    </xdr:to>
    <xdr:sp macro="" textlink="">
      <xdr:nvSpPr>
        <xdr:cNvPr id="406" name="フローチャート: 判断 405">
          <a:extLst>
            <a:ext uri="{FF2B5EF4-FFF2-40B4-BE49-F238E27FC236}">
              <a16:creationId xmlns:a16="http://schemas.microsoft.com/office/drawing/2014/main" xmlns="" id="{00000000-0008-0000-0700-000096010000}"/>
            </a:ext>
          </a:extLst>
        </xdr:cNvPr>
        <xdr:cNvSpPr/>
      </xdr:nvSpPr>
      <xdr:spPr>
        <a:xfrm>
          <a:off x="7810500" y="1335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96871</xdr:rowOff>
    </xdr:from>
    <xdr:ext cx="534377" cy="259045"/>
    <xdr:sp macro="" textlink="">
      <xdr:nvSpPr>
        <xdr:cNvPr id="407" name="テキスト ボックス 406">
          <a:extLst>
            <a:ext uri="{FF2B5EF4-FFF2-40B4-BE49-F238E27FC236}">
              <a16:creationId xmlns:a16="http://schemas.microsoft.com/office/drawing/2014/main" xmlns="" id="{00000000-0008-0000-0700-000097010000}"/>
            </a:ext>
          </a:extLst>
        </xdr:cNvPr>
        <xdr:cNvSpPr txBox="1"/>
      </xdr:nvSpPr>
      <xdr:spPr>
        <a:xfrm>
          <a:off x="7594111" y="1312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151281</xdr:rowOff>
    </xdr:from>
    <xdr:to>
      <xdr:col>36</xdr:col>
      <xdr:colOff>165100</xdr:colOff>
      <xdr:row>78</xdr:row>
      <xdr:rowOff>81431</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6921500" y="1335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97958</xdr:rowOff>
    </xdr:from>
    <xdr:ext cx="534377" cy="259045"/>
    <xdr:sp macro="" textlink="">
      <xdr:nvSpPr>
        <xdr:cNvPr id="409" name="テキスト ボックス 408">
          <a:extLst>
            <a:ext uri="{FF2B5EF4-FFF2-40B4-BE49-F238E27FC236}">
              <a16:creationId xmlns:a16="http://schemas.microsoft.com/office/drawing/2014/main" xmlns="" id="{00000000-0008-0000-0700-000099010000}"/>
            </a:ext>
          </a:extLst>
        </xdr:cNvPr>
        <xdr:cNvSpPr txBox="1"/>
      </xdr:nvSpPr>
      <xdr:spPr>
        <a:xfrm>
          <a:off x="6705111" y="1312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xmlns=""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84048</xdr:rowOff>
    </xdr:from>
    <xdr:to>
      <xdr:col>55</xdr:col>
      <xdr:colOff>50800</xdr:colOff>
      <xdr:row>77</xdr:row>
      <xdr:rowOff>14198</xdr:rowOff>
    </xdr:to>
    <xdr:sp macro="" textlink="">
      <xdr:nvSpPr>
        <xdr:cNvPr id="415" name="楕円 414">
          <a:extLst>
            <a:ext uri="{FF2B5EF4-FFF2-40B4-BE49-F238E27FC236}">
              <a16:creationId xmlns:a16="http://schemas.microsoft.com/office/drawing/2014/main" xmlns="" id="{00000000-0008-0000-0700-00009F010000}"/>
            </a:ext>
          </a:extLst>
        </xdr:cNvPr>
        <xdr:cNvSpPr/>
      </xdr:nvSpPr>
      <xdr:spPr>
        <a:xfrm>
          <a:off x="10426700" y="1311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106924</xdr:rowOff>
    </xdr:from>
    <xdr:ext cx="599010" cy="259045"/>
    <xdr:sp macro="" textlink="">
      <xdr:nvSpPr>
        <xdr:cNvPr id="416" name="商工費該当値テキスト">
          <a:extLst>
            <a:ext uri="{FF2B5EF4-FFF2-40B4-BE49-F238E27FC236}">
              <a16:creationId xmlns:a16="http://schemas.microsoft.com/office/drawing/2014/main" xmlns="" id="{00000000-0008-0000-0700-0000A0010000}"/>
            </a:ext>
          </a:extLst>
        </xdr:cNvPr>
        <xdr:cNvSpPr txBox="1"/>
      </xdr:nvSpPr>
      <xdr:spPr>
        <a:xfrm>
          <a:off x="10528300" y="1296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151730</xdr:rowOff>
    </xdr:from>
    <xdr:to>
      <xdr:col>50</xdr:col>
      <xdr:colOff>165100</xdr:colOff>
      <xdr:row>78</xdr:row>
      <xdr:rowOff>81880</xdr:rowOff>
    </xdr:to>
    <xdr:sp macro="" textlink="">
      <xdr:nvSpPr>
        <xdr:cNvPr id="417" name="楕円 416">
          <a:extLst>
            <a:ext uri="{FF2B5EF4-FFF2-40B4-BE49-F238E27FC236}">
              <a16:creationId xmlns:a16="http://schemas.microsoft.com/office/drawing/2014/main" xmlns="" id="{00000000-0008-0000-0700-0000A1010000}"/>
            </a:ext>
          </a:extLst>
        </xdr:cNvPr>
        <xdr:cNvSpPr/>
      </xdr:nvSpPr>
      <xdr:spPr>
        <a:xfrm>
          <a:off x="9588500" y="133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98407</xdr:rowOff>
    </xdr:from>
    <xdr:ext cx="534377" cy="259045"/>
    <xdr:sp macro="" textlink="">
      <xdr:nvSpPr>
        <xdr:cNvPr id="418" name="テキスト ボックス 417">
          <a:extLst>
            <a:ext uri="{FF2B5EF4-FFF2-40B4-BE49-F238E27FC236}">
              <a16:creationId xmlns:a16="http://schemas.microsoft.com/office/drawing/2014/main" xmlns="" id="{00000000-0008-0000-0700-0000A2010000}"/>
            </a:ext>
          </a:extLst>
        </xdr:cNvPr>
        <xdr:cNvSpPr txBox="1"/>
      </xdr:nvSpPr>
      <xdr:spPr>
        <a:xfrm>
          <a:off x="9372111" y="1312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67542</xdr:rowOff>
    </xdr:from>
    <xdr:to>
      <xdr:col>46</xdr:col>
      <xdr:colOff>38100</xdr:colOff>
      <xdr:row>78</xdr:row>
      <xdr:rowOff>169142</xdr:rowOff>
    </xdr:to>
    <xdr:sp macro="" textlink="">
      <xdr:nvSpPr>
        <xdr:cNvPr id="419" name="楕円 418">
          <a:extLst>
            <a:ext uri="{FF2B5EF4-FFF2-40B4-BE49-F238E27FC236}">
              <a16:creationId xmlns:a16="http://schemas.microsoft.com/office/drawing/2014/main" xmlns="" id="{00000000-0008-0000-0700-0000A3010000}"/>
            </a:ext>
          </a:extLst>
        </xdr:cNvPr>
        <xdr:cNvSpPr/>
      </xdr:nvSpPr>
      <xdr:spPr>
        <a:xfrm>
          <a:off x="8699500" y="1344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160269</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8515428" y="1353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44853</xdr:rowOff>
    </xdr:from>
    <xdr:to>
      <xdr:col>41</xdr:col>
      <xdr:colOff>101600</xdr:colOff>
      <xdr:row>78</xdr:row>
      <xdr:rowOff>146453</xdr:rowOff>
    </xdr:to>
    <xdr:sp macro="" textlink="">
      <xdr:nvSpPr>
        <xdr:cNvPr id="421" name="楕円 420">
          <a:extLst>
            <a:ext uri="{FF2B5EF4-FFF2-40B4-BE49-F238E27FC236}">
              <a16:creationId xmlns:a16="http://schemas.microsoft.com/office/drawing/2014/main" xmlns="" id="{00000000-0008-0000-0700-0000A5010000}"/>
            </a:ext>
          </a:extLst>
        </xdr:cNvPr>
        <xdr:cNvSpPr/>
      </xdr:nvSpPr>
      <xdr:spPr>
        <a:xfrm>
          <a:off x="7810500" y="1341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137580</xdr:rowOff>
    </xdr:from>
    <xdr:ext cx="534377"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7594111" y="1351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44596</xdr:rowOff>
    </xdr:from>
    <xdr:to>
      <xdr:col>36</xdr:col>
      <xdr:colOff>165100</xdr:colOff>
      <xdr:row>78</xdr:row>
      <xdr:rowOff>146196</xdr:rowOff>
    </xdr:to>
    <xdr:sp macro="" textlink="">
      <xdr:nvSpPr>
        <xdr:cNvPr id="423" name="楕円 422">
          <a:extLst>
            <a:ext uri="{FF2B5EF4-FFF2-40B4-BE49-F238E27FC236}">
              <a16:creationId xmlns:a16="http://schemas.microsoft.com/office/drawing/2014/main" xmlns="" id="{00000000-0008-0000-0700-0000A7010000}"/>
            </a:ext>
          </a:extLst>
        </xdr:cNvPr>
        <xdr:cNvSpPr/>
      </xdr:nvSpPr>
      <xdr:spPr>
        <a:xfrm>
          <a:off x="6921500" y="13417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137323</xdr:rowOff>
    </xdr:from>
    <xdr:ext cx="534377"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05111" y="1351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xmlns=""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xmlns=""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xmlns=""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xmlns=""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xmlns=""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xmlns=""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xmlns=""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xmlns=""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xmlns=""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5" name="直線コネクタ 434">
          <a:extLst>
            <a:ext uri="{FF2B5EF4-FFF2-40B4-BE49-F238E27FC236}">
              <a16:creationId xmlns:a16="http://schemas.microsoft.com/office/drawing/2014/main" xmlns="" id="{00000000-0008-0000-0700-0000B3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7" name="直線コネクタ 436">
          <a:extLst>
            <a:ext uri="{FF2B5EF4-FFF2-40B4-BE49-F238E27FC236}">
              <a16:creationId xmlns:a16="http://schemas.microsoft.com/office/drawing/2014/main" xmlns="" id="{00000000-0008-0000-0700-0000B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8" name="テキスト ボックス 437">
          <a:extLst>
            <a:ext uri="{FF2B5EF4-FFF2-40B4-BE49-F238E27FC236}">
              <a16:creationId xmlns:a16="http://schemas.microsoft.com/office/drawing/2014/main" xmlns="" id="{00000000-0008-0000-0700-0000B6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39" name="直線コネクタ 438">
          <a:extLst>
            <a:ext uri="{FF2B5EF4-FFF2-40B4-BE49-F238E27FC236}">
              <a16:creationId xmlns:a16="http://schemas.microsoft.com/office/drawing/2014/main" xmlns="" id="{00000000-0008-0000-0700-0000B7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0" name="テキスト ボックス 439">
          <a:extLst>
            <a:ext uri="{FF2B5EF4-FFF2-40B4-BE49-F238E27FC236}">
              <a16:creationId xmlns:a16="http://schemas.microsoft.com/office/drawing/2014/main" xmlns="" id="{00000000-0008-0000-0700-0000B8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a:extLst>
            <a:ext uri="{FF2B5EF4-FFF2-40B4-BE49-F238E27FC236}">
              <a16:creationId xmlns:a16="http://schemas.microsoft.com/office/drawing/2014/main" xmlns="" id="{00000000-0008-0000-0700-0000B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2" name="テキスト ボックス 441">
          <a:extLst>
            <a:ext uri="{FF2B5EF4-FFF2-40B4-BE49-F238E27FC236}">
              <a16:creationId xmlns:a16="http://schemas.microsoft.com/office/drawing/2014/main" xmlns="" id="{00000000-0008-0000-0700-0000BA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土木費グラフ枠">
          <a:extLst>
            <a:ext uri="{FF2B5EF4-FFF2-40B4-BE49-F238E27FC236}">
              <a16:creationId xmlns:a16="http://schemas.microsoft.com/office/drawing/2014/main" xmlns="" id="{00000000-0008-0000-0700-0000B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47799</xdr:rowOff>
    </xdr:from>
    <xdr:to>
      <xdr:col>54</xdr:col>
      <xdr:colOff>189865</xdr:colOff>
      <xdr:row>98</xdr:row>
      <xdr:rowOff>5910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flipV="1">
          <a:off x="10475595" y="15649749"/>
          <a:ext cx="1270" cy="115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9737</xdr:rowOff>
    </xdr:from>
    <xdr:ext cx="534377" cy="259045"/>
    <xdr:sp macro="" textlink="">
      <xdr:nvSpPr>
        <xdr:cNvPr id="445" name="土木費最小値テキスト">
          <a:extLst>
            <a:ext uri="{FF2B5EF4-FFF2-40B4-BE49-F238E27FC236}">
              <a16:creationId xmlns:a16="http://schemas.microsoft.com/office/drawing/2014/main" xmlns="" id="{00000000-0008-0000-0700-0000BD010000}"/>
            </a:ext>
          </a:extLst>
        </xdr:cNvPr>
        <xdr:cNvSpPr txBox="1"/>
      </xdr:nvSpPr>
      <xdr:spPr>
        <a:xfrm>
          <a:off x="10528300" y="1681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5910</xdr:rowOff>
    </xdr:from>
    <xdr:to>
      <xdr:col>55</xdr:col>
      <xdr:colOff>88900</xdr:colOff>
      <xdr:row>98</xdr:row>
      <xdr:rowOff>5910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10388600" y="16808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165926</xdr:rowOff>
    </xdr:from>
    <xdr:ext cx="690189" cy="259045"/>
    <xdr:sp macro="" textlink="">
      <xdr:nvSpPr>
        <xdr:cNvPr id="447" name="土木費最大値テキスト">
          <a:extLst>
            <a:ext uri="{FF2B5EF4-FFF2-40B4-BE49-F238E27FC236}">
              <a16:creationId xmlns:a16="http://schemas.microsoft.com/office/drawing/2014/main" xmlns="" id="{00000000-0008-0000-0700-0000BF010000}"/>
            </a:ext>
          </a:extLst>
        </xdr:cNvPr>
        <xdr:cNvSpPr txBox="1"/>
      </xdr:nvSpPr>
      <xdr:spPr>
        <a:xfrm>
          <a:off x="10528300" y="154249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2,060,808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47799</xdr:rowOff>
    </xdr:from>
    <xdr:to>
      <xdr:col>55</xdr:col>
      <xdr:colOff>88900</xdr:colOff>
      <xdr:row>91</xdr:row>
      <xdr:rowOff>47799</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10388600" y="15649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99919</xdr:rowOff>
    </xdr:from>
    <xdr:to>
      <xdr:col>55</xdr:col>
      <xdr:colOff>0</xdr:colOff>
      <xdr:row>97</xdr:row>
      <xdr:rowOff>135665</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9639300" y="16730569"/>
          <a:ext cx="838200" cy="3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86410</xdr:rowOff>
    </xdr:from>
    <xdr:ext cx="599010" cy="259045"/>
    <xdr:sp macro="" textlink="">
      <xdr:nvSpPr>
        <xdr:cNvPr id="450" name="土木費平均値テキスト">
          <a:extLst>
            <a:ext uri="{FF2B5EF4-FFF2-40B4-BE49-F238E27FC236}">
              <a16:creationId xmlns:a16="http://schemas.microsoft.com/office/drawing/2014/main" xmlns="" id="{00000000-0008-0000-0700-0000C2010000}"/>
            </a:ext>
          </a:extLst>
        </xdr:cNvPr>
        <xdr:cNvSpPr txBox="1"/>
      </xdr:nvSpPr>
      <xdr:spPr>
        <a:xfrm>
          <a:off x="10528300" y="1654561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63533</xdr:rowOff>
    </xdr:from>
    <xdr:to>
      <xdr:col>55</xdr:col>
      <xdr:colOff>50800</xdr:colOff>
      <xdr:row>97</xdr:row>
      <xdr:rowOff>165133</xdr:rowOff>
    </xdr:to>
    <xdr:sp macro="" textlink="">
      <xdr:nvSpPr>
        <xdr:cNvPr id="451" name="フローチャート: 判断 450">
          <a:extLst>
            <a:ext uri="{FF2B5EF4-FFF2-40B4-BE49-F238E27FC236}">
              <a16:creationId xmlns:a16="http://schemas.microsoft.com/office/drawing/2014/main" xmlns="" id="{00000000-0008-0000-0700-0000C3010000}"/>
            </a:ext>
          </a:extLst>
        </xdr:cNvPr>
        <xdr:cNvSpPr/>
      </xdr:nvSpPr>
      <xdr:spPr>
        <a:xfrm>
          <a:off x="10426700" y="1669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99919</xdr:rowOff>
    </xdr:from>
    <xdr:to>
      <xdr:col>50</xdr:col>
      <xdr:colOff>114300</xdr:colOff>
      <xdr:row>97</xdr:row>
      <xdr:rowOff>155559</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flipV="1">
          <a:off x="8750300" y="16730569"/>
          <a:ext cx="889000" cy="55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59466</xdr:rowOff>
    </xdr:from>
    <xdr:to>
      <xdr:col>50</xdr:col>
      <xdr:colOff>165100</xdr:colOff>
      <xdr:row>97</xdr:row>
      <xdr:rowOff>161066</xdr:rowOff>
    </xdr:to>
    <xdr:sp macro="" textlink="">
      <xdr:nvSpPr>
        <xdr:cNvPr id="453" name="フローチャート: 判断 452">
          <a:extLst>
            <a:ext uri="{FF2B5EF4-FFF2-40B4-BE49-F238E27FC236}">
              <a16:creationId xmlns:a16="http://schemas.microsoft.com/office/drawing/2014/main" xmlns="" id="{00000000-0008-0000-0700-0000C5010000}"/>
            </a:ext>
          </a:extLst>
        </xdr:cNvPr>
        <xdr:cNvSpPr/>
      </xdr:nvSpPr>
      <xdr:spPr>
        <a:xfrm>
          <a:off x="9588500" y="1669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152193</xdr:rowOff>
    </xdr:from>
    <xdr:ext cx="599010"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9339795" y="1678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137305</xdr:rowOff>
    </xdr:from>
    <xdr:to>
      <xdr:col>45</xdr:col>
      <xdr:colOff>177800</xdr:colOff>
      <xdr:row>97</xdr:row>
      <xdr:rowOff>155559</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7861300" y="16767955"/>
          <a:ext cx="889000" cy="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60844</xdr:rowOff>
    </xdr:from>
    <xdr:to>
      <xdr:col>46</xdr:col>
      <xdr:colOff>38100</xdr:colOff>
      <xdr:row>97</xdr:row>
      <xdr:rowOff>162444</xdr:rowOff>
    </xdr:to>
    <xdr:sp macro="" textlink="">
      <xdr:nvSpPr>
        <xdr:cNvPr id="456" name="フローチャート: 判断 455">
          <a:extLst>
            <a:ext uri="{FF2B5EF4-FFF2-40B4-BE49-F238E27FC236}">
              <a16:creationId xmlns:a16="http://schemas.microsoft.com/office/drawing/2014/main" xmlns="" id="{00000000-0008-0000-0700-0000C8010000}"/>
            </a:ext>
          </a:extLst>
        </xdr:cNvPr>
        <xdr:cNvSpPr/>
      </xdr:nvSpPr>
      <xdr:spPr>
        <a:xfrm>
          <a:off x="8699500" y="1669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7521</xdr:rowOff>
    </xdr:from>
    <xdr:ext cx="599010"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8450795" y="16466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136410</xdr:rowOff>
    </xdr:from>
    <xdr:to>
      <xdr:col>41</xdr:col>
      <xdr:colOff>50800</xdr:colOff>
      <xdr:row>97</xdr:row>
      <xdr:rowOff>137305</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972300" y="16767060"/>
          <a:ext cx="889000" cy="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69132</xdr:rowOff>
    </xdr:from>
    <xdr:to>
      <xdr:col>41</xdr:col>
      <xdr:colOff>101600</xdr:colOff>
      <xdr:row>97</xdr:row>
      <xdr:rowOff>170732</xdr:rowOff>
    </xdr:to>
    <xdr:sp macro="" textlink="">
      <xdr:nvSpPr>
        <xdr:cNvPr id="459" name="フローチャート: 判断 458">
          <a:extLst>
            <a:ext uri="{FF2B5EF4-FFF2-40B4-BE49-F238E27FC236}">
              <a16:creationId xmlns:a16="http://schemas.microsoft.com/office/drawing/2014/main" xmlns="" id="{00000000-0008-0000-0700-0000CB010000}"/>
            </a:ext>
          </a:extLst>
        </xdr:cNvPr>
        <xdr:cNvSpPr/>
      </xdr:nvSpPr>
      <xdr:spPr>
        <a:xfrm>
          <a:off x="7810500" y="16699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15809</xdr:rowOff>
    </xdr:from>
    <xdr:ext cx="599010"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7561795" y="16475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53904</xdr:rowOff>
    </xdr:from>
    <xdr:to>
      <xdr:col>36</xdr:col>
      <xdr:colOff>165100</xdr:colOff>
      <xdr:row>97</xdr:row>
      <xdr:rowOff>155504</xdr:rowOff>
    </xdr:to>
    <xdr:sp macro="" textlink="">
      <xdr:nvSpPr>
        <xdr:cNvPr id="461" name="フローチャート: 判断 460">
          <a:extLst>
            <a:ext uri="{FF2B5EF4-FFF2-40B4-BE49-F238E27FC236}">
              <a16:creationId xmlns:a16="http://schemas.microsoft.com/office/drawing/2014/main" xmlns="" id="{00000000-0008-0000-0700-0000CD010000}"/>
            </a:ext>
          </a:extLst>
        </xdr:cNvPr>
        <xdr:cNvSpPr/>
      </xdr:nvSpPr>
      <xdr:spPr>
        <a:xfrm>
          <a:off x="6921500" y="1668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581</xdr:rowOff>
    </xdr:from>
    <xdr:ext cx="599010" cy="259045"/>
    <xdr:sp macro="" textlink="">
      <xdr:nvSpPr>
        <xdr:cNvPr id="462" name="テキスト ボックス 461">
          <a:extLst>
            <a:ext uri="{FF2B5EF4-FFF2-40B4-BE49-F238E27FC236}">
              <a16:creationId xmlns:a16="http://schemas.microsoft.com/office/drawing/2014/main" xmlns="" id="{00000000-0008-0000-0700-0000CE010000}"/>
            </a:ext>
          </a:extLst>
        </xdr:cNvPr>
        <xdr:cNvSpPr txBox="1"/>
      </xdr:nvSpPr>
      <xdr:spPr>
        <a:xfrm>
          <a:off x="6672795" y="1645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xmlns="" id="{00000000-0008-0000-07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xmlns="" id="{00000000-0008-0000-07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7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7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84865</xdr:rowOff>
    </xdr:from>
    <xdr:to>
      <xdr:col>55</xdr:col>
      <xdr:colOff>50800</xdr:colOff>
      <xdr:row>98</xdr:row>
      <xdr:rowOff>15015</xdr:rowOff>
    </xdr:to>
    <xdr:sp macro="" textlink="">
      <xdr:nvSpPr>
        <xdr:cNvPr id="468" name="楕円 467">
          <a:extLst>
            <a:ext uri="{FF2B5EF4-FFF2-40B4-BE49-F238E27FC236}">
              <a16:creationId xmlns:a16="http://schemas.microsoft.com/office/drawing/2014/main" xmlns="" id="{00000000-0008-0000-0700-0000D4010000}"/>
            </a:ext>
          </a:extLst>
        </xdr:cNvPr>
        <xdr:cNvSpPr/>
      </xdr:nvSpPr>
      <xdr:spPr>
        <a:xfrm>
          <a:off x="10426700" y="1671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41960</xdr:rowOff>
    </xdr:from>
    <xdr:ext cx="599010" cy="259045"/>
    <xdr:sp macro="" textlink="">
      <xdr:nvSpPr>
        <xdr:cNvPr id="469" name="土木費該当値テキスト">
          <a:extLst>
            <a:ext uri="{FF2B5EF4-FFF2-40B4-BE49-F238E27FC236}">
              <a16:creationId xmlns:a16="http://schemas.microsoft.com/office/drawing/2014/main" xmlns="" id="{00000000-0008-0000-0700-0000D5010000}"/>
            </a:ext>
          </a:extLst>
        </xdr:cNvPr>
        <xdr:cNvSpPr txBox="1"/>
      </xdr:nvSpPr>
      <xdr:spPr>
        <a:xfrm>
          <a:off x="10528300" y="16672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49119</xdr:rowOff>
    </xdr:from>
    <xdr:to>
      <xdr:col>50</xdr:col>
      <xdr:colOff>165100</xdr:colOff>
      <xdr:row>97</xdr:row>
      <xdr:rowOff>150719</xdr:rowOff>
    </xdr:to>
    <xdr:sp macro="" textlink="">
      <xdr:nvSpPr>
        <xdr:cNvPr id="470" name="楕円 469">
          <a:extLst>
            <a:ext uri="{FF2B5EF4-FFF2-40B4-BE49-F238E27FC236}">
              <a16:creationId xmlns:a16="http://schemas.microsoft.com/office/drawing/2014/main" xmlns="" id="{00000000-0008-0000-0700-0000D6010000}"/>
            </a:ext>
          </a:extLst>
        </xdr:cNvPr>
        <xdr:cNvSpPr/>
      </xdr:nvSpPr>
      <xdr:spPr>
        <a:xfrm>
          <a:off x="9588500" y="1667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167246</xdr:rowOff>
    </xdr:from>
    <xdr:ext cx="599010"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9339795" y="16454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104759</xdr:rowOff>
    </xdr:from>
    <xdr:to>
      <xdr:col>46</xdr:col>
      <xdr:colOff>38100</xdr:colOff>
      <xdr:row>98</xdr:row>
      <xdr:rowOff>34909</xdr:rowOff>
    </xdr:to>
    <xdr:sp macro="" textlink="">
      <xdr:nvSpPr>
        <xdr:cNvPr id="472" name="楕円 471">
          <a:extLst>
            <a:ext uri="{FF2B5EF4-FFF2-40B4-BE49-F238E27FC236}">
              <a16:creationId xmlns:a16="http://schemas.microsoft.com/office/drawing/2014/main" xmlns="" id="{00000000-0008-0000-0700-0000D8010000}"/>
            </a:ext>
          </a:extLst>
        </xdr:cNvPr>
        <xdr:cNvSpPr/>
      </xdr:nvSpPr>
      <xdr:spPr>
        <a:xfrm>
          <a:off x="8699500" y="167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26036</xdr:rowOff>
    </xdr:from>
    <xdr:ext cx="534377" cy="259045"/>
    <xdr:sp macro="" textlink="">
      <xdr:nvSpPr>
        <xdr:cNvPr id="473" name="テキスト ボックス 472">
          <a:extLst>
            <a:ext uri="{FF2B5EF4-FFF2-40B4-BE49-F238E27FC236}">
              <a16:creationId xmlns:a16="http://schemas.microsoft.com/office/drawing/2014/main" xmlns="" id="{00000000-0008-0000-0700-0000D9010000}"/>
            </a:ext>
          </a:extLst>
        </xdr:cNvPr>
        <xdr:cNvSpPr txBox="1"/>
      </xdr:nvSpPr>
      <xdr:spPr>
        <a:xfrm>
          <a:off x="8483111" y="168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86505</xdr:rowOff>
    </xdr:from>
    <xdr:to>
      <xdr:col>41</xdr:col>
      <xdr:colOff>101600</xdr:colOff>
      <xdr:row>98</xdr:row>
      <xdr:rowOff>16655</xdr:rowOff>
    </xdr:to>
    <xdr:sp macro="" textlink="">
      <xdr:nvSpPr>
        <xdr:cNvPr id="474" name="楕円 473">
          <a:extLst>
            <a:ext uri="{FF2B5EF4-FFF2-40B4-BE49-F238E27FC236}">
              <a16:creationId xmlns:a16="http://schemas.microsoft.com/office/drawing/2014/main" xmlns="" id="{00000000-0008-0000-0700-0000DA010000}"/>
            </a:ext>
          </a:extLst>
        </xdr:cNvPr>
        <xdr:cNvSpPr/>
      </xdr:nvSpPr>
      <xdr:spPr>
        <a:xfrm>
          <a:off x="7810500" y="1671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7782</xdr:rowOff>
    </xdr:from>
    <xdr:ext cx="59901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7561795" y="1680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85610</xdr:rowOff>
    </xdr:from>
    <xdr:to>
      <xdr:col>36</xdr:col>
      <xdr:colOff>165100</xdr:colOff>
      <xdr:row>98</xdr:row>
      <xdr:rowOff>15760</xdr:rowOff>
    </xdr:to>
    <xdr:sp macro="" textlink="">
      <xdr:nvSpPr>
        <xdr:cNvPr id="476" name="楕円 475">
          <a:extLst>
            <a:ext uri="{FF2B5EF4-FFF2-40B4-BE49-F238E27FC236}">
              <a16:creationId xmlns:a16="http://schemas.microsoft.com/office/drawing/2014/main" xmlns="" id="{00000000-0008-0000-0700-0000DC010000}"/>
            </a:ext>
          </a:extLst>
        </xdr:cNvPr>
        <xdr:cNvSpPr/>
      </xdr:nvSpPr>
      <xdr:spPr>
        <a:xfrm>
          <a:off x="6921500" y="16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6887</xdr:rowOff>
    </xdr:from>
    <xdr:ext cx="59901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6672795" y="16808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a:extLst>
            <a:ext uri="{FF2B5EF4-FFF2-40B4-BE49-F238E27FC236}">
              <a16:creationId xmlns:a16="http://schemas.microsoft.com/office/drawing/2014/main" xmlns="" id="{00000000-0008-0000-0700-0000D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9" name="正方形/長方形 478">
          <a:extLst>
            <a:ext uri="{FF2B5EF4-FFF2-40B4-BE49-F238E27FC236}">
              <a16:creationId xmlns:a16="http://schemas.microsoft.com/office/drawing/2014/main" xmlns="" id="{00000000-0008-0000-0700-0000D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0" name="正方形/長方形 479">
          <a:extLst>
            <a:ext uri="{FF2B5EF4-FFF2-40B4-BE49-F238E27FC236}">
              <a16:creationId xmlns:a16="http://schemas.microsoft.com/office/drawing/2014/main" xmlns="" id="{00000000-0008-0000-0700-0000E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1" name="正方形/長方形 480">
          <a:extLst>
            <a:ext uri="{FF2B5EF4-FFF2-40B4-BE49-F238E27FC236}">
              <a16:creationId xmlns:a16="http://schemas.microsoft.com/office/drawing/2014/main" xmlns="" id="{00000000-0008-0000-0700-0000E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2" name="正方形/長方形 481">
          <a:extLst>
            <a:ext uri="{FF2B5EF4-FFF2-40B4-BE49-F238E27FC236}">
              <a16:creationId xmlns:a16="http://schemas.microsoft.com/office/drawing/2014/main" xmlns="" id="{00000000-0008-0000-0700-0000E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700-0000E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700-0000E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xmlns="" id="{00000000-0008-0000-07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xmlns="" id="{00000000-0008-0000-07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xmlns="" id="{00000000-0008-0000-07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8" name="直線コネクタ 487">
          <a:extLst>
            <a:ext uri="{FF2B5EF4-FFF2-40B4-BE49-F238E27FC236}">
              <a16:creationId xmlns:a16="http://schemas.microsoft.com/office/drawing/2014/main" xmlns="" id="{00000000-0008-0000-0700-0000E8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0" name="直線コネクタ 489">
          <a:extLst>
            <a:ext uri="{FF2B5EF4-FFF2-40B4-BE49-F238E27FC236}">
              <a16:creationId xmlns:a16="http://schemas.microsoft.com/office/drawing/2014/main" xmlns="" id="{00000000-0008-0000-0700-0000EA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2" name="直線コネクタ 491">
          <a:extLst>
            <a:ext uri="{FF2B5EF4-FFF2-40B4-BE49-F238E27FC236}">
              <a16:creationId xmlns:a16="http://schemas.microsoft.com/office/drawing/2014/main" xmlns="" id="{00000000-0008-0000-0700-0000EC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4" name="直線コネクタ 493">
          <a:extLst>
            <a:ext uri="{FF2B5EF4-FFF2-40B4-BE49-F238E27FC236}">
              <a16:creationId xmlns:a16="http://schemas.microsoft.com/office/drawing/2014/main" xmlns="" id="{00000000-0008-0000-0700-0000EE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6" name="直線コネクタ 495">
          <a:extLst>
            <a:ext uri="{FF2B5EF4-FFF2-40B4-BE49-F238E27FC236}">
              <a16:creationId xmlns:a16="http://schemas.microsoft.com/office/drawing/2014/main" xmlns="" id="{00000000-0008-0000-0700-0000F0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7" name="テキスト ボックス 496">
          <a:extLst>
            <a:ext uri="{FF2B5EF4-FFF2-40B4-BE49-F238E27FC236}">
              <a16:creationId xmlns:a16="http://schemas.microsoft.com/office/drawing/2014/main" xmlns="" id="{00000000-0008-0000-0700-0000F1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8" name="直線コネクタ 497">
          <a:extLst>
            <a:ext uri="{FF2B5EF4-FFF2-40B4-BE49-F238E27FC236}">
              <a16:creationId xmlns:a16="http://schemas.microsoft.com/office/drawing/2014/main" xmlns="" id="{00000000-0008-0000-0700-0000F2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499" name="テキスト ボックス 498">
          <a:extLst>
            <a:ext uri="{FF2B5EF4-FFF2-40B4-BE49-F238E27FC236}">
              <a16:creationId xmlns:a16="http://schemas.microsoft.com/office/drawing/2014/main" xmlns="" id="{00000000-0008-0000-0700-0000F3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xmlns=""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xmlns=""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xmlns=""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90309</xdr:rowOff>
    </xdr:from>
    <xdr:to>
      <xdr:col>85</xdr:col>
      <xdr:colOff>126364</xdr:colOff>
      <xdr:row>39</xdr:row>
      <xdr:rowOff>78223</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flipV="1">
          <a:off x="16317595" y="5233809"/>
          <a:ext cx="1269" cy="1530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82050</xdr:rowOff>
    </xdr:from>
    <xdr:ext cx="469744" cy="259045"/>
    <xdr:sp macro="" textlink="">
      <xdr:nvSpPr>
        <xdr:cNvPr id="504" name="消防費最小値テキスト">
          <a:extLst>
            <a:ext uri="{FF2B5EF4-FFF2-40B4-BE49-F238E27FC236}">
              <a16:creationId xmlns:a16="http://schemas.microsoft.com/office/drawing/2014/main" xmlns="" id="{00000000-0008-0000-0700-0000F8010000}"/>
            </a:ext>
          </a:extLst>
        </xdr:cNvPr>
        <xdr:cNvSpPr txBox="1"/>
      </xdr:nvSpPr>
      <xdr:spPr>
        <a:xfrm>
          <a:off x="16370300" y="6768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78223</xdr:rowOff>
    </xdr:from>
    <xdr:to>
      <xdr:col>86</xdr:col>
      <xdr:colOff>25400</xdr:colOff>
      <xdr:row>39</xdr:row>
      <xdr:rowOff>78223</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6230600" y="676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36986</xdr:rowOff>
    </xdr:from>
    <xdr:ext cx="599010" cy="259045"/>
    <xdr:sp macro="" textlink="">
      <xdr:nvSpPr>
        <xdr:cNvPr id="506" name="消防費最大値テキスト">
          <a:extLst>
            <a:ext uri="{FF2B5EF4-FFF2-40B4-BE49-F238E27FC236}">
              <a16:creationId xmlns:a16="http://schemas.microsoft.com/office/drawing/2014/main" xmlns="" id="{00000000-0008-0000-0700-0000FA010000}"/>
            </a:ext>
          </a:extLst>
        </xdr:cNvPr>
        <xdr:cNvSpPr txBox="1"/>
      </xdr:nvSpPr>
      <xdr:spPr>
        <a:xfrm>
          <a:off x="16370300" y="500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475,124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90309</xdr:rowOff>
    </xdr:from>
    <xdr:to>
      <xdr:col>86</xdr:col>
      <xdr:colOff>25400</xdr:colOff>
      <xdr:row>30</xdr:row>
      <xdr:rowOff>90309</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6230600" y="523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157573</xdr:rowOff>
    </xdr:from>
    <xdr:to>
      <xdr:col>85</xdr:col>
      <xdr:colOff>127000</xdr:colOff>
      <xdr:row>38</xdr:row>
      <xdr:rowOff>159226</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5481300" y="6672673"/>
          <a:ext cx="838200" cy="1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64545</xdr:rowOff>
    </xdr:from>
    <xdr:ext cx="534377" cy="259045"/>
    <xdr:sp macro="" textlink="">
      <xdr:nvSpPr>
        <xdr:cNvPr id="509" name="消防費平均値テキスト">
          <a:extLst>
            <a:ext uri="{FF2B5EF4-FFF2-40B4-BE49-F238E27FC236}">
              <a16:creationId xmlns:a16="http://schemas.microsoft.com/office/drawing/2014/main" xmlns="" id="{00000000-0008-0000-0700-0000FD010000}"/>
            </a:ext>
          </a:extLst>
        </xdr:cNvPr>
        <xdr:cNvSpPr txBox="1"/>
      </xdr:nvSpPr>
      <xdr:spPr>
        <a:xfrm>
          <a:off x="16370300" y="64081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41668</xdr:rowOff>
    </xdr:from>
    <xdr:to>
      <xdr:col>85</xdr:col>
      <xdr:colOff>177800</xdr:colOff>
      <xdr:row>38</xdr:row>
      <xdr:rowOff>143268</xdr:rowOff>
    </xdr:to>
    <xdr:sp macro="" textlink="">
      <xdr:nvSpPr>
        <xdr:cNvPr id="510" name="フローチャート: 判断 509">
          <a:extLst>
            <a:ext uri="{FF2B5EF4-FFF2-40B4-BE49-F238E27FC236}">
              <a16:creationId xmlns:a16="http://schemas.microsoft.com/office/drawing/2014/main" xmlns="" id="{00000000-0008-0000-0700-0000FE010000}"/>
            </a:ext>
          </a:extLst>
        </xdr:cNvPr>
        <xdr:cNvSpPr/>
      </xdr:nvSpPr>
      <xdr:spPr>
        <a:xfrm>
          <a:off x="16268700" y="655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156368</xdr:rowOff>
    </xdr:from>
    <xdr:to>
      <xdr:col>81</xdr:col>
      <xdr:colOff>50800</xdr:colOff>
      <xdr:row>38</xdr:row>
      <xdr:rowOff>157573</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4592300" y="6671468"/>
          <a:ext cx="889000" cy="1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58114</xdr:rowOff>
    </xdr:from>
    <xdr:to>
      <xdr:col>81</xdr:col>
      <xdr:colOff>101600</xdr:colOff>
      <xdr:row>38</xdr:row>
      <xdr:rowOff>159714</xdr:rowOff>
    </xdr:to>
    <xdr:sp macro="" textlink="">
      <xdr:nvSpPr>
        <xdr:cNvPr id="512" name="フローチャート: 判断 511">
          <a:extLst>
            <a:ext uri="{FF2B5EF4-FFF2-40B4-BE49-F238E27FC236}">
              <a16:creationId xmlns:a16="http://schemas.microsoft.com/office/drawing/2014/main" xmlns="" id="{00000000-0008-0000-0700-000000020000}"/>
            </a:ext>
          </a:extLst>
        </xdr:cNvPr>
        <xdr:cNvSpPr/>
      </xdr:nvSpPr>
      <xdr:spPr>
        <a:xfrm>
          <a:off x="15430500" y="657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4791</xdr:rowOff>
    </xdr:from>
    <xdr:ext cx="534377"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5214111" y="634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153360</xdr:rowOff>
    </xdr:from>
    <xdr:to>
      <xdr:col>76</xdr:col>
      <xdr:colOff>114300</xdr:colOff>
      <xdr:row>38</xdr:row>
      <xdr:rowOff>156368</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3703300" y="6668460"/>
          <a:ext cx="889000" cy="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53333</xdr:rowOff>
    </xdr:from>
    <xdr:to>
      <xdr:col>76</xdr:col>
      <xdr:colOff>165100</xdr:colOff>
      <xdr:row>38</xdr:row>
      <xdr:rowOff>154933</xdr:rowOff>
    </xdr:to>
    <xdr:sp macro="" textlink="">
      <xdr:nvSpPr>
        <xdr:cNvPr id="515" name="フローチャート: 判断 514">
          <a:extLst>
            <a:ext uri="{FF2B5EF4-FFF2-40B4-BE49-F238E27FC236}">
              <a16:creationId xmlns:a16="http://schemas.microsoft.com/office/drawing/2014/main" xmlns="" id="{00000000-0008-0000-0700-000003020000}"/>
            </a:ext>
          </a:extLst>
        </xdr:cNvPr>
        <xdr:cNvSpPr/>
      </xdr:nvSpPr>
      <xdr:spPr>
        <a:xfrm>
          <a:off x="14541500" y="6568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xdr:rowOff>
    </xdr:from>
    <xdr:ext cx="534377"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4325111" y="6343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153360</xdr:rowOff>
    </xdr:from>
    <xdr:to>
      <xdr:col>71</xdr:col>
      <xdr:colOff>177800</xdr:colOff>
      <xdr:row>38</xdr:row>
      <xdr:rowOff>159872</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2814300" y="6668460"/>
          <a:ext cx="889000" cy="6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52053</xdr:rowOff>
    </xdr:from>
    <xdr:to>
      <xdr:col>72</xdr:col>
      <xdr:colOff>38100</xdr:colOff>
      <xdr:row>38</xdr:row>
      <xdr:rowOff>153653</xdr:rowOff>
    </xdr:to>
    <xdr:sp macro="" textlink="">
      <xdr:nvSpPr>
        <xdr:cNvPr id="518" name="フローチャート: 判断 517">
          <a:extLst>
            <a:ext uri="{FF2B5EF4-FFF2-40B4-BE49-F238E27FC236}">
              <a16:creationId xmlns:a16="http://schemas.microsoft.com/office/drawing/2014/main" xmlns="" id="{00000000-0008-0000-0700-000006020000}"/>
            </a:ext>
          </a:extLst>
        </xdr:cNvPr>
        <xdr:cNvSpPr/>
      </xdr:nvSpPr>
      <xdr:spPr>
        <a:xfrm>
          <a:off x="13652500" y="656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170180</xdr:rowOff>
    </xdr:from>
    <xdr:ext cx="534377"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3436111" y="634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26113</xdr:rowOff>
    </xdr:from>
    <xdr:to>
      <xdr:col>67</xdr:col>
      <xdr:colOff>101600</xdr:colOff>
      <xdr:row>38</xdr:row>
      <xdr:rowOff>127713</xdr:rowOff>
    </xdr:to>
    <xdr:sp macro="" textlink="">
      <xdr:nvSpPr>
        <xdr:cNvPr id="520" name="フローチャート: 判断 519">
          <a:extLst>
            <a:ext uri="{FF2B5EF4-FFF2-40B4-BE49-F238E27FC236}">
              <a16:creationId xmlns:a16="http://schemas.microsoft.com/office/drawing/2014/main" xmlns="" id="{00000000-0008-0000-0700-000008020000}"/>
            </a:ext>
          </a:extLst>
        </xdr:cNvPr>
        <xdr:cNvSpPr/>
      </xdr:nvSpPr>
      <xdr:spPr>
        <a:xfrm>
          <a:off x="12763500" y="654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144241</xdr:rowOff>
    </xdr:from>
    <xdr:ext cx="534377" cy="259045"/>
    <xdr:sp macro="" textlink="">
      <xdr:nvSpPr>
        <xdr:cNvPr id="521" name="テキスト ボックス 520">
          <a:extLst>
            <a:ext uri="{FF2B5EF4-FFF2-40B4-BE49-F238E27FC236}">
              <a16:creationId xmlns:a16="http://schemas.microsoft.com/office/drawing/2014/main" xmlns="" id="{00000000-0008-0000-0700-000009020000}"/>
            </a:ext>
          </a:extLst>
        </xdr:cNvPr>
        <xdr:cNvSpPr txBox="1"/>
      </xdr:nvSpPr>
      <xdr:spPr>
        <a:xfrm>
          <a:off x="12547111" y="631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108426</xdr:rowOff>
    </xdr:from>
    <xdr:to>
      <xdr:col>85</xdr:col>
      <xdr:colOff>177800</xdr:colOff>
      <xdr:row>39</xdr:row>
      <xdr:rowOff>38576</xdr:rowOff>
    </xdr:to>
    <xdr:sp macro="" textlink="">
      <xdr:nvSpPr>
        <xdr:cNvPr id="527" name="楕円 526">
          <a:extLst>
            <a:ext uri="{FF2B5EF4-FFF2-40B4-BE49-F238E27FC236}">
              <a16:creationId xmlns:a16="http://schemas.microsoft.com/office/drawing/2014/main" xmlns="" id="{00000000-0008-0000-0700-00000F020000}"/>
            </a:ext>
          </a:extLst>
        </xdr:cNvPr>
        <xdr:cNvSpPr/>
      </xdr:nvSpPr>
      <xdr:spPr>
        <a:xfrm>
          <a:off x="16268700" y="6623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23353</xdr:rowOff>
    </xdr:from>
    <xdr:ext cx="534377" cy="259045"/>
    <xdr:sp macro="" textlink="">
      <xdr:nvSpPr>
        <xdr:cNvPr id="528" name="消防費該当値テキスト">
          <a:extLst>
            <a:ext uri="{FF2B5EF4-FFF2-40B4-BE49-F238E27FC236}">
              <a16:creationId xmlns:a16="http://schemas.microsoft.com/office/drawing/2014/main" xmlns="" id="{00000000-0008-0000-0700-000010020000}"/>
            </a:ext>
          </a:extLst>
        </xdr:cNvPr>
        <xdr:cNvSpPr txBox="1"/>
      </xdr:nvSpPr>
      <xdr:spPr>
        <a:xfrm>
          <a:off x="16370300" y="6538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106773</xdr:rowOff>
    </xdr:from>
    <xdr:to>
      <xdr:col>81</xdr:col>
      <xdr:colOff>101600</xdr:colOff>
      <xdr:row>39</xdr:row>
      <xdr:rowOff>36923</xdr:rowOff>
    </xdr:to>
    <xdr:sp macro="" textlink="">
      <xdr:nvSpPr>
        <xdr:cNvPr id="529" name="楕円 528">
          <a:extLst>
            <a:ext uri="{FF2B5EF4-FFF2-40B4-BE49-F238E27FC236}">
              <a16:creationId xmlns:a16="http://schemas.microsoft.com/office/drawing/2014/main" xmlns="" id="{00000000-0008-0000-0700-000011020000}"/>
            </a:ext>
          </a:extLst>
        </xdr:cNvPr>
        <xdr:cNvSpPr/>
      </xdr:nvSpPr>
      <xdr:spPr>
        <a:xfrm>
          <a:off x="15430500" y="6621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28050</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5214111" y="671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105568</xdr:rowOff>
    </xdr:from>
    <xdr:to>
      <xdr:col>76</xdr:col>
      <xdr:colOff>165100</xdr:colOff>
      <xdr:row>39</xdr:row>
      <xdr:rowOff>35718</xdr:rowOff>
    </xdr:to>
    <xdr:sp macro="" textlink="">
      <xdr:nvSpPr>
        <xdr:cNvPr id="531" name="楕円 530">
          <a:extLst>
            <a:ext uri="{FF2B5EF4-FFF2-40B4-BE49-F238E27FC236}">
              <a16:creationId xmlns:a16="http://schemas.microsoft.com/office/drawing/2014/main" xmlns="" id="{00000000-0008-0000-0700-000013020000}"/>
            </a:ext>
          </a:extLst>
        </xdr:cNvPr>
        <xdr:cNvSpPr/>
      </xdr:nvSpPr>
      <xdr:spPr>
        <a:xfrm>
          <a:off x="14541500" y="6620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26845</xdr:rowOff>
    </xdr:from>
    <xdr:ext cx="534377"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4325111" y="6713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102560</xdr:rowOff>
    </xdr:from>
    <xdr:to>
      <xdr:col>72</xdr:col>
      <xdr:colOff>38100</xdr:colOff>
      <xdr:row>39</xdr:row>
      <xdr:rowOff>32710</xdr:rowOff>
    </xdr:to>
    <xdr:sp macro="" textlink="">
      <xdr:nvSpPr>
        <xdr:cNvPr id="533" name="楕円 532">
          <a:extLst>
            <a:ext uri="{FF2B5EF4-FFF2-40B4-BE49-F238E27FC236}">
              <a16:creationId xmlns:a16="http://schemas.microsoft.com/office/drawing/2014/main" xmlns="" id="{00000000-0008-0000-0700-000015020000}"/>
            </a:ext>
          </a:extLst>
        </xdr:cNvPr>
        <xdr:cNvSpPr/>
      </xdr:nvSpPr>
      <xdr:spPr>
        <a:xfrm>
          <a:off x="13652500" y="661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23837</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436111" y="6710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109072</xdr:rowOff>
    </xdr:from>
    <xdr:to>
      <xdr:col>67</xdr:col>
      <xdr:colOff>101600</xdr:colOff>
      <xdr:row>39</xdr:row>
      <xdr:rowOff>39222</xdr:rowOff>
    </xdr:to>
    <xdr:sp macro="" textlink="">
      <xdr:nvSpPr>
        <xdr:cNvPr id="535" name="楕円 534">
          <a:extLst>
            <a:ext uri="{FF2B5EF4-FFF2-40B4-BE49-F238E27FC236}">
              <a16:creationId xmlns:a16="http://schemas.microsoft.com/office/drawing/2014/main" xmlns="" id="{00000000-0008-0000-0700-000017020000}"/>
            </a:ext>
          </a:extLst>
        </xdr:cNvPr>
        <xdr:cNvSpPr/>
      </xdr:nvSpPr>
      <xdr:spPr>
        <a:xfrm>
          <a:off x="12763500" y="662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30349</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547111" y="671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xmlns=""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xmlns=""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xmlns=""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xmlns=""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xmlns=""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a:extLst>
            <a:ext uri="{FF2B5EF4-FFF2-40B4-BE49-F238E27FC236}">
              <a16:creationId xmlns:a16="http://schemas.microsoft.com/office/drawing/2014/main" xmlns="" id="{00000000-0008-0000-0700-00002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a:extLst>
            <a:ext uri="{FF2B5EF4-FFF2-40B4-BE49-F238E27FC236}">
              <a16:creationId xmlns:a16="http://schemas.microsoft.com/office/drawing/2014/main" xmlns="" id="{00000000-0008-0000-0700-00002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a:extLst>
            <a:ext uri="{FF2B5EF4-FFF2-40B4-BE49-F238E27FC236}">
              <a16:creationId xmlns:a16="http://schemas.microsoft.com/office/drawing/2014/main" xmlns="" id="{00000000-0008-0000-0700-00002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a:extLst>
            <a:ext uri="{FF2B5EF4-FFF2-40B4-BE49-F238E27FC236}">
              <a16:creationId xmlns:a16="http://schemas.microsoft.com/office/drawing/2014/main" xmlns="" id="{00000000-0008-0000-0700-00002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6" name="テキスト ボックス 555">
          <a:extLst>
            <a:ext uri="{FF2B5EF4-FFF2-40B4-BE49-F238E27FC236}">
              <a16:creationId xmlns:a16="http://schemas.microsoft.com/office/drawing/2014/main" xmlns="" id="{00000000-0008-0000-0700-00002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教育費グラフ枠">
          <a:extLst>
            <a:ext uri="{FF2B5EF4-FFF2-40B4-BE49-F238E27FC236}">
              <a16:creationId xmlns:a16="http://schemas.microsoft.com/office/drawing/2014/main" xmlns="" id="{00000000-0008-0000-07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130766</xdr:rowOff>
    </xdr:from>
    <xdr:to>
      <xdr:col>85</xdr:col>
      <xdr:colOff>126364</xdr:colOff>
      <xdr:row>58</xdr:row>
      <xdr:rowOff>73593</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flipV="1">
          <a:off x="16317595" y="8703266"/>
          <a:ext cx="1269" cy="1314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77420</xdr:rowOff>
    </xdr:from>
    <xdr:ext cx="534377" cy="259045"/>
    <xdr:sp macro="" textlink="">
      <xdr:nvSpPr>
        <xdr:cNvPr id="559" name="教育費最小値テキスト">
          <a:extLst>
            <a:ext uri="{FF2B5EF4-FFF2-40B4-BE49-F238E27FC236}">
              <a16:creationId xmlns:a16="http://schemas.microsoft.com/office/drawing/2014/main" xmlns="" id="{00000000-0008-0000-0700-00002F020000}"/>
            </a:ext>
          </a:extLst>
        </xdr:cNvPr>
        <xdr:cNvSpPr txBox="1"/>
      </xdr:nvSpPr>
      <xdr:spPr>
        <a:xfrm>
          <a:off x="16370300" y="1002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73593</xdr:rowOff>
    </xdr:from>
    <xdr:to>
      <xdr:col>86</xdr:col>
      <xdr:colOff>25400</xdr:colOff>
      <xdr:row>58</xdr:row>
      <xdr:rowOff>73593</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6230600" y="1001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77443</xdr:rowOff>
    </xdr:from>
    <xdr:ext cx="599010" cy="259045"/>
    <xdr:sp macro="" textlink="">
      <xdr:nvSpPr>
        <xdr:cNvPr id="561" name="教育費最大値テキスト">
          <a:extLst>
            <a:ext uri="{FF2B5EF4-FFF2-40B4-BE49-F238E27FC236}">
              <a16:creationId xmlns:a16="http://schemas.microsoft.com/office/drawing/2014/main" xmlns="" id="{00000000-0008-0000-0700-000031020000}"/>
            </a:ext>
          </a:extLst>
        </xdr:cNvPr>
        <xdr:cNvSpPr txBox="1"/>
      </xdr:nvSpPr>
      <xdr:spPr>
        <a:xfrm>
          <a:off x="16370300" y="8478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603,908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130766</xdr:rowOff>
    </xdr:from>
    <xdr:to>
      <xdr:col>86</xdr:col>
      <xdr:colOff>25400</xdr:colOff>
      <xdr:row>50</xdr:row>
      <xdr:rowOff>130766</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6230600" y="87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90663</xdr:rowOff>
    </xdr:from>
    <xdr:to>
      <xdr:col>85</xdr:col>
      <xdr:colOff>127000</xdr:colOff>
      <xdr:row>58</xdr:row>
      <xdr:rowOff>18167</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flipV="1">
          <a:off x="15481300" y="9863313"/>
          <a:ext cx="838200" cy="9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3340</xdr:rowOff>
    </xdr:from>
    <xdr:ext cx="599010" cy="259045"/>
    <xdr:sp macro="" textlink="">
      <xdr:nvSpPr>
        <xdr:cNvPr id="564" name="教育費平均値テキスト">
          <a:extLst>
            <a:ext uri="{FF2B5EF4-FFF2-40B4-BE49-F238E27FC236}">
              <a16:creationId xmlns:a16="http://schemas.microsoft.com/office/drawing/2014/main" xmlns="" id="{00000000-0008-0000-0700-000034020000}"/>
            </a:ext>
          </a:extLst>
        </xdr:cNvPr>
        <xdr:cNvSpPr txBox="1"/>
      </xdr:nvSpPr>
      <xdr:spPr>
        <a:xfrm>
          <a:off x="16370300" y="96045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151913</xdr:rowOff>
    </xdr:from>
    <xdr:to>
      <xdr:col>85</xdr:col>
      <xdr:colOff>177800</xdr:colOff>
      <xdr:row>57</xdr:row>
      <xdr:rowOff>82063</xdr:rowOff>
    </xdr:to>
    <xdr:sp macro="" textlink="">
      <xdr:nvSpPr>
        <xdr:cNvPr id="565" name="フローチャート: 判断 564">
          <a:extLst>
            <a:ext uri="{FF2B5EF4-FFF2-40B4-BE49-F238E27FC236}">
              <a16:creationId xmlns:a16="http://schemas.microsoft.com/office/drawing/2014/main" xmlns="" id="{00000000-0008-0000-0700-000035020000}"/>
            </a:ext>
          </a:extLst>
        </xdr:cNvPr>
        <xdr:cNvSpPr/>
      </xdr:nvSpPr>
      <xdr:spPr>
        <a:xfrm>
          <a:off x="16268700" y="975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18167</xdr:rowOff>
    </xdr:from>
    <xdr:to>
      <xdr:col>81</xdr:col>
      <xdr:colOff>50800</xdr:colOff>
      <xdr:row>58</xdr:row>
      <xdr:rowOff>26465</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flipV="1">
          <a:off x="14592300" y="9962267"/>
          <a:ext cx="889000" cy="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134670</xdr:rowOff>
    </xdr:from>
    <xdr:to>
      <xdr:col>81</xdr:col>
      <xdr:colOff>101600</xdr:colOff>
      <xdr:row>57</xdr:row>
      <xdr:rowOff>64820</xdr:rowOff>
    </xdr:to>
    <xdr:sp macro="" textlink="">
      <xdr:nvSpPr>
        <xdr:cNvPr id="567" name="フローチャート: 判断 566">
          <a:extLst>
            <a:ext uri="{FF2B5EF4-FFF2-40B4-BE49-F238E27FC236}">
              <a16:creationId xmlns:a16="http://schemas.microsoft.com/office/drawing/2014/main" xmlns="" id="{00000000-0008-0000-0700-000037020000}"/>
            </a:ext>
          </a:extLst>
        </xdr:cNvPr>
        <xdr:cNvSpPr/>
      </xdr:nvSpPr>
      <xdr:spPr>
        <a:xfrm>
          <a:off x="15430500" y="97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81347</xdr:rowOff>
    </xdr:from>
    <xdr:ext cx="599010"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5181795" y="95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26465</xdr:rowOff>
    </xdr:from>
    <xdr:to>
      <xdr:col>76</xdr:col>
      <xdr:colOff>114300</xdr:colOff>
      <xdr:row>58</xdr:row>
      <xdr:rowOff>30297</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flipV="1">
          <a:off x="13703300" y="9970565"/>
          <a:ext cx="8890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146608</xdr:rowOff>
    </xdr:from>
    <xdr:to>
      <xdr:col>76</xdr:col>
      <xdr:colOff>165100</xdr:colOff>
      <xdr:row>57</xdr:row>
      <xdr:rowOff>76758</xdr:rowOff>
    </xdr:to>
    <xdr:sp macro="" textlink="">
      <xdr:nvSpPr>
        <xdr:cNvPr id="570" name="フローチャート: 判断 569">
          <a:extLst>
            <a:ext uri="{FF2B5EF4-FFF2-40B4-BE49-F238E27FC236}">
              <a16:creationId xmlns:a16="http://schemas.microsoft.com/office/drawing/2014/main" xmlns="" id="{00000000-0008-0000-0700-00003A020000}"/>
            </a:ext>
          </a:extLst>
        </xdr:cNvPr>
        <xdr:cNvSpPr/>
      </xdr:nvSpPr>
      <xdr:spPr>
        <a:xfrm>
          <a:off x="14541500" y="974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93285</xdr:rowOff>
    </xdr:from>
    <xdr:ext cx="599010" cy="259045"/>
    <xdr:sp macro="" textlink="">
      <xdr:nvSpPr>
        <xdr:cNvPr id="571" name="テキスト ボックス 570">
          <a:extLst>
            <a:ext uri="{FF2B5EF4-FFF2-40B4-BE49-F238E27FC236}">
              <a16:creationId xmlns:a16="http://schemas.microsoft.com/office/drawing/2014/main" xmlns="" id="{00000000-0008-0000-0700-00003B020000}"/>
            </a:ext>
          </a:extLst>
        </xdr:cNvPr>
        <xdr:cNvSpPr txBox="1"/>
      </xdr:nvSpPr>
      <xdr:spPr>
        <a:xfrm>
          <a:off x="14292795" y="9523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13781</xdr:rowOff>
    </xdr:from>
    <xdr:to>
      <xdr:col>71</xdr:col>
      <xdr:colOff>177800</xdr:colOff>
      <xdr:row>58</xdr:row>
      <xdr:rowOff>30297</xdr:rowOff>
    </xdr:to>
    <xdr:cxnSp macro="">
      <xdr:nvCxnSpPr>
        <xdr:cNvPr id="572" name="直線コネクタ 571">
          <a:extLst>
            <a:ext uri="{FF2B5EF4-FFF2-40B4-BE49-F238E27FC236}">
              <a16:creationId xmlns:a16="http://schemas.microsoft.com/office/drawing/2014/main" xmlns="" id="{00000000-0008-0000-0700-00003C020000}"/>
            </a:ext>
          </a:extLst>
        </xdr:cNvPr>
        <xdr:cNvCxnSpPr/>
      </xdr:nvCxnSpPr>
      <xdr:spPr>
        <a:xfrm>
          <a:off x="12814300" y="9957881"/>
          <a:ext cx="889000" cy="1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129426</xdr:rowOff>
    </xdr:from>
    <xdr:to>
      <xdr:col>72</xdr:col>
      <xdr:colOff>38100</xdr:colOff>
      <xdr:row>57</xdr:row>
      <xdr:rowOff>59576</xdr:rowOff>
    </xdr:to>
    <xdr:sp macro="" textlink="">
      <xdr:nvSpPr>
        <xdr:cNvPr id="573" name="フローチャート: 判断 572">
          <a:extLst>
            <a:ext uri="{FF2B5EF4-FFF2-40B4-BE49-F238E27FC236}">
              <a16:creationId xmlns:a16="http://schemas.microsoft.com/office/drawing/2014/main" xmlns="" id="{00000000-0008-0000-0700-00003D020000}"/>
            </a:ext>
          </a:extLst>
        </xdr:cNvPr>
        <xdr:cNvSpPr/>
      </xdr:nvSpPr>
      <xdr:spPr>
        <a:xfrm>
          <a:off x="13652500" y="9730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76103</xdr:rowOff>
    </xdr:from>
    <xdr:ext cx="599010"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3403795" y="9505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140102</xdr:rowOff>
    </xdr:from>
    <xdr:to>
      <xdr:col>67</xdr:col>
      <xdr:colOff>101600</xdr:colOff>
      <xdr:row>57</xdr:row>
      <xdr:rowOff>70252</xdr:rowOff>
    </xdr:to>
    <xdr:sp macro="" textlink="">
      <xdr:nvSpPr>
        <xdr:cNvPr id="575" name="フローチャート: 判断 574">
          <a:extLst>
            <a:ext uri="{FF2B5EF4-FFF2-40B4-BE49-F238E27FC236}">
              <a16:creationId xmlns:a16="http://schemas.microsoft.com/office/drawing/2014/main" xmlns="" id="{00000000-0008-0000-0700-00003F020000}"/>
            </a:ext>
          </a:extLst>
        </xdr:cNvPr>
        <xdr:cNvSpPr/>
      </xdr:nvSpPr>
      <xdr:spPr>
        <a:xfrm>
          <a:off x="12763500" y="974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86779</xdr:rowOff>
    </xdr:from>
    <xdr:ext cx="599010" cy="259045"/>
    <xdr:sp macro="" textlink="">
      <xdr:nvSpPr>
        <xdr:cNvPr id="576" name="テキスト ボックス 575">
          <a:extLst>
            <a:ext uri="{FF2B5EF4-FFF2-40B4-BE49-F238E27FC236}">
              <a16:creationId xmlns:a16="http://schemas.microsoft.com/office/drawing/2014/main" xmlns="" id="{00000000-0008-0000-0700-000040020000}"/>
            </a:ext>
          </a:extLst>
        </xdr:cNvPr>
        <xdr:cNvSpPr txBox="1"/>
      </xdr:nvSpPr>
      <xdr:spPr>
        <a:xfrm>
          <a:off x="12514795" y="9516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xmlns="" id="{00000000-0008-0000-07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xmlns="" id="{00000000-0008-0000-07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xmlns="" id="{00000000-0008-0000-07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xmlns="" id="{00000000-0008-0000-07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39863</xdr:rowOff>
    </xdr:from>
    <xdr:to>
      <xdr:col>85</xdr:col>
      <xdr:colOff>177800</xdr:colOff>
      <xdr:row>57</xdr:row>
      <xdr:rowOff>141463</xdr:rowOff>
    </xdr:to>
    <xdr:sp macro="" textlink="">
      <xdr:nvSpPr>
        <xdr:cNvPr id="582" name="楕円 581">
          <a:extLst>
            <a:ext uri="{FF2B5EF4-FFF2-40B4-BE49-F238E27FC236}">
              <a16:creationId xmlns:a16="http://schemas.microsoft.com/office/drawing/2014/main" xmlns="" id="{00000000-0008-0000-0700-000046020000}"/>
            </a:ext>
          </a:extLst>
        </xdr:cNvPr>
        <xdr:cNvSpPr/>
      </xdr:nvSpPr>
      <xdr:spPr>
        <a:xfrm>
          <a:off x="16268700" y="9812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18290</xdr:rowOff>
    </xdr:from>
    <xdr:ext cx="534377" cy="259045"/>
    <xdr:sp macro="" textlink="">
      <xdr:nvSpPr>
        <xdr:cNvPr id="583" name="教育費該当値テキスト">
          <a:extLst>
            <a:ext uri="{FF2B5EF4-FFF2-40B4-BE49-F238E27FC236}">
              <a16:creationId xmlns:a16="http://schemas.microsoft.com/office/drawing/2014/main" xmlns="" id="{00000000-0008-0000-0700-000047020000}"/>
            </a:ext>
          </a:extLst>
        </xdr:cNvPr>
        <xdr:cNvSpPr txBox="1"/>
      </xdr:nvSpPr>
      <xdr:spPr>
        <a:xfrm>
          <a:off x="16370300" y="9790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138817</xdr:rowOff>
    </xdr:from>
    <xdr:to>
      <xdr:col>81</xdr:col>
      <xdr:colOff>101600</xdr:colOff>
      <xdr:row>58</xdr:row>
      <xdr:rowOff>68967</xdr:rowOff>
    </xdr:to>
    <xdr:sp macro="" textlink="">
      <xdr:nvSpPr>
        <xdr:cNvPr id="584" name="楕円 583">
          <a:extLst>
            <a:ext uri="{FF2B5EF4-FFF2-40B4-BE49-F238E27FC236}">
              <a16:creationId xmlns:a16="http://schemas.microsoft.com/office/drawing/2014/main" xmlns="" id="{00000000-0008-0000-0700-000048020000}"/>
            </a:ext>
          </a:extLst>
        </xdr:cNvPr>
        <xdr:cNvSpPr/>
      </xdr:nvSpPr>
      <xdr:spPr>
        <a:xfrm>
          <a:off x="15430500" y="991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60094</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5214111" y="10004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147115</xdr:rowOff>
    </xdr:from>
    <xdr:to>
      <xdr:col>76</xdr:col>
      <xdr:colOff>165100</xdr:colOff>
      <xdr:row>58</xdr:row>
      <xdr:rowOff>77265</xdr:rowOff>
    </xdr:to>
    <xdr:sp macro="" textlink="">
      <xdr:nvSpPr>
        <xdr:cNvPr id="586" name="楕円 585">
          <a:extLst>
            <a:ext uri="{FF2B5EF4-FFF2-40B4-BE49-F238E27FC236}">
              <a16:creationId xmlns:a16="http://schemas.microsoft.com/office/drawing/2014/main" xmlns="" id="{00000000-0008-0000-0700-00004A020000}"/>
            </a:ext>
          </a:extLst>
        </xdr:cNvPr>
        <xdr:cNvSpPr/>
      </xdr:nvSpPr>
      <xdr:spPr>
        <a:xfrm>
          <a:off x="14541500" y="991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68392</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4325111" y="1001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150947</xdr:rowOff>
    </xdr:from>
    <xdr:to>
      <xdr:col>72</xdr:col>
      <xdr:colOff>38100</xdr:colOff>
      <xdr:row>58</xdr:row>
      <xdr:rowOff>81097</xdr:rowOff>
    </xdr:to>
    <xdr:sp macro="" textlink="">
      <xdr:nvSpPr>
        <xdr:cNvPr id="588" name="楕円 587">
          <a:extLst>
            <a:ext uri="{FF2B5EF4-FFF2-40B4-BE49-F238E27FC236}">
              <a16:creationId xmlns:a16="http://schemas.microsoft.com/office/drawing/2014/main" xmlns="" id="{00000000-0008-0000-0700-00004C020000}"/>
            </a:ext>
          </a:extLst>
        </xdr:cNvPr>
        <xdr:cNvSpPr/>
      </xdr:nvSpPr>
      <xdr:spPr>
        <a:xfrm>
          <a:off x="13652500" y="992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72224</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3436111" y="1001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134431</xdr:rowOff>
    </xdr:from>
    <xdr:to>
      <xdr:col>67</xdr:col>
      <xdr:colOff>101600</xdr:colOff>
      <xdr:row>58</xdr:row>
      <xdr:rowOff>64581</xdr:rowOff>
    </xdr:to>
    <xdr:sp macro="" textlink="">
      <xdr:nvSpPr>
        <xdr:cNvPr id="590" name="楕円 589">
          <a:extLst>
            <a:ext uri="{FF2B5EF4-FFF2-40B4-BE49-F238E27FC236}">
              <a16:creationId xmlns:a16="http://schemas.microsoft.com/office/drawing/2014/main" xmlns="" id="{00000000-0008-0000-0700-00004E020000}"/>
            </a:ext>
          </a:extLst>
        </xdr:cNvPr>
        <xdr:cNvSpPr/>
      </xdr:nvSpPr>
      <xdr:spPr>
        <a:xfrm>
          <a:off x="12763500" y="990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55708</xdr:rowOff>
    </xdr:from>
    <xdr:ext cx="534377"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2547111" y="999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xmlns="" id="{00000000-0008-0000-07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xmlns="" id="{00000000-0008-0000-07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xmlns="" id="{00000000-0008-0000-07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xmlns="" id="{00000000-0008-0000-07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xmlns="" id="{00000000-0008-0000-07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xmlns="" id="{00000000-0008-0000-07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xmlns="" id="{00000000-0008-0000-07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xmlns="" id="{00000000-0008-0000-07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xmlns="" id="{00000000-0008-0000-07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a:extLst>
            <a:ext uri="{FF2B5EF4-FFF2-40B4-BE49-F238E27FC236}">
              <a16:creationId xmlns:a16="http://schemas.microsoft.com/office/drawing/2014/main" xmlns="" id="{00000000-0008-0000-0700-00005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a:extLst>
            <a:ext uri="{FF2B5EF4-FFF2-40B4-BE49-F238E27FC236}">
              <a16:creationId xmlns:a16="http://schemas.microsoft.com/office/drawing/2014/main" xmlns="" id="{00000000-0008-0000-0700-00005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a:extLst>
            <a:ext uri="{FF2B5EF4-FFF2-40B4-BE49-F238E27FC236}">
              <a16:creationId xmlns:a16="http://schemas.microsoft.com/office/drawing/2014/main" xmlns="" id="{00000000-0008-0000-0700-00005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a:extLst>
            <a:ext uri="{FF2B5EF4-FFF2-40B4-BE49-F238E27FC236}">
              <a16:creationId xmlns:a16="http://schemas.microsoft.com/office/drawing/2014/main" xmlns="" id="{00000000-0008-0000-0700-00006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a:extLst>
            <a:ext uri="{FF2B5EF4-FFF2-40B4-BE49-F238E27FC236}">
              <a16:creationId xmlns:a16="http://schemas.microsoft.com/office/drawing/2014/main" xmlns="" id="{00000000-0008-0000-0700-00006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xmlns="" id="{00000000-0008-0000-07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災害復旧費グラフ枠">
          <a:extLst>
            <a:ext uri="{FF2B5EF4-FFF2-40B4-BE49-F238E27FC236}">
              <a16:creationId xmlns:a16="http://schemas.microsoft.com/office/drawing/2014/main" xmlns="" id="{00000000-0008-0000-07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98434</xdr:rowOff>
    </xdr:from>
    <xdr:to>
      <xdr:col>85</xdr:col>
      <xdr:colOff>126364</xdr:colOff>
      <xdr:row>79</xdr:row>
      <xdr:rowOff>44450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flipV="1">
          <a:off x="16317595" y="12271384"/>
          <a:ext cx="1269" cy="1317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6" name="災害復旧費最小値テキスト">
          <a:extLst>
            <a:ext uri="{FF2B5EF4-FFF2-40B4-BE49-F238E27FC236}">
              <a16:creationId xmlns:a16="http://schemas.microsoft.com/office/drawing/2014/main" xmlns="" id="{00000000-0008-0000-0700-00006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45111</xdr:rowOff>
    </xdr:from>
    <xdr:ext cx="599010" cy="259045"/>
    <xdr:sp macro="" textlink="">
      <xdr:nvSpPr>
        <xdr:cNvPr id="618" name="災害復旧費最大値テキスト">
          <a:extLst>
            <a:ext uri="{FF2B5EF4-FFF2-40B4-BE49-F238E27FC236}">
              <a16:creationId xmlns:a16="http://schemas.microsoft.com/office/drawing/2014/main" xmlns="" id="{00000000-0008-0000-0700-00006A020000}"/>
            </a:ext>
          </a:extLst>
        </xdr:cNvPr>
        <xdr:cNvSpPr txBox="1"/>
      </xdr:nvSpPr>
      <xdr:spPr>
        <a:xfrm>
          <a:off x="16370300" y="12046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345,831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98434</xdr:rowOff>
    </xdr:from>
    <xdr:to>
      <xdr:col>86</xdr:col>
      <xdr:colOff>25400</xdr:colOff>
      <xdr:row>71</xdr:row>
      <xdr:rowOff>98434</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6230600" y="12271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139894</xdr:rowOff>
    </xdr:from>
    <xdr:to>
      <xdr:col>85</xdr:col>
      <xdr:colOff>127000</xdr:colOff>
      <xdr:row>78</xdr:row>
      <xdr:rowOff>165844</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flipV="1">
          <a:off x="15481300" y="13512994"/>
          <a:ext cx="838200" cy="2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70432</xdr:rowOff>
    </xdr:from>
    <xdr:ext cx="534377" cy="259045"/>
    <xdr:sp macro="" textlink="">
      <xdr:nvSpPr>
        <xdr:cNvPr id="621" name="災害復旧費平均値テキスト">
          <a:extLst>
            <a:ext uri="{FF2B5EF4-FFF2-40B4-BE49-F238E27FC236}">
              <a16:creationId xmlns:a16="http://schemas.microsoft.com/office/drawing/2014/main" xmlns="" id="{00000000-0008-0000-0700-00006D020000}"/>
            </a:ext>
          </a:extLst>
        </xdr:cNvPr>
        <xdr:cNvSpPr txBox="1"/>
      </xdr:nvSpPr>
      <xdr:spPr>
        <a:xfrm>
          <a:off x="16370300" y="1344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92005</xdr:rowOff>
    </xdr:from>
    <xdr:to>
      <xdr:col>85</xdr:col>
      <xdr:colOff>177800</xdr:colOff>
      <xdr:row>79</xdr:row>
      <xdr:rowOff>22155</xdr:rowOff>
    </xdr:to>
    <xdr:sp macro="" textlink="">
      <xdr:nvSpPr>
        <xdr:cNvPr id="622" name="フローチャート: 判断 621">
          <a:extLst>
            <a:ext uri="{FF2B5EF4-FFF2-40B4-BE49-F238E27FC236}">
              <a16:creationId xmlns:a16="http://schemas.microsoft.com/office/drawing/2014/main" xmlns="" id="{00000000-0008-0000-0700-00006E020000}"/>
            </a:ext>
          </a:extLst>
        </xdr:cNvPr>
        <xdr:cNvSpPr/>
      </xdr:nvSpPr>
      <xdr:spPr>
        <a:xfrm>
          <a:off x="16268700" y="1346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165844</xdr:rowOff>
    </xdr:from>
    <xdr:to>
      <xdr:col>81</xdr:col>
      <xdr:colOff>50800</xdr:colOff>
      <xdr:row>79</xdr:row>
      <xdr:rowOff>6023</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flipV="1">
          <a:off x="14592300" y="13538944"/>
          <a:ext cx="889000" cy="1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100532</xdr:rowOff>
    </xdr:from>
    <xdr:to>
      <xdr:col>81</xdr:col>
      <xdr:colOff>101600</xdr:colOff>
      <xdr:row>79</xdr:row>
      <xdr:rowOff>30682</xdr:rowOff>
    </xdr:to>
    <xdr:sp macro="" textlink="">
      <xdr:nvSpPr>
        <xdr:cNvPr id="624" name="フローチャート: 判断 623">
          <a:extLst>
            <a:ext uri="{FF2B5EF4-FFF2-40B4-BE49-F238E27FC236}">
              <a16:creationId xmlns:a16="http://schemas.microsoft.com/office/drawing/2014/main" xmlns="" id="{00000000-0008-0000-0700-000070020000}"/>
            </a:ext>
          </a:extLst>
        </xdr:cNvPr>
        <xdr:cNvSpPr/>
      </xdr:nvSpPr>
      <xdr:spPr>
        <a:xfrm>
          <a:off x="154305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47209</xdr:rowOff>
    </xdr:from>
    <xdr:ext cx="534377"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5214111" y="13248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44869</xdr:rowOff>
    </xdr:from>
    <xdr:to>
      <xdr:col>76</xdr:col>
      <xdr:colOff>114300</xdr:colOff>
      <xdr:row>79</xdr:row>
      <xdr:rowOff>6023</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3703300" y="13417969"/>
          <a:ext cx="889000" cy="132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94204</xdr:rowOff>
    </xdr:from>
    <xdr:to>
      <xdr:col>76</xdr:col>
      <xdr:colOff>165100</xdr:colOff>
      <xdr:row>79</xdr:row>
      <xdr:rowOff>24354</xdr:rowOff>
    </xdr:to>
    <xdr:sp macro="" textlink="">
      <xdr:nvSpPr>
        <xdr:cNvPr id="627" name="フローチャート: 判断 626">
          <a:extLst>
            <a:ext uri="{FF2B5EF4-FFF2-40B4-BE49-F238E27FC236}">
              <a16:creationId xmlns:a16="http://schemas.microsoft.com/office/drawing/2014/main" xmlns="" id="{00000000-0008-0000-0700-000073020000}"/>
            </a:ext>
          </a:extLst>
        </xdr:cNvPr>
        <xdr:cNvSpPr/>
      </xdr:nvSpPr>
      <xdr:spPr>
        <a:xfrm>
          <a:off x="14541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40881</xdr:rowOff>
    </xdr:from>
    <xdr:ext cx="534377" cy="259045"/>
    <xdr:sp macro="" textlink="">
      <xdr:nvSpPr>
        <xdr:cNvPr id="628" name="テキスト ボックス 627">
          <a:extLst>
            <a:ext uri="{FF2B5EF4-FFF2-40B4-BE49-F238E27FC236}">
              <a16:creationId xmlns:a16="http://schemas.microsoft.com/office/drawing/2014/main" xmlns="" id="{00000000-0008-0000-0700-000074020000}"/>
            </a:ext>
          </a:extLst>
        </xdr:cNvPr>
        <xdr:cNvSpPr txBox="1"/>
      </xdr:nvSpPr>
      <xdr:spPr>
        <a:xfrm>
          <a:off x="14325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44869</xdr:rowOff>
    </xdr:from>
    <xdr:to>
      <xdr:col>71</xdr:col>
      <xdr:colOff>177800</xdr:colOff>
      <xdr:row>78</xdr:row>
      <xdr:rowOff>156829</xdr:rowOff>
    </xdr:to>
    <xdr:cxnSp macro="">
      <xdr:nvCxnSpPr>
        <xdr:cNvPr id="629" name="直線コネクタ 628">
          <a:extLst>
            <a:ext uri="{FF2B5EF4-FFF2-40B4-BE49-F238E27FC236}">
              <a16:creationId xmlns:a16="http://schemas.microsoft.com/office/drawing/2014/main" xmlns="" id="{00000000-0008-0000-0700-000075020000}"/>
            </a:ext>
          </a:extLst>
        </xdr:cNvPr>
        <xdr:cNvCxnSpPr/>
      </xdr:nvCxnSpPr>
      <xdr:spPr>
        <a:xfrm flipV="1">
          <a:off x="12814300" y="13417969"/>
          <a:ext cx="889000" cy="11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109722</xdr:rowOff>
    </xdr:from>
    <xdr:to>
      <xdr:col>72</xdr:col>
      <xdr:colOff>38100</xdr:colOff>
      <xdr:row>79</xdr:row>
      <xdr:rowOff>39872</xdr:rowOff>
    </xdr:to>
    <xdr:sp macro="" textlink="">
      <xdr:nvSpPr>
        <xdr:cNvPr id="630" name="フローチャート: 判断 629">
          <a:extLst>
            <a:ext uri="{FF2B5EF4-FFF2-40B4-BE49-F238E27FC236}">
              <a16:creationId xmlns:a16="http://schemas.microsoft.com/office/drawing/2014/main" xmlns="" id="{00000000-0008-0000-0700-000076020000}"/>
            </a:ext>
          </a:extLst>
        </xdr:cNvPr>
        <xdr:cNvSpPr/>
      </xdr:nvSpPr>
      <xdr:spPr>
        <a:xfrm>
          <a:off x="13652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30999</xdr:rowOff>
    </xdr:from>
    <xdr:ext cx="534377"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3436111" y="135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95960</xdr:rowOff>
    </xdr:from>
    <xdr:to>
      <xdr:col>67</xdr:col>
      <xdr:colOff>101600</xdr:colOff>
      <xdr:row>79</xdr:row>
      <xdr:rowOff>26110</xdr:rowOff>
    </xdr:to>
    <xdr:sp macro="" textlink="">
      <xdr:nvSpPr>
        <xdr:cNvPr id="632" name="フローチャート: 判断 631">
          <a:extLst>
            <a:ext uri="{FF2B5EF4-FFF2-40B4-BE49-F238E27FC236}">
              <a16:creationId xmlns:a16="http://schemas.microsoft.com/office/drawing/2014/main" xmlns="" id="{00000000-0008-0000-0700-000078020000}"/>
            </a:ext>
          </a:extLst>
        </xdr:cNvPr>
        <xdr:cNvSpPr/>
      </xdr:nvSpPr>
      <xdr:spPr>
        <a:xfrm>
          <a:off x="12763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42637</xdr:rowOff>
    </xdr:from>
    <xdr:ext cx="534377"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2547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xmlns="" id="{00000000-0008-0000-07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xmlns="" id="{00000000-0008-0000-07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xmlns="" id="{00000000-0008-0000-07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xmlns="" id="{00000000-0008-0000-07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89094</xdr:rowOff>
    </xdr:from>
    <xdr:to>
      <xdr:col>85</xdr:col>
      <xdr:colOff>177800</xdr:colOff>
      <xdr:row>79</xdr:row>
      <xdr:rowOff>19244</xdr:rowOff>
    </xdr:to>
    <xdr:sp macro="" textlink="">
      <xdr:nvSpPr>
        <xdr:cNvPr id="639" name="楕円 638">
          <a:extLst>
            <a:ext uri="{FF2B5EF4-FFF2-40B4-BE49-F238E27FC236}">
              <a16:creationId xmlns:a16="http://schemas.microsoft.com/office/drawing/2014/main" xmlns="" id="{00000000-0008-0000-0700-00007F020000}"/>
            </a:ext>
          </a:extLst>
        </xdr:cNvPr>
        <xdr:cNvSpPr/>
      </xdr:nvSpPr>
      <xdr:spPr>
        <a:xfrm>
          <a:off x="16268700" y="1346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48471</xdr:rowOff>
    </xdr:from>
    <xdr:ext cx="534377" cy="259045"/>
    <xdr:sp macro="" textlink="">
      <xdr:nvSpPr>
        <xdr:cNvPr id="640" name="災害復旧費該当値テキスト">
          <a:extLst>
            <a:ext uri="{FF2B5EF4-FFF2-40B4-BE49-F238E27FC236}">
              <a16:creationId xmlns:a16="http://schemas.microsoft.com/office/drawing/2014/main" xmlns="" id="{00000000-0008-0000-0700-000080020000}"/>
            </a:ext>
          </a:extLst>
        </xdr:cNvPr>
        <xdr:cNvSpPr txBox="1"/>
      </xdr:nvSpPr>
      <xdr:spPr>
        <a:xfrm>
          <a:off x="16370300" y="1325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115044</xdr:rowOff>
    </xdr:from>
    <xdr:to>
      <xdr:col>81</xdr:col>
      <xdr:colOff>101600</xdr:colOff>
      <xdr:row>79</xdr:row>
      <xdr:rowOff>45194</xdr:rowOff>
    </xdr:to>
    <xdr:sp macro="" textlink="">
      <xdr:nvSpPr>
        <xdr:cNvPr id="641" name="楕円 640">
          <a:extLst>
            <a:ext uri="{FF2B5EF4-FFF2-40B4-BE49-F238E27FC236}">
              <a16:creationId xmlns:a16="http://schemas.microsoft.com/office/drawing/2014/main" xmlns="" id="{00000000-0008-0000-0700-000081020000}"/>
            </a:ext>
          </a:extLst>
        </xdr:cNvPr>
        <xdr:cNvSpPr/>
      </xdr:nvSpPr>
      <xdr:spPr>
        <a:xfrm>
          <a:off x="15430500" y="134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36321</xdr:rowOff>
    </xdr:from>
    <xdr:ext cx="534377"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5214111" y="1358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126673</xdr:rowOff>
    </xdr:from>
    <xdr:to>
      <xdr:col>76</xdr:col>
      <xdr:colOff>165100</xdr:colOff>
      <xdr:row>79</xdr:row>
      <xdr:rowOff>56823</xdr:rowOff>
    </xdr:to>
    <xdr:sp macro="" textlink="">
      <xdr:nvSpPr>
        <xdr:cNvPr id="643" name="楕円 642">
          <a:extLst>
            <a:ext uri="{FF2B5EF4-FFF2-40B4-BE49-F238E27FC236}">
              <a16:creationId xmlns:a16="http://schemas.microsoft.com/office/drawing/2014/main" xmlns="" id="{00000000-0008-0000-0700-000083020000}"/>
            </a:ext>
          </a:extLst>
        </xdr:cNvPr>
        <xdr:cNvSpPr/>
      </xdr:nvSpPr>
      <xdr:spPr>
        <a:xfrm>
          <a:off x="14541500" y="1349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47950</xdr:rowOff>
    </xdr:from>
    <xdr:ext cx="534377"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4325111" y="1359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165519</xdr:rowOff>
    </xdr:from>
    <xdr:to>
      <xdr:col>72</xdr:col>
      <xdr:colOff>38100</xdr:colOff>
      <xdr:row>78</xdr:row>
      <xdr:rowOff>95669</xdr:rowOff>
    </xdr:to>
    <xdr:sp macro="" textlink="">
      <xdr:nvSpPr>
        <xdr:cNvPr id="645" name="楕円 644">
          <a:extLst>
            <a:ext uri="{FF2B5EF4-FFF2-40B4-BE49-F238E27FC236}">
              <a16:creationId xmlns:a16="http://schemas.microsoft.com/office/drawing/2014/main" xmlns="" id="{00000000-0008-0000-0700-000085020000}"/>
            </a:ext>
          </a:extLst>
        </xdr:cNvPr>
        <xdr:cNvSpPr/>
      </xdr:nvSpPr>
      <xdr:spPr>
        <a:xfrm>
          <a:off x="13652500" y="1336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112196</xdr:rowOff>
    </xdr:from>
    <xdr:ext cx="534377"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3436111" y="1314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106029</xdr:rowOff>
    </xdr:from>
    <xdr:to>
      <xdr:col>67</xdr:col>
      <xdr:colOff>101600</xdr:colOff>
      <xdr:row>79</xdr:row>
      <xdr:rowOff>36179</xdr:rowOff>
    </xdr:to>
    <xdr:sp macro="" textlink="">
      <xdr:nvSpPr>
        <xdr:cNvPr id="647" name="楕円 646">
          <a:extLst>
            <a:ext uri="{FF2B5EF4-FFF2-40B4-BE49-F238E27FC236}">
              <a16:creationId xmlns:a16="http://schemas.microsoft.com/office/drawing/2014/main" xmlns="" id="{00000000-0008-0000-0700-000087020000}"/>
            </a:ext>
          </a:extLst>
        </xdr:cNvPr>
        <xdr:cNvSpPr/>
      </xdr:nvSpPr>
      <xdr:spPr>
        <a:xfrm>
          <a:off x="12763500" y="1347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27306</xdr:rowOff>
    </xdr:from>
    <xdr:ext cx="534377"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2547111" y="1357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xmlns="" id="{00000000-0008-0000-07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xmlns="" id="{00000000-0008-0000-07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xmlns="" id="{00000000-0008-0000-07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xmlns="" id="{00000000-0008-0000-07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xmlns="" id="{00000000-0008-0000-07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xmlns="" id="{00000000-0008-0000-07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xmlns="" id="{00000000-0008-0000-07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xmlns="" id="{00000000-0008-0000-07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xmlns="" id="{00000000-0008-0000-07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xmlns="" id="{00000000-0008-0000-07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xmlns="" id="{00000000-0008-0000-07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xmlns="" id="{00000000-0008-0000-07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xmlns="" id="{00000000-0008-0000-07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xmlns="" id="{00000000-0008-0000-07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xmlns="" id="{00000000-0008-0000-07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公債費グラフ枠">
          <a:extLst>
            <a:ext uri="{FF2B5EF4-FFF2-40B4-BE49-F238E27FC236}">
              <a16:creationId xmlns:a16="http://schemas.microsoft.com/office/drawing/2014/main" xmlns="" id="{00000000-0008-0000-07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13402</xdr:rowOff>
    </xdr:from>
    <xdr:to>
      <xdr:col>85</xdr:col>
      <xdr:colOff>126364</xdr:colOff>
      <xdr:row>99</xdr:row>
      <xdr:rowOff>43918</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flipV="1">
          <a:off x="16317595" y="15615352"/>
          <a:ext cx="1269" cy="1402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47745</xdr:rowOff>
    </xdr:from>
    <xdr:ext cx="378565" cy="259045"/>
    <xdr:sp macro="" textlink="">
      <xdr:nvSpPr>
        <xdr:cNvPr id="673" name="公債費最小値テキスト">
          <a:extLst>
            <a:ext uri="{FF2B5EF4-FFF2-40B4-BE49-F238E27FC236}">
              <a16:creationId xmlns:a16="http://schemas.microsoft.com/office/drawing/2014/main" xmlns="" id="{00000000-0008-0000-0700-0000A1020000}"/>
            </a:ext>
          </a:extLst>
        </xdr:cNvPr>
        <xdr:cNvSpPr txBox="1"/>
      </xdr:nvSpPr>
      <xdr:spPr>
        <a:xfrm>
          <a:off x="16370300" y="170212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43918</xdr:rowOff>
    </xdr:from>
    <xdr:to>
      <xdr:col>86</xdr:col>
      <xdr:colOff>25400</xdr:colOff>
      <xdr:row>99</xdr:row>
      <xdr:rowOff>43918</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6230600" y="17017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131529</xdr:rowOff>
    </xdr:from>
    <xdr:ext cx="599010" cy="259045"/>
    <xdr:sp macro="" textlink="">
      <xdr:nvSpPr>
        <xdr:cNvPr id="675" name="公債費最大値テキスト">
          <a:extLst>
            <a:ext uri="{FF2B5EF4-FFF2-40B4-BE49-F238E27FC236}">
              <a16:creationId xmlns:a16="http://schemas.microsoft.com/office/drawing/2014/main" xmlns="" id="{00000000-0008-0000-0700-0000A3020000}"/>
            </a:ext>
          </a:extLst>
        </xdr:cNvPr>
        <xdr:cNvSpPr txBox="1"/>
      </xdr:nvSpPr>
      <xdr:spPr>
        <a:xfrm>
          <a:off x="16370300" y="15390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736,298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13402</xdr:rowOff>
    </xdr:from>
    <xdr:to>
      <xdr:col>86</xdr:col>
      <xdr:colOff>25400</xdr:colOff>
      <xdr:row>91</xdr:row>
      <xdr:rowOff>13402</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6230600" y="15615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21627</xdr:rowOff>
    </xdr:from>
    <xdr:to>
      <xdr:col>85</xdr:col>
      <xdr:colOff>127000</xdr:colOff>
      <xdr:row>98</xdr:row>
      <xdr:rowOff>44185</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flipV="1">
          <a:off x="15481300" y="16823727"/>
          <a:ext cx="838200" cy="2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85726</xdr:rowOff>
    </xdr:from>
    <xdr:ext cx="599010" cy="259045"/>
    <xdr:sp macro="" textlink="">
      <xdr:nvSpPr>
        <xdr:cNvPr id="678" name="公債費平均値テキスト">
          <a:extLst>
            <a:ext uri="{FF2B5EF4-FFF2-40B4-BE49-F238E27FC236}">
              <a16:creationId xmlns:a16="http://schemas.microsoft.com/office/drawing/2014/main" xmlns="" id="{00000000-0008-0000-0700-0000A6020000}"/>
            </a:ext>
          </a:extLst>
        </xdr:cNvPr>
        <xdr:cNvSpPr txBox="1"/>
      </xdr:nvSpPr>
      <xdr:spPr>
        <a:xfrm>
          <a:off x="16370300" y="165449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62849</xdr:rowOff>
    </xdr:from>
    <xdr:to>
      <xdr:col>85</xdr:col>
      <xdr:colOff>177800</xdr:colOff>
      <xdr:row>97</xdr:row>
      <xdr:rowOff>164449</xdr:rowOff>
    </xdr:to>
    <xdr:sp macro="" textlink="">
      <xdr:nvSpPr>
        <xdr:cNvPr id="679" name="フローチャート: 判断 678">
          <a:extLst>
            <a:ext uri="{FF2B5EF4-FFF2-40B4-BE49-F238E27FC236}">
              <a16:creationId xmlns:a16="http://schemas.microsoft.com/office/drawing/2014/main" xmlns="" id="{00000000-0008-0000-0700-0000A7020000}"/>
            </a:ext>
          </a:extLst>
        </xdr:cNvPr>
        <xdr:cNvSpPr/>
      </xdr:nvSpPr>
      <xdr:spPr>
        <a:xfrm>
          <a:off x="162687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44185</xdr:rowOff>
    </xdr:from>
    <xdr:to>
      <xdr:col>81</xdr:col>
      <xdr:colOff>50800</xdr:colOff>
      <xdr:row>98</xdr:row>
      <xdr:rowOff>50121</xdr:rowOff>
    </xdr:to>
    <xdr:cxnSp macro="">
      <xdr:nvCxnSpPr>
        <xdr:cNvPr id="680" name="直線コネクタ 679">
          <a:extLst>
            <a:ext uri="{FF2B5EF4-FFF2-40B4-BE49-F238E27FC236}">
              <a16:creationId xmlns:a16="http://schemas.microsoft.com/office/drawing/2014/main" xmlns="" id="{00000000-0008-0000-0700-0000A8020000}"/>
            </a:ext>
          </a:extLst>
        </xdr:cNvPr>
        <xdr:cNvCxnSpPr/>
      </xdr:nvCxnSpPr>
      <xdr:spPr>
        <a:xfrm flipV="1">
          <a:off x="14592300" y="16846285"/>
          <a:ext cx="8890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53711</xdr:rowOff>
    </xdr:from>
    <xdr:to>
      <xdr:col>81</xdr:col>
      <xdr:colOff>101600</xdr:colOff>
      <xdr:row>97</xdr:row>
      <xdr:rowOff>155311</xdr:rowOff>
    </xdr:to>
    <xdr:sp macro="" textlink="">
      <xdr:nvSpPr>
        <xdr:cNvPr id="681" name="フローチャート: 判断 680">
          <a:extLst>
            <a:ext uri="{FF2B5EF4-FFF2-40B4-BE49-F238E27FC236}">
              <a16:creationId xmlns:a16="http://schemas.microsoft.com/office/drawing/2014/main" xmlns="" id="{00000000-0008-0000-0700-0000A9020000}"/>
            </a:ext>
          </a:extLst>
        </xdr:cNvPr>
        <xdr:cNvSpPr/>
      </xdr:nvSpPr>
      <xdr:spPr>
        <a:xfrm>
          <a:off x="15430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388</xdr:rowOff>
    </xdr:from>
    <xdr:ext cx="599010"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5181795" y="16459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50121</xdr:rowOff>
    </xdr:from>
    <xdr:to>
      <xdr:col>76</xdr:col>
      <xdr:colOff>114300</xdr:colOff>
      <xdr:row>98</xdr:row>
      <xdr:rowOff>50388</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flipV="1">
          <a:off x="13703300" y="16852221"/>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58032</xdr:rowOff>
    </xdr:from>
    <xdr:to>
      <xdr:col>76</xdr:col>
      <xdr:colOff>165100</xdr:colOff>
      <xdr:row>97</xdr:row>
      <xdr:rowOff>159632</xdr:rowOff>
    </xdr:to>
    <xdr:sp macro="" textlink="">
      <xdr:nvSpPr>
        <xdr:cNvPr id="684" name="フローチャート: 判断 683">
          <a:extLst>
            <a:ext uri="{FF2B5EF4-FFF2-40B4-BE49-F238E27FC236}">
              <a16:creationId xmlns:a16="http://schemas.microsoft.com/office/drawing/2014/main" xmlns="" id="{00000000-0008-0000-0700-0000AC020000}"/>
            </a:ext>
          </a:extLst>
        </xdr:cNvPr>
        <xdr:cNvSpPr/>
      </xdr:nvSpPr>
      <xdr:spPr>
        <a:xfrm>
          <a:off x="14541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4709</xdr:rowOff>
    </xdr:from>
    <xdr:ext cx="599010" cy="259045"/>
    <xdr:sp macro="" textlink="">
      <xdr:nvSpPr>
        <xdr:cNvPr id="685" name="テキスト ボックス 684">
          <a:extLst>
            <a:ext uri="{FF2B5EF4-FFF2-40B4-BE49-F238E27FC236}">
              <a16:creationId xmlns:a16="http://schemas.microsoft.com/office/drawing/2014/main" xmlns="" id="{00000000-0008-0000-0700-0000AD020000}"/>
            </a:ext>
          </a:extLst>
        </xdr:cNvPr>
        <xdr:cNvSpPr txBox="1"/>
      </xdr:nvSpPr>
      <xdr:spPr>
        <a:xfrm>
          <a:off x="14292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39015</xdr:rowOff>
    </xdr:from>
    <xdr:to>
      <xdr:col>71</xdr:col>
      <xdr:colOff>177800</xdr:colOff>
      <xdr:row>98</xdr:row>
      <xdr:rowOff>50388</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2814300" y="16841115"/>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57916</xdr:rowOff>
    </xdr:from>
    <xdr:to>
      <xdr:col>72</xdr:col>
      <xdr:colOff>38100</xdr:colOff>
      <xdr:row>97</xdr:row>
      <xdr:rowOff>159516</xdr:rowOff>
    </xdr:to>
    <xdr:sp macro="" textlink="">
      <xdr:nvSpPr>
        <xdr:cNvPr id="687" name="フローチャート: 判断 686">
          <a:extLst>
            <a:ext uri="{FF2B5EF4-FFF2-40B4-BE49-F238E27FC236}">
              <a16:creationId xmlns:a16="http://schemas.microsoft.com/office/drawing/2014/main" xmlns="" id="{00000000-0008-0000-0700-0000AF020000}"/>
            </a:ext>
          </a:extLst>
        </xdr:cNvPr>
        <xdr:cNvSpPr/>
      </xdr:nvSpPr>
      <xdr:spPr>
        <a:xfrm>
          <a:off x="13652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4593</xdr:rowOff>
    </xdr:from>
    <xdr:ext cx="599010"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3403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52617</xdr:rowOff>
    </xdr:from>
    <xdr:to>
      <xdr:col>67</xdr:col>
      <xdr:colOff>101600</xdr:colOff>
      <xdr:row>97</xdr:row>
      <xdr:rowOff>154217</xdr:rowOff>
    </xdr:to>
    <xdr:sp macro="" textlink="">
      <xdr:nvSpPr>
        <xdr:cNvPr id="689" name="フローチャート: 判断 688">
          <a:extLst>
            <a:ext uri="{FF2B5EF4-FFF2-40B4-BE49-F238E27FC236}">
              <a16:creationId xmlns:a16="http://schemas.microsoft.com/office/drawing/2014/main" xmlns="" id="{00000000-0008-0000-0700-0000B1020000}"/>
            </a:ext>
          </a:extLst>
        </xdr:cNvPr>
        <xdr:cNvSpPr/>
      </xdr:nvSpPr>
      <xdr:spPr>
        <a:xfrm>
          <a:off x="12763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170744</xdr:rowOff>
    </xdr:from>
    <xdr:ext cx="599010"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2514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xmlns="" id="{00000000-0008-0000-07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xmlns="" id="{00000000-0008-0000-07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xmlns="" id="{00000000-0008-0000-07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142277</xdr:rowOff>
    </xdr:from>
    <xdr:to>
      <xdr:col>85</xdr:col>
      <xdr:colOff>177800</xdr:colOff>
      <xdr:row>98</xdr:row>
      <xdr:rowOff>72427</xdr:rowOff>
    </xdr:to>
    <xdr:sp macro="" textlink="">
      <xdr:nvSpPr>
        <xdr:cNvPr id="696" name="楕円 695">
          <a:extLst>
            <a:ext uri="{FF2B5EF4-FFF2-40B4-BE49-F238E27FC236}">
              <a16:creationId xmlns:a16="http://schemas.microsoft.com/office/drawing/2014/main" xmlns="" id="{00000000-0008-0000-0700-0000B8020000}"/>
            </a:ext>
          </a:extLst>
        </xdr:cNvPr>
        <xdr:cNvSpPr/>
      </xdr:nvSpPr>
      <xdr:spPr>
        <a:xfrm>
          <a:off x="16268700" y="1677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120704</xdr:rowOff>
    </xdr:from>
    <xdr:ext cx="599010" cy="259045"/>
    <xdr:sp macro="" textlink="">
      <xdr:nvSpPr>
        <xdr:cNvPr id="697" name="公債費該当値テキスト">
          <a:extLst>
            <a:ext uri="{FF2B5EF4-FFF2-40B4-BE49-F238E27FC236}">
              <a16:creationId xmlns:a16="http://schemas.microsoft.com/office/drawing/2014/main" xmlns="" id="{00000000-0008-0000-0700-0000B9020000}"/>
            </a:ext>
          </a:extLst>
        </xdr:cNvPr>
        <xdr:cNvSpPr txBox="1"/>
      </xdr:nvSpPr>
      <xdr:spPr>
        <a:xfrm>
          <a:off x="16370300" y="16751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164835</xdr:rowOff>
    </xdr:from>
    <xdr:to>
      <xdr:col>81</xdr:col>
      <xdr:colOff>101600</xdr:colOff>
      <xdr:row>98</xdr:row>
      <xdr:rowOff>94985</xdr:rowOff>
    </xdr:to>
    <xdr:sp macro="" textlink="">
      <xdr:nvSpPr>
        <xdr:cNvPr id="698" name="楕円 697">
          <a:extLst>
            <a:ext uri="{FF2B5EF4-FFF2-40B4-BE49-F238E27FC236}">
              <a16:creationId xmlns:a16="http://schemas.microsoft.com/office/drawing/2014/main" xmlns="" id="{00000000-0008-0000-0700-0000BA020000}"/>
            </a:ext>
          </a:extLst>
        </xdr:cNvPr>
        <xdr:cNvSpPr/>
      </xdr:nvSpPr>
      <xdr:spPr>
        <a:xfrm>
          <a:off x="15430500" y="1679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86112</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5214111" y="1688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170771</xdr:rowOff>
    </xdr:from>
    <xdr:to>
      <xdr:col>76</xdr:col>
      <xdr:colOff>165100</xdr:colOff>
      <xdr:row>98</xdr:row>
      <xdr:rowOff>100921</xdr:rowOff>
    </xdr:to>
    <xdr:sp macro="" textlink="">
      <xdr:nvSpPr>
        <xdr:cNvPr id="700" name="楕円 699">
          <a:extLst>
            <a:ext uri="{FF2B5EF4-FFF2-40B4-BE49-F238E27FC236}">
              <a16:creationId xmlns:a16="http://schemas.microsoft.com/office/drawing/2014/main" xmlns="" id="{00000000-0008-0000-0700-0000BC020000}"/>
            </a:ext>
          </a:extLst>
        </xdr:cNvPr>
        <xdr:cNvSpPr/>
      </xdr:nvSpPr>
      <xdr:spPr>
        <a:xfrm>
          <a:off x="14541500" y="1680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92048</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325111" y="1689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171038</xdr:rowOff>
    </xdr:from>
    <xdr:to>
      <xdr:col>72</xdr:col>
      <xdr:colOff>38100</xdr:colOff>
      <xdr:row>98</xdr:row>
      <xdr:rowOff>101188</xdr:rowOff>
    </xdr:to>
    <xdr:sp macro="" textlink="">
      <xdr:nvSpPr>
        <xdr:cNvPr id="702" name="楕円 701">
          <a:extLst>
            <a:ext uri="{FF2B5EF4-FFF2-40B4-BE49-F238E27FC236}">
              <a16:creationId xmlns:a16="http://schemas.microsoft.com/office/drawing/2014/main" xmlns="" id="{00000000-0008-0000-0700-0000BE020000}"/>
            </a:ext>
          </a:extLst>
        </xdr:cNvPr>
        <xdr:cNvSpPr/>
      </xdr:nvSpPr>
      <xdr:spPr>
        <a:xfrm>
          <a:off x="13652500" y="1680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92315</xdr:rowOff>
    </xdr:from>
    <xdr:ext cx="534377"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3436111" y="1689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159665</xdr:rowOff>
    </xdr:from>
    <xdr:to>
      <xdr:col>67</xdr:col>
      <xdr:colOff>101600</xdr:colOff>
      <xdr:row>98</xdr:row>
      <xdr:rowOff>89815</xdr:rowOff>
    </xdr:to>
    <xdr:sp macro="" textlink="">
      <xdr:nvSpPr>
        <xdr:cNvPr id="704" name="楕円 703">
          <a:extLst>
            <a:ext uri="{FF2B5EF4-FFF2-40B4-BE49-F238E27FC236}">
              <a16:creationId xmlns:a16="http://schemas.microsoft.com/office/drawing/2014/main" xmlns="" id="{00000000-0008-0000-0700-0000C0020000}"/>
            </a:ext>
          </a:extLst>
        </xdr:cNvPr>
        <xdr:cNvSpPr/>
      </xdr:nvSpPr>
      <xdr:spPr>
        <a:xfrm>
          <a:off x="12763500" y="1679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80942</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2547111" y="1688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xmlns="" id="{00000000-0008-0000-07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xmlns="" id="{00000000-0008-0000-07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xmlns="" id="{00000000-0008-0000-07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xmlns="" id="{00000000-0008-0000-07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xmlns="" id="{00000000-0008-0000-07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xmlns="" id="{00000000-0008-0000-07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xmlns="" id="{00000000-0008-0000-07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xmlns="" id="{00000000-0008-0000-07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xmlns="" id="{00000000-0008-0000-07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xmlns="" id="{00000000-0008-0000-07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xmlns="" id="{00000000-0008-0000-07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xmlns="" id="{00000000-0008-0000-07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xmlns="" id="{00000000-0008-0000-07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諸支出金グラフ枠">
          <a:extLst>
            <a:ext uri="{FF2B5EF4-FFF2-40B4-BE49-F238E27FC236}">
              <a16:creationId xmlns:a16="http://schemas.microsoft.com/office/drawing/2014/main" xmlns="" id="{00000000-0008-0000-07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34270</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flipV="1">
          <a:off x="22159595" y="5177770"/>
          <a:ext cx="1269" cy="1477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10258</xdr:rowOff>
    </xdr:from>
    <xdr:ext cx="249299" cy="259045"/>
    <xdr:sp macro="" textlink="">
      <xdr:nvSpPr>
        <xdr:cNvPr id="728" name="諸支出金最小値テキスト">
          <a:extLst>
            <a:ext uri="{FF2B5EF4-FFF2-40B4-BE49-F238E27FC236}">
              <a16:creationId xmlns:a16="http://schemas.microsoft.com/office/drawing/2014/main" xmlns="" id="{00000000-0008-0000-0700-0000D8020000}"/>
            </a:ext>
          </a:extLst>
        </xdr:cNvPr>
        <xdr:cNvSpPr txBox="1"/>
      </xdr:nvSpPr>
      <xdr:spPr>
        <a:xfrm>
          <a:off x="22212300" y="6696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152397</xdr:rowOff>
    </xdr:from>
    <xdr:ext cx="534377" cy="259045"/>
    <xdr:sp macro="" textlink="">
      <xdr:nvSpPr>
        <xdr:cNvPr id="730" name="諸支出金最大値テキスト">
          <a:extLst>
            <a:ext uri="{FF2B5EF4-FFF2-40B4-BE49-F238E27FC236}">
              <a16:creationId xmlns:a16="http://schemas.microsoft.com/office/drawing/2014/main" xmlns="" id="{00000000-0008-0000-0700-0000DA020000}"/>
            </a:ext>
          </a:extLst>
        </xdr:cNvPr>
        <xdr:cNvSpPr txBox="1"/>
      </xdr:nvSpPr>
      <xdr:spPr>
        <a:xfrm>
          <a:off x="22212300" y="4952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32,306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34270</xdr:rowOff>
    </xdr:from>
    <xdr:to>
      <xdr:col>116</xdr:col>
      <xdr:colOff>152400</xdr:colOff>
      <xdr:row>30</xdr:row>
      <xdr:rowOff>34270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22072600" y="5177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99158</xdr:rowOff>
    </xdr:from>
    <xdr:ext cx="378565" cy="259045"/>
    <xdr:sp macro="" textlink="">
      <xdr:nvSpPr>
        <xdr:cNvPr id="733" name="諸支出金平均値テキスト">
          <a:extLst>
            <a:ext uri="{FF2B5EF4-FFF2-40B4-BE49-F238E27FC236}">
              <a16:creationId xmlns:a16="http://schemas.microsoft.com/office/drawing/2014/main" xmlns="" id="{00000000-0008-0000-0700-0000DD020000}"/>
            </a:ext>
          </a:extLst>
        </xdr:cNvPr>
        <xdr:cNvSpPr txBox="1"/>
      </xdr:nvSpPr>
      <xdr:spPr>
        <a:xfrm>
          <a:off x="22212300" y="6442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76281</xdr:rowOff>
    </xdr:from>
    <xdr:to>
      <xdr:col>116</xdr:col>
      <xdr:colOff>114300</xdr:colOff>
      <xdr:row>39</xdr:row>
      <xdr:rowOff>6431</xdr:rowOff>
    </xdr:to>
    <xdr:sp macro="" textlink="">
      <xdr:nvSpPr>
        <xdr:cNvPr id="734" name="フローチャート: 判断 733">
          <a:extLst>
            <a:ext uri="{FF2B5EF4-FFF2-40B4-BE49-F238E27FC236}">
              <a16:creationId xmlns:a16="http://schemas.microsoft.com/office/drawing/2014/main" xmlns="" id="{00000000-0008-0000-0700-0000DE020000}"/>
            </a:ext>
          </a:extLst>
        </xdr:cNvPr>
        <xdr:cNvSpPr/>
      </xdr:nvSpPr>
      <xdr:spPr>
        <a:xfrm>
          <a:off x="22110700" y="659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69241</xdr:rowOff>
    </xdr:from>
    <xdr:to>
      <xdr:col>112</xdr:col>
      <xdr:colOff>38100</xdr:colOff>
      <xdr:row>38</xdr:row>
      <xdr:rowOff>170841</xdr:rowOff>
    </xdr:to>
    <xdr:sp macro="" textlink="">
      <xdr:nvSpPr>
        <xdr:cNvPr id="736" name="フローチャート: 判断 735">
          <a:extLst>
            <a:ext uri="{FF2B5EF4-FFF2-40B4-BE49-F238E27FC236}">
              <a16:creationId xmlns:a16="http://schemas.microsoft.com/office/drawing/2014/main" xmlns="" id="{00000000-0008-0000-0700-0000E0020000}"/>
            </a:ext>
          </a:extLst>
        </xdr:cNvPr>
        <xdr:cNvSpPr/>
      </xdr:nvSpPr>
      <xdr:spPr>
        <a:xfrm>
          <a:off x="21272500" y="658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15917</xdr:rowOff>
    </xdr:from>
    <xdr:ext cx="378565"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21134017" y="635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60599</xdr:rowOff>
    </xdr:from>
    <xdr:to>
      <xdr:col>107</xdr:col>
      <xdr:colOff>101600</xdr:colOff>
      <xdr:row>38</xdr:row>
      <xdr:rowOff>162199</xdr:rowOff>
    </xdr:to>
    <xdr:sp macro="" textlink="">
      <xdr:nvSpPr>
        <xdr:cNvPr id="739" name="フローチャート: 判断 738">
          <a:extLst>
            <a:ext uri="{FF2B5EF4-FFF2-40B4-BE49-F238E27FC236}">
              <a16:creationId xmlns:a16="http://schemas.microsoft.com/office/drawing/2014/main" xmlns="" id="{00000000-0008-0000-0700-0000E3020000}"/>
            </a:ext>
          </a:extLst>
        </xdr:cNvPr>
        <xdr:cNvSpPr/>
      </xdr:nvSpPr>
      <xdr:spPr>
        <a:xfrm>
          <a:off x="20383500" y="657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7276</xdr:rowOff>
    </xdr:from>
    <xdr:ext cx="378565" cy="259045"/>
    <xdr:sp macro="" textlink="">
      <xdr:nvSpPr>
        <xdr:cNvPr id="740" name="テキスト ボックス 739">
          <a:extLst>
            <a:ext uri="{FF2B5EF4-FFF2-40B4-BE49-F238E27FC236}">
              <a16:creationId xmlns:a16="http://schemas.microsoft.com/office/drawing/2014/main" xmlns="" id="{00000000-0008-0000-0700-0000E4020000}"/>
            </a:ext>
          </a:extLst>
        </xdr:cNvPr>
        <xdr:cNvSpPr txBox="1"/>
      </xdr:nvSpPr>
      <xdr:spPr>
        <a:xfrm>
          <a:off x="20245017" y="6350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xmlns="" id="{00000000-0008-0000-0700-0000E5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63571</xdr:rowOff>
    </xdr:from>
    <xdr:to>
      <xdr:col>102</xdr:col>
      <xdr:colOff>165100</xdr:colOff>
      <xdr:row>38</xdr:row>
      <xdr:rowOff>165171</xdr:rowOff>
    </xdr:to>
    <xdr:sp macro="" textlink="">
      <xdr:nvSpPr>
        <xdr:cNvPr id="742" name="フローチャート: 判断 741">
          <a:extLst>
            <a:ext uri="{FF2B5EF4-FFF2-40B4-BE49-F238E27FC236}">
              <a16:creationId xmlns:a16="http://schemas.microsoft.com/office/drawing/2014/main" xmlns="" id="{00000000-0008-0000-0700-0000E6020000}"/>
            </a:ext>
          </a:extLst>
        </xdr:cNvPr>
        <xdr:cNvSpPr/>
      </xdr:nvSpPr>
      <xdr:spPr>
        <a:xfrm>
          <a:off x="19494500" y="657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10248</xdr:rowOff>
    </xdr:from>
    <xdr:ext cx="378565"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9356017" y="635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151674</xdr:rowOff>
    </xdr:from>
    <xdr:to>
      <xdr:col>98</xdr:col>
      <xdr:colOff>38100</xdr:colOff>
      <xdr:row>38</xdr:row>
      <xdr:rowOff>81824</xdr:rowOff>
    </xdr:to>
    <xdr:sp macro="" textlink="">
      <xdr:nvSpPr>
        <xdr:cNvPr id="744" name="フローチャート: 判断 743">
          <a:extLst>
            <a:ext uri="{FF2B5EF4-FFF2-40B4-BE49-F238E27FC236}">
              <a16:creationId xmlns:a16="http://schemas.microsoft.com/office/drawing/2014/main" xmlns="" id="{00000000-0008-0000-0700-0000E8020000}"/>
            </a:ext>
          </a:extLst>
        </xdr:cNvPr>
        <xdr:cNvSpPr/>
      </xdr:nvSpPr>
      <xdr:spPr>
        <a:xfrm>
          <a:off x="18605500" y="64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98351</xdr:rowOff>
    </xdr:from>
    <xdr:ext cx="469744" cy="259045"/>
    <xdr:sp macro="" textlink="">
      <xdr:nvSpPr>
        <xdr:cNvPr id="745" name="テキスト ボックス 744">
          <a:extLst>
            <a:ext uri="{FF2B5EF4-FFF2-40B4-BE49-F238E27FC236}">
              <a16:creationId xmlns:a16="http://schemas.microsoft.com/office/drawing/2014/main" xmlns="" id="{00000000-0008-0000-0700-0000E9020000}"/>
            </a:ext>
          </a:extLst>
        </xdr:cNvPr>
        <xdr:cNvSpPr txBox="1"/>
      </xdr:nvSpPr>
      <xdr:spPr>
        <a:xfrm>
          <a:off x="18421428" y="627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7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7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xmlns="" id="{00000000-0008-0000-07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xmlns="" id="{00000000-0008-0000-07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xmlns="" id="{00000000-0008-0000-07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54708</xdr:rowOff>
    </xdr:from>
    <xdr:ext cx="249299" cy="259045"/>
    <xdr:sp macro="" textlink="">
      <xdr:nvSpPr>
        <xdr:cNvPr id="752" name="諸支出金該当値テキスト">
          <a:extLst>
            <a:ext uri="{FF2B5EF4-FFF2-40B4-BE49-F238E27FC236}">
              <a16:creationId xmlns:a16="http://schemas.microsoft.com/office/drawing/2014/main" xmlns="" id="{00000000-0008-0000-0700-0000F0020000}"/>
            </a:ext>
          </a:extLst>
        </xdr:cNvPr>
        <xdr:cNvSpPr txBox="1"/>
      </xdr:nvSpPr>
      <xdr:spPr>
        <a:xfrm>
          <a:off x="22212300" y="65698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xmlns="" id="{00000000-0008-0000-07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5" name="楕円 754">
          <a:extLst>
            <a:ext uri="{FF2B5EF4-FFF2-40B4-BE49-F238E27FC236}">
              <a16:creationId xmlns:a16="http://schemas.microsoft.com/office/drawing/2014/main" xmlns="" id="{00000000-0008-0000-0700-0000F3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xmlns="" id="{00000000-0008-0000-07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9" name="楕円 758">
          <a:extLst>
            <a:ext uri="{FF2B5EF4-FFF2-40B4-BE49-F238E27FC236}">
              <a16:creationId xmlns:a16="http://schemas.microsoft.com/office/drawing/2014/main" xmlns="" id="{00000000-0008-0000-0700-0000F7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xmlns="" id="{00000000-0008-0000-07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xmlns="" id="{00000000-0008-0000-07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xmlns="" id="{00000000-0008-0000-07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xmlns="" id="{00000000-0008-0000-07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xmlns="" id="{00000000-0008-0000-07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xmlns="" id="{00000000-0008-0000-07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xmlns="" id="{00000000-0008-0000-07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xmlns="" id="{00000000-0008-0000-07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xmlns="" id="{00000000-0008-0000-07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1" name="直線コネクタ 770">
          <a:extLst>
            <a:ext uri="{FF2B5EF4-FFF2-40B4-BE49-F238E27FC236}">
              <a16:creationId xmlns:a16="http://schemas.microsoft.com/office/drawing/2014/main" xmlns="" id="{00000000-0008-0000-0700-000003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xmlns="" id="{00000000-0008-0000-07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75" name="直線コネクタ 774">
          <a:extLst>
            <a:ext uri="{FF2B5EF4-FFF2-40B4-BE49-F238E27FC236}">
              <a16:creationId xmlns:a16="http://schemas.microsoft.com/office/drawing/2014/main" xmlns="" id="{00000000-0008-0000-0700-000007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xmlns=""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xmlns=""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40716</xdr:rowOff>
    </xdr:from>
    <xdr:to>
      <xdr:col>116</xdr:col>
      <xdr:colOff>62864</xdr:colOff>
      <xdr:row>58</xdr:row>
      <xdr:rowOff>25400</xdr:rowOff>
    </xdr:to>
    <xdr:cxnSp macro="">
      <xdr:nvCxnSpPr>
        <xdr:cNvPr id="780" name="直線コネクタ 779">
          <a:extLst>
            <a:ext uri="{FF2B5EF4-FFF2-40B4-BE49-F238E27FC236}">
              <a16:creationId xmlns:a16="http://schemas.microsoft.com/office/drawing/2014/main" xmlns="" id="{00000000-0008-0000-0700-00000C030000}"/>
            </a:ext>
          </a:extLst>
        </xdr:cNvPr>
        <xdr:cNvCxnSpPr/>
      </xdr:nvCxnSpPr>
      <xdr:spPr>
        <a:xfrm flipV="1">
          <a:off x="22159595" y="8784666"/>
          <a:ext cx="1269" cy="1184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76255</xdr:rowOff>
    </xdr:from>
    <xdr:ext cx="249299" cy="259045"/>
    <xdr:sp macro="" textlink="">
      <xdr:nvSpPr>
        <xdr:cNvPr id="781" name="前年度繰上充用金最小値テキスト">
          <a:extLst>
            <a:ext uri="{FF2B5EF4-FFF2-40B4-BE49-F238E27FC236}">
              <a16:creationId xmlns:a16="http://schemas.microsoft.com/office/drawing/2014/main" xmlns="" id="{00000000-0008-0000-0700-00000D030000}"/>
            </a:ext>
          </a:extLst>
        </xdr:cNvPr>
        <xdr:cNvSpPr txBox="1"/>
      </xdr:nvSpPr>
      <xdr:spPr>
        <a:xfrm>
          <a:off x="22212300" y="10020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158843</xdr:rowOff>
    </xdr:from>
    <xdr:ext cx="534377" cy="259045"/>
    <xdr:sp macro="" textlink="">
      <xdr:nvSpPr>
        <xdr:cNvPr id="783" name="前年度繰上充用金最大値テキスト">
          <a:extLst>
            <a:ext uri="{FF2B5EF4-FFF2-40B4-BE49-F238E27FC236}">
              <a16:creationId xmlns:a16="http://schemas.microsoft.com/office/drawing/2014/main" xmlns="" id="{00000000-0008-0000-0700-00000F030000}"/>
            </a:ext>
          </a:extLst>
        </xdr:cNvPr>
        <xdr:cNvSpPr txBox="1"/>
      </xdr:nvSpPr>
      <xdr:spPr>
        <a:xfrm>
          <a:off x="22212300" y="855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40716</xdr:rowOff>
    </xdr:from>
    <xdr:to>
      <xdr:col>116</xdr:col>
      <xdr:colOff>152400</xdr:colOff>
      <xdr:row>51</xdr:row>
      <xdr:rowOff>40716</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22072600" y="878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85" name="直線コネクタ 784">
          <a:extLst>
            <a:ext uri="{FF2B5EF4-FFF2-40B4-BE49-F238E27FC236}">
              <a16:creationId xmlns:a16="http://schemas.microsoft.com/office/drawing/2014/main" xmlns="" id="{00000000-0008-0000-0700-000011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165155</xdr:rowOff>
    </xdr:from>
    <xdr:ext cx="313932" cy="259045"/>
    <xdr:sp macro="" textlink="">
      <xdr:nvSpPr>
        <xdr:cNvPr id="786" name="前年度繰上充用金平均値テキスト">
          <a:extLst>
            <a:ext uri="{FF2B5EF4-FFF2-40B4-BE49-F238E27FC236}">
              <a16:creationId xmlns:a16="http://schemas.microsoft.com/office/drawing/2014/main" xmlns="" id="{00000000-0008-0000-0700-000012030000}"/>
            </a:ext>
          </a:extLst>
        </xdr:cNvPr>
        <xdr:cNvSpPr txBox="1"/>
      </xdr:nvSpPr>
      <xdr:spPr>
        <a:xfrm>
          <a:off x="22212300" y="976635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142278</xdr:rowOff>
    </xdr:from>
    <xdr:to>
      <xdr:col>116</xdr:col>
      <xdr:colOff>114300</xdr:colOff>
      <xdr:row>58</xdr:row>
      <xdr:rowOff>72428</xdr:rowOff>
    </xdr:to>
    <xdr:sp macro="" textlink="">
      <xdr:nvSpPr>
        <xdr:cNvPr id="787" name="フローチャート: 判断 786">
          <a:extLst>
            <a:ext uri="{FF2B5EF4-FFF2-40B4-BE49-F238E27FC236}">
              <a16:creationId xmlns:a16="http://schemas.microsoft.com/office/drawing/2014/main" xmlns="" id="{00000000-0008-0000-0700-000013030000}"/>
            </a:ext>
          </a:extLst>
        </xdr:cNvPr>
        <xdr:cNvSpPr/>
      </xdr:nvSpPr>
      <xdr:spPr>
        <a:xfrm>
          <a:off x="22110700" y="9914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789" name="フローチャート: 判断 788">
          <a:extLst>
            <a:ext uri="{FF2B5EF4-FFF2-40B4-BE49-F238E27FC236}">
              <a16:creationId xmlns:a16="http://schemas.microsoft.com/office/drawing/2014/main" xmlns="" id="{00000000-0008-0000-0700-000015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792" name="フローチャート: 判断 791">
          <a:extLst>
            <a:ext uri="{FF2B5EF4-FFF2-40B4-BE49-F238E27FC236}">
              <a16:creationId xmlns:a16="http://schemas.microsoft.com/office/drawing/2014/main" xmlns="" id="{00000000-0008-0000-0700-000018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795" name="フローチャート: 判断 794">
          <a:extLst>
            <a:ext uri="{FF2B5EF4-FFF2-40B4-BE49-F238E27FC236}">
              <a16:creationId xmlns:a16="http://schemas.microsoft.com/office/drawing/2014/main" xmlns="" id="{00000000-0008-0000-0700-00001B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796" name="テキスト ボックス 795">
          <a:extLst>
            <a:ext uri="{FF2B5EF4-FFF2-40B4-BE49-F238E27FC236}">
              <a16:creationId xmlns:a16="http://schemas.microsoft.com/office/drawing/2014/main" xmlns="" id="{00000000-0008-0000-0700-00001C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797" name="フローチャート: 判断 796">
          <a:extLst>
            <a:ext uri="{FF2B5EF4-FFF2-40B4-BE49-F238E27FC236}">
              <a16:creationId xmlns:a16="http://schemas.microsoft.com/office/drawing/2014/main" xmlns="" id="{00000000-0008-0000-0700-00001D030000}"/>
            </a:ext>
          </a:extLst>
        </xdr:cNvPr>
        <xdr:cNvSpPr/>
      </xdr:nvSpPr>
      <xdr:spPr>
        <a:xfrm>
          <a:off x="18605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798" name="テキスト ボックス 797">
          <a:extLst>
            <a:ext uri="{FF2B5EF4-FFF2-40B4-BE49-F238E27FC236}">
              <a16:creationId xmlns:a16="http://schemas.microsoft.com/office/drawing/2014/main" xmlns="" id="{00000000-0008-0000-0700-00001E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xmlns=""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4" name="楕円 803">
          <a:extLst>
            <a:ext uri="{FF2B5EF4-FFF2-40B4-BE49-F238E27FC236}">
              <a16:creationId xmlns:a16="http://schemas.microsoft.com/office/drawing/2014/main" xmlns="" id="{00000000-0008-0000-0700-000024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120705</xdr:rowOff>
    </xdr:from>
    <xdr:ext cx="249299" cy="259045"/>
    <xdr:sp macro="" textlink="">
      <xdr:nvSpPr>
        <xdr:cNvPr id="805" name="前年度繰上充用金該当値テキスト">
          <a:extLst>
            <a:ext uri="{FF2B5EF4-FFF2-40B4-BE49-F238E27FC236}">
              <a16:creationId xmlns:a16="http://schemas.microsoft.com/office/drawing/2014/main" xmlns="" id="{00000000-0008-0000-0700-000025030000}"/>
            </a:ext>
          </a:extLst>
        </xdr:cNvPr>
        <xdr:cNvSpPr txBox="1"/>
      </xdr:nvSpPr>
      <xdr:spPr>
        <a:xfrm>
          <a:off x="22212300" y="9893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06" name="楕円 805">
          <a:extLst>
            <a:ext uri="{FF2B5EF4-FFF2-40B4-BE49-F238E27FC236}">
              <a16:creationId xmlns:a16="http://schemas.microsoft.com/office/drawing/2014/main" xmlns="" id="{00000000-0008-0000-0700-000026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08" name="楕円 807">
          <a:extLst>
            <a:ext uri="{FF2B5EF4-FFF2-40B4-BE49-F238E27FC236}">
              <a16:creationId xmlns:a16="http://schemas.microsoft.com/office/drawing/2014/main" xmlns="" id="{00000000-0008-0000-0700-000028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09" name="テキスト ボックス 808">
          <a:extLst>
            <a:ext uri="{FF2B5EF4-FFF2-40B4-BE49-F238E27FC236}">
              <a16:creationId xmlns:a16="http://schemas.microsoft.com/office/drawing/2014/main" xmlns="" id="{00000000-0008-0000-0700-000029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0" name="楕円 809">
          <a:extLst>
            <a:ext uri="{FF2B5EF4-FFF2-40B4-BE49-F238E27FC236}">
              <a16:creationId xmlns:a16="http://schemas.microsoft.com/office/drawing/2014/main" xmlns="" id="{00000000-0008-0000-0700-00002A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2" name="楕円 811">
          <a:extLst>
            <a:ext uri="{FF2B5EF4-FFF2-40B4-BE49-F238E27FC236}">
              <a16:creationId xmlns:a16="http://schemas.microsoft.com/office/drawing/2014/main" xmlns="" id="{00000000-0008-0000-0700-00002C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56</xdr:row>
      <xdr:rowOff>92727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531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xmlns=""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xmlns=""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207,653</a:t>
          </a:r>
          <a:r>
            <a:rPr kumimoji="1" lang="ja-JP" altLang="en-US" sz="1300">
              <a:latin typeface="ＭＳ Ｐゴシック" panose="020B0600070205080204" pitchFamily="50" charset="-128"/>
              <a:ea typeface="ＭＳ Ｐゴシック" panose="020B0600070205080204" pitchFamily="50" charset="-128"/>
            </a:rPr>
            <a:t>円となっている。決算全体でみると民生費のうち、公園整備や、入所者増加に伴う老人保護措置費の増加が影響し、平成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年度と比較して</a:t>
          </a:r>
          <a:r>
            <a:rPr kumimoji="1" lang="en-US" altLang="ja-JP" sz="1300">
              <a:latin typeface="ＭＳ Ｐゴシック" panose="020B0600070205080204" pitchFamily="50" charset="-128"/>
              <a:ea typeface="ＭＳ Ｐゴシック" panose="020B0600070205080204" pitchFamily="50" charset="-128"/>
            </a:rPr>
            <a:t>7,751</a:t>
          </a:r>
          <a:r>
            <a:rPr kumimoji="1" lang="ja-JP" altLang="en-US" sz="1300">
              <a:latin typeface="ＭＳ Ｐゴシック" panose="020B0600070205080204" pitchFamily="50" charset="-128"/>
              <a:ea typeface="ＭＳ Ｐゴシック" panose="020B0600070205080204" pitchFamily="50" charset="-128"/>
            </a:rPr>
            <a:t>円の増加である。</a:t>
          </a: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152,123</a:t>
          </a:r>
          <a:r>
            <a:rPr kumimoji="1" lang="ja-JP" altLang="en-US" sz="1300">
              <a:latin typeface="ＭＳ Ｐゴシック" panose="020B0600070205080204" pitchFamily="50" charset="-128"/>
              <a:ea typeface="ＭＳ Ｐゴシック" panose="020B0600070205080204" pitchFamily="50" charset="-128"/>
            </a:rPr>
            <a:t>円と、平成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年度と比較すると大幅に増加しているが、観光宿泊施設建築事業の増加が主な要因となっている。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en-US" sz="800">
              <a:solidFill>
                <a:schemeClr val="dk1"/>
              </a:solidFill>
              <a:effectLst/>
              <a:latin typeface="+mn-lt"/>
              <a:ea typeface="+mn-ea"/>
              <a:cs typeface="+mn-cs"/>
            </a:rPr>
            <a:t>　今後の老朽化施設対策に向けた特目基金への積立により、単年度収支は赤字となっているが、</a:t>
          </a:r>
          <a:r>
            <a:rPr lang="ja-JP" altLang="ja-JP" sz="800">
              <a:solidFill>
                <a:schemeClr val="dk1"/>
              </a:solidFill>
              <a:effectLst/>
              <a:latin typeface="+mn-lt"/>
              <a:ea typeface="+mn-ea"/>
              <a:cs typeface="+mn-cs"/>
            </a:rPr>
            <a:t>財政調整基金の取崩し</a:t>
          </a:r>
          <a:r>
            <a:rPr lang="ja-JP" altLang="en-US" sz="800">
              <a:solidFill>
                <a:schemeClr val="dk1"/>
              </a:solidFill>
              <a:effectLst/>
              <a:latin typeface="+mn-lt"/>
              <a:ea typeface="+mn-ea"/>
              <a:cs typeface="+mn-cs"/>
            </a:rPr>
            <a:t>により、実質収支は黒字となっている。</a:t>
          </a:r>
          <a:endParaRPr lang="en-US" altLang="ja-JP" sz="800">
            <a:solidFill>
              <a:schemeClr val="dk1"/>
            </a:solidFill>
            <a:effectLst/>
            <a:latin typeface="+mn-lt"/>
            <a:ea typeface="+mn-ea"/>
            <a:cs typeface="+mn-cs"/>
          </a:endParaRPr>
        </a:p>
        <a:p>
          <a:pPr eaLnBrk="1" fontAlgn="auto" latinLnBrk="0" hangingPunct="1"/>
          <a:r>
            <a:rPr lang="ja-JP" altLang="en-US" sz="800">
              <a:solidFill>
                <a:schemeClr val="dk1"/>
              </a:solidFill>
              <a:effectLst/>
              <a:latin typeface="+mn-lt"/>
              <a:ea typeface="+mn-ea"/>
              <a:cs typeface="+mn-cs"/>
            </a:rPr>
            <a:t>　</a:t>
          </a:r>
          <a:r>
            <a:rPr lang="ja-JP" altLang="ja-JP" sz="800">
              <a:solidFill>
                <a:schemeClr val="dk1"/>
              </a:solidFill>
              <a:effectLst/>
              <a:latin typeface="+mn-lt"/>
              <a:ea typeface="+mn-ea"/>
              <a:cs typeface="+mn-cs"/>
            </a:rPr>
            <a:t>財政調整基金残高は平成</a:t>
          </a:r>
          <a:r>
            <a:rPr lang="en-US" altLang="ja-JP" sz="800">
              <a:solidFill>
                <a:schemeClr val="dk1"/>
              </a:solidFill>
              <a:effectLst/>
              <a:latin typeface="+mn-lt"/>
              <a:ea typeface="+mn-ea"/>
              <a:cs typeface="+mn-cs"/>
            </a:rPr>
            <a:t>26</a:t>
          </a:r>
          <a:r>
            <a:rPr lang="ja-JP" altLang="ja-JP" sz="800">
              <a:solidFill>
                <a:schemeClr val="dk1"/>
              </a:solidFill>
              <a:effectLst/>
              <a:latin typeface="+mn-lt"/>
              <a:ea typeface="+mn-ea"/>
              <a:cs typeface="+mn-cs"/>
            </a:rPr>
            <a:t>年度と比較すると標準財政規模比で</a:t>
          </a:r>
          <a:r>
            <a:rPr lang="en-US" altLang="ja-JP" sz="800">
              <a:solidFill>
                <a:schemeClr val="dk1"/>
              </a:solidFill>
              <a:effectLst/>
              <a:latin typeface="+mn-lt"/>
              <a:ea typeface="+mn-ea"/>
              <a:cs typeface="+mn-cs"/>
            </a:rPr>
            <a:t>6.47</a:t>
          </a:r>
          <a:r>
            <a:rPr lang="ja-JP" altLang="ja-JP" sz="800">
              <a:solidFill>
                <a:schemeClr val="dk1"/>
              </a:solidFill>
              <a:effectLst/>
              <a:latin typeface="+mn-lt"/>
              <a:ea typeface="+mn-ea"/>
              <a:cs typeface="+mn-cs"/>
            </a:rPr>
            <a:t>ポイントの増加となっている。これは経費削減効果及び普通建設事業の抑制等により毎年積み増しを行ってきたことによる。景気低迷等により国の財政悪化が深刻化している中、地方交付税に大きく依存している財政基盤の弱い本町としては、今後の地方交付税の行方が不透明である現状において、一定基金を確保しておくことも必要であると考える。</a:t>
          </a:r>
          <a:endParaRPr lang="ja-JP" altLang="ja-JP" sz="1000">
            <a:effectLst/>
          </a:endParaRPr>
        </a:p>
        <a:p>
          <a:pPr eaLnBrk="1" fontAlgn="auto" latinLnBrk="0" hangingPunct="1"/>
          <a:r>
            <a:rPr lang="ja-JP" altLang="ja-JP" sz="800">
              <a:solidFill>
                <a:schemeClr val="dk1"/>
              </a:solidFill>
              <a:effectLst/>
              <a:latin typeface="+mn-lt"/>
              <a:ea typeface="+mn-ea"/>
              <a:cs typeface="+mn-cs"/>
            </a:rPr>
            <a:t>　実質収支、単年度収支どちらにおいても税収、地方交付税等の歳入状況により大きく影響を受ける状況であり、特に地方交付税の増減がそのまま実質収支等にも影響をあたえるため年度間によって一定の増減はやむをえないと考えている。</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高知県土佐町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　赤字会計は平成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以降をみると住宅新築資金貸付事業特別会計及び老人保健事業特別会計の２つとなっていた。老人保健事業特別会計は制度上赤字がやむを得ない会計であり、また後期高齢者医療保険事業特別会計へ移行したことに伴い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年度末をもって廃止となった。</a:t>
          </a:r>
          <a:endParaRPr lang="ja-JP" altLang="ja-JP" sz="1400">
            <a:effectLst/>
          </a:endParaRPr>
        </a:p>
        <a:p>
          <a:r>
            <a:rPr lang="ja-JP" altLang="ja-JP" sz="1100">
              <a:solidFill>
                <a:schemeClr val="dk1"/>
              </a:solidFill>
              <a:effectLst/>
              <a:latin typeface="+mn-lt"/>
              <a:ea typeface="+mn-ea"/>
              <a:cs typeface="+mn-cs"/>
            </a:rPr>
            <a:t>　また赤字額の大半を占めていた住宅新築資金貸付事業特別会計も平成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年度末をもって廃止となり、平成</a:t>
          </a:r>
          <a:r>
            <a:rPr lang="en-US" altLang="ja-JP" sz="1100">
              <a:solidFill>
                <a:schemeClr val="dk1"/>
              </a:solidFill>
              <a:effectLst/>
              <a:latin typeface="+mn-lt"/>
              <a:ea typeface="+mn-ea"/>
              <a:cs typeface="+mn-cs"/>
            </a:rPr>
            <a:t>21</a:t>
          </a:r>
          <a:r>
            <a:rPr lang="ja-JP" altLang="ja-JP" sz="1100">
              <a:solidFill>
                <a:schemeClr val="dk1"/>
              </a:solidFill>
              <a:effectLst/>
              <a:latin typeface="+mn-lt"/>
              <a:ea typeface="+mn-ea"/>
              <a:cs typeface="+mn-cs"/>
            </a:rPr>
            <a:t>年度より一般会計へ組み込まれたため会計間調整の必要がなくなったことにより赤字額が減少した。また平成</a:t>
          </a:r>
          <a:r>
            <a:rPr lang="en-US" altLang="ja-JP" sz="1100">
              <a:solidFill>
                <a:schemeClr val="dk1"/>
              </a:solidFill>
              <a:effectLst/>
              <a:latin typeface="+mn-lt"/>
              <a:ea typeface="+mn-ea"/>
              <a:cs typeface="+mn-cs"/>
            </a:rPr>
            <a:t>20</a:t>
          </a:r>
          <a:r>
            <a:rPr lang="ja-JP" altLang="ja-JP" sz="1100">
              <a:solidFill>
                <a:schemeClr val="dk1"/>
              </a:solidFill>
              <a:effectLst/>
              <a:latin typeface="+mn-lt"/>
              <a:ea typeface="+mn-ea"/>
              <a:cs typeface="+mn-cs"/>
            </a:rPr>
            <a:t>年度までは住宅新築資金貸付事業特別会計との調整のため一般会計における大幅な黒字を計上していたが住宅新築資金特別会計の廃止に伴い減少している。</a:t>
          </a:r>
          <a:endParaRPr lang="ja-JP" altLang="ja-JP" sz="1400">
            <a:effectLst/>
          </a:endParaRPr>
        </a:p>
        <a:p>
          <a:r>
            <a:rPr lang="ja-JP" altLang="ja-JP" sz="1100">
              <a:solidFill>
                <a:schemeClr val="dk1"/>
              </a:solidFill>
              <a:effectLst/>
              <a:latin typeface="+mn-lt"/>
              <a:ea typeface="+mn-ea"/>
              <a:cs typeface="+mn-cs"/>
            </a:rPr>
            <a:t>　その結果、昨年度同様、平成</a:t>
          </a:r>
          <a:r>
            <a:rPr lang="en-US" altLang="ja-JP" sz="1100">
              <a:solidFill>
                <a:schemeClr val="dk1"/>
              </a:solidFill>
              <a:effectLst/>
              <a:latin typeface="+mn-lt"/>
              <a:ea typeface="+mn-ea"/>
              <a:cs typeface="+mn-cs"/>
            </a:rPr>
            <a:t>30</a:t>
          </a:r>
          <a:r>
            <a:rPr lang="ja-JP" altLang="ja-JP" sz="1100">
              <a:solidFill>
                <a:schemeClr val="dk1"/>
              </a:solidFill>
              <a:effectLst/>
              <a:latin typeface="+mn-lt"/>
              <a:ea typeface="+mn-ea"/>
              <a:cs typeface="+mn-cs"/>
            </a:rPr>
            <a:t>年度は黒字額のみのグラフになっている。水道、下水道会計においては標準財政規模比としてはほぼ横ばいであり、一般会計からの繰入金の調整等もあり多額の黒字は出ていない。医療、介護保険関連会計においては、国等の補助金の年度間調整もあり、年度によって多少の黒字の増減はあるが赤字額は計上されていない。</a:t>
          </a:r>
          <a:endParaRPr lang="ja-JP" altLang="ja-JP" sz="1400">
            <a:effectLst/>
          </a:endParaRPr>
        </a:p>
        <a:p>
          <a:r>
            <a:rPr lang="ja-JP" altLang="ja-JP" sz="1100">
              <a:solidFill>
                <a:schemeClr val="dk1"/>
              </a:solidFill>
              <a:effectLst/>
              <a:latin typeface="+mn-lt"/>
              <a:ea typeface="+mn-ea"/>
              <a:cs typeface="+mn-cs"/>
            </a:rPr>
            <a:t>　財政力の弱い本町において一般会計における黒字額については地方交付税や税収の状況によって大きく影響を受けるため多少の増減はあるが、標準財政規模比５％以内程度の黒字で推移している。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4622310</v>
      </c>
      <c r="BO4" s="430"/>
      <c r="BP4" s="430"/>
      <c r="BQ4" s="430"/>
      <c r="BR4" s="430"/>
      <c r="BS4" s="430"/>
      <c r="BT4" s="430"/>
      <c r="BU4" s="431"/>
      <c r="BV4" s="429">
        <v>4445126</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1.8</v>
      </c>
      <c r="CU4" s="436"/>
      <c r="CV4" s="436"/>
      <c r="CW4" s="436"/>
      <c r="CX4" s="436"/>
      <c r="CY4" s="436"/>
      <c r="CZ4" s="436"/>
      <c r="DA4" s="437"/>
      <c r="DB4" s="435">
        <v>1.7</v>
      </c>
      <c r="DC4" s="436"/>
      <c r="DD4" s="436"/>
      <c r="DE4" s="436"/>
      <c r="DF4" s="436"/>
      <c r="DG4" s="436"/>
      <c r="DH4" s="436"/>
      <c r="DI4" s="437"/>
      <c r="DJ4" s="185"/>
      <c r="DK4" s="185"/>
      <c r="DL4" s="185"/>
      <c r="DM4" s="185"/>
      <c r="DN4" s="185"/>
      <c r="DO4" s="185"/>
    </row>
    <row r="5" spans="1:119" ht="18.75" customHeight="1">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4511044</v>
      </c>
      <c r="BO5" s="467"/>
      <c r="BP5" s="467"/>
      <c r="BQ5" s="467"/>
      <c r="BR5" s="467"/>
      <c r="BS5" s="467"/>
      <c r="BT5" s="467"/>
      <c r="BU5" s="468"/>
      <c r="BV5" s="466">
        <v>4322240</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88.6</v>
      </c>
      <c r="CU5" s="464"/>
      <c r="CV5" s="464"/>
      <c r="CW5" s="464"/>
      <c r="CX5" s="464"/>
      <c r="CY5" s="464"/>
      <c r="CZ5" s="464"/>
      <c r="DA5" s="465"/>
      <c r="DB5" s="463">
        <v>86</v>
      </c>
      <c r="DC5" s="464"/>
      <c r="DD5" s="464"/>
      <c r="DE5" s="464"/>
      <c r="DF5" s="464"/>
      <c r="DG5" s="464"/>
      <c r="DH5" s="464"/>
      <c r="DI5" s="465"/>
      <c r="DJ5" s="185"/>
      <c r="DK5" s="185"/>
      <c r="DL5" s="185"/>
      <c r="DM5" s="185"/>
      <c r="DN5" s="185"/>
      <c r="DO5" s="185"/>
    </row>
    <row r="6" spans="1:119" ht="18.75" customHeight="1">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111266</v>
      </c>
      <c r="BO6" s="467"/>
      <c r="BP6" s="467"/>
      <c r="BQ6" s="467"/>
      <c r="BR6" s="467"/>
      <c r="BS6" s="467"/>
      <c r="BT6" s="467"/>
      <c r="BU6" s="468"/>
      <c r="BV6" s="466">
        <v>122886</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92.3</v>
      </c>
      <c r="CU6" s="504"/>
      <c r="CV6" s="504"/>
      <c r="CW6" s="504"/>
      <c r="CX6" s="504"/>
      <c r="CY6" s="504"/>
      <c r="CZ6" s="504"/>
      <c r="DA6" s="505"/>
      <c r="DB6" s="503">
        <v>89.6</v>
      </c>
      <c r="DC6" s="504"/>
      <c r="DD6" s="504"/>
      <c r="DE6" s="504"/>
      <c r="DF6" s="504"/>
      <c r="DG6" s="504"/>
      <c r="DH6" s="504"/>
      <c r="DI6" s="505"/>
      <c r="DJ6" s="185"/>
      <c r="DK6" s="185"/>
      <c r="DL6" s="185"/>
      <c r="DM6" s="185"/>
      <c r="DN6" s="185"/>
      <c r="DO6" s="185"/>
    </row>
    <row r="7" spans="1:119" ht="18.75" customHeight="1">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67784</v>
      </c>
      <c r="BO7" s="467"/>
      <c r="BP7" s="467"/>
      <c r="BQ7" s="467"/>
      <c r="BR7" s="467"/>
      <c r="BS7" s="467"/>
      <c r="BT7" s="467"/>
      <c r="BU7" s="468"/>
      <c r="BV7" s="466">
        <v>81680</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2391575</v>
      </c>
      <c r="CU7" s="467"/>
      <c r="CV7" s="467"/>
      <c r="CW7" s="467"/>
      <c r="CX7" s="467"/>
      <c r="CY7" s="467"/>
      <c r="CZ7" s="467"/>
      <c r="DA7" s="468"/>
      <c r="DB7" s="466">
        <v>2355300</v>
      </c>
      <c r="DC7" s="467"/>
      <c r="DD7" s="467"/>
      <c r="DE7" s="467"/>
      <c r="DF7" s="467"/>
      <c r="DG7" s="467"/>
      <c r="DH7" s="467"/>
      <c r="DI7" s="468"/>
      <c r="DJ7" s="185"/>
      <c r="DK7" s="185"/>
      <c r="DL7" s="185"/>
      <c r="DM7" s="185"/>
      <c r="DN7" s="185"/>
      <c r="DO7" s="185"/>
    </row>
    <row r="8" spans="1:119" ht="18.75" customHeight="1" thickBot="1">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43482</v>
      </c>
      <c r="BO8" s="467"/>
      <c r="BP8" s="467"/>
      <c r="BQ8" s="467"/>
      <c r="BR8" s="467"/>
      <c r="BS8" s="467"/>
      <c r="BT8" s="467"/>
      <c r="BU8" s="468"/>
      <c r="BV8" s="466">
        <v>41206</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0.21</v>
      </c>
      <c r="CU8" s="507"/>
      <c r="CV8" s="507"/>
      <c r="CW8" s="507"/>
      <c r="CX8" s="507"/>
      <c r="CY8" s="507"/>
      <c r="CZ8" s="507"/>
      <c r="DA8" s="508"/>
      <c r="DB8" s="506">
        <v>0.2</v>
      </c>
      <c r="DC8" s="507"/>
      <c r="DD8" s="507"/>
      <c r="DE8" s="507"/>
      <c r="DF8" s="507"/>
      <c r="DG8" s="507"/>
      <c r="DH8" s="507"/>
      <c r="DI8" s="508"/>
      <c r="DJ8" s="185"/>
      <c r="DK8" s="185"/>
      <c r="DL8" s="185"/>
      <c r="DM8" s="185"/>
      <c r="DN8" s="185"/>
      <c r="DO8" s="185"/>
    </row>
    <row r="9" spans="1:119" ht="18.75" customHeight="1" thickBot="1">
      <c r="A9" s="186"/>
      <c r="B9" s="460" t="s">
        <v>112</v>
      </c>
      <c r="C9" s="461"/>
      <c r="D9" s="461"/>
      <c r="E9" s="461"/>
      <c r="F9" s="461"/>
      <c r="G9" s="461"/>
      <c r="H9" s="461"/>
      <c r="I9" s="461"/>
      <c r="J9" s="461"/>
      <c r="K9" s="509"/>
      <c r="L9" s="510" t="s">
        <v>113</v>
      </c>
      <c r="M9" s="511"/>
      <c r="N9" s="511"/>
      <c r="O9" s="511"/>
      <c r="P9" s="511"/>
      <c r="Q9" s="512"/>
      <c r="R9" s="513">
        <v>3997</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2276</v>
      </c>
      <c r="BO9" s="467"/>
      <c r="BP9" s="467"/>
      <c r="BQ9" s="467"/>
      <c r="BR9" s="467"/>
      <c r="BS9" s="467"/>
      <c r="BT9" s="467"/>
      <c r="BU9" s="468"/>
      <c r="BV9" s="466">
        <v>14258</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12.4</v>
      </c>
      <c r="CU9" s="464"/>
      <c r="CV9" s="464"/>
      <c r="CW9" s="464"/>
      <c r="CX9" s="464"/>
      <c r="CY9" s="464"/>
      <c r="CZ9" s="464"/>
      <c r="DA9" s="465"/>
      <c r="DB9" s="463">
        <v>12.7</v>
      </c>
      <c r="DC9" s="464"/>
      <c r="DD9" s="464"/>
      <c r="DE9" s="464"/>
      <c r="DF9" s="464"/>
      <c r="DG9" s="464"/>
      <c r="DH9" s="464"/>
      <c r="DI9" s="465"/>
      <c r="DJ9" s="185"/>
      <c r="DK9" s="185"/>
      <c r="DL9" s="185"/>
      <c r="DM9" s="185"/>
      <c r="DN9" s="185"/>
      <c r="DO9" s="185"/>
    </row>
    <row r="10" spans="1:119" ht="18.75" customHeight="1" thickBot="1">
      <c r="A10" s="186"/>
      <c r="B10" s="460"/>
      <c r="C10" s="461"/>
      <c r="D10" s="461"/>
      <c r="E10" s="461"/>
      <c r="F10" s="461"/>
      <c r="G10" s="461"/>
      <c r="H10" s="461"/>
      <c r="I10" s="461"/>
      <c r="J10" s="461"/>
      <c r="K10" s="509"/>
      <c r="L10" s="516" t="s">
        <v>119</v>
      </c>
      <c r="M10" s="496"/>
      <c r="N10" s="496"/>
      <c r="O10" s="496"/>
      <c r="P10" s="496"/>
      <c r="Q10" s="497"/>
      <c r="R10" s="517">
        <v>4358</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20603</v>
      </c>
      <c r="BO10" s="467"/>
      <c r="BP10" s="467"/>
      <c r="BQ10" s="467"/>
      <c r="BR10" s="467"/>
      <c r="BS10" s="467"/>
      <c r="BT10" s="467"/>
      <c r="BU10" s="468"/>
      <c r="BV10" s="466">
        <v>16465</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127</v>
      </c>
      <c r="AV11" s="499"/>
      <c r="AW11" s="499"/>
      <c r="AX11" s="499"/>
      <c r="AY11" s="500" t="s">
        <v>128</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129</v>
      </c>
      <c r="CE11" s="470"/>
      <c r="CF11" s="470"/>
      <c r="CG11" s="470"/>
      <c r="CH11" s="470"/>
      <c r="CI11" s="470"/>
      <c r="CJ11" s="470"/>
      <c r="CK11" s="470"/>
      <c r="CL11" s="470"/>
      <c r="CM11" s="470"/>
      <c r="CN11" s="470"/>
      <c r="CO11" s="470"/>
      <c r="CP11" s="470"/>
      <c r="CQ11" s="470"/>
      <c r="CR11" s="470"/>
      <c r="CS11" s="471"/>
      <c r="CT11" s="506" t="s">
        <v>130</v>
      </c>
      <c r="CU11" s="507"/>
      <c r="CV11" s="507"/>
      <c r="CW11" s="507"/>
      <c r="CX11" s="507"/>
      <c r="CY11" s="507"/>
      <c r="CZ11" s="507"/>
      <c r="DA11" s="508"/>
      <c r="DB11" s="506" t="s">
        <v>130</v>
      </c>
      <c r="DC11" s="507"/>
      <c r="DD11" s="507"/>
      <c r="DE11" s="507"/>
      <c r="DF11" s="507"/>
      <c r="DG11" s="507"/>
      <c r="DH11" s="507"/>
      <c r="DI11" s="508"/>
      <c r="DJ11" s="185"/>
      <c r="DK11" s="185"/>
      <c r="DL11" s="185"/>
      <c r="DM11" s="185"/>
      <c r="DN11" s="185"/>
      <c r="DO11" s="185"/>
    </row>
    <row r="12" spans="1:119" ht="18.75" customHeight="1">
      <c r="A12" s="186"/>
      <c r="B12" s="526" t="s">
        <v>131</v>
      </c>
      <c r="C12" s="527"/>
      <c r="D12" s="527"/>
      <c r="E12" s="527"/>
      <c r="F12" s="527"/>
      <c r="G12" s="527"/>
      <c r="H12" s="527"/>
      <c r="I12" s="527"/>
      <c r="J12" s="527"/>
      <c r="K12" s="528"/>
      <c r="L12" s="535" t="s">
        <v>132</v>
      </c>
      <c r="M12" s="536"/>
      <c r="N12" s="536"/>
      <c r="O12" s="536"/>
      <c r="P12" s="536"/>
      <c r="Q12" s="537"/>
      <c r="R12" s="538">
        <v>3899</v>
      </c>
      <c r="S12" s="539"/>
      <c r="T12" s="539"/>
      <c r="U12" s="539"/>
      <c r="V12" s="540"/>
      <c r="W12" s="541" t="s">
        <v>1</v>
      </c>
      <c r="X12" s="499"/>
      <c r="Y12" s="499"/>
      <c r="Z12" s="499"/>
      <c r="AA12" s="499"/>
      <c r="AB12" s="542"/>
      <c r="AC12" s="498" t="s">
        <v>133</v>
      </c>
      <c r="AD12" s="499"/>
      <c r="AE12" s="499"/>
      <c r="AF12" s="499"/>
      <c r="AG12" s="542"/>
      <c r="AH12" s="498" t="s">
        <v>134</v>
      </c>
      <c r="AI12" s="499"/>
      <c r="AJ12" s="499"/>
      <c r="AK12" s="499"/>
      <c r="AL12" s="543"/>
      <c r="AM12" s="495" t="s">
        <v>135</v>
      </c>
      <c r="AN12" s="496"/>
      <c r="AO12" s="496"/>
      <c r="AP12" s="496"/>
      <c r="AQ12" s="496"/>
      <c r="AR12" s="496"/>
      <c r="AS12" s="496"/>
      <c r="AT12" s="497"/>
      <c r="AU12" s="498" t="s">
        <v>94</v>
      </c>
      <c r="AV12" s="499"/>
      <c r="AW12" s="499"/>
      <c r="AX12" s="499"/>
      <c r="AY12" s="500" t="s">
        <v>136</v>
      </c>
      <c r="AZ12" s="501"/>
      <c r="BA12" s="501"/>
      <c r="BB12" s="501"/>
      <c r="BC12" s="501"/>
      <c r="BD12" s="501"/>
      <c r="BE12" s="501"/>
      <c r="BF12" s="501"/>
      <c r="BG12" s="501"/>
      <c r="BH12" s="501"/>
      <c r="BI12" s="501"/>
      <c r="BJ12" s="501"/>
      <c r="BK12" s="501"/>
      <c r="BL12" s="501"/>
      <c r="BM12" s="502"/>
      <c r="BN12" s="466">
        <v>80000</v>
      </c>
      <c r="BO12" s="467"/>
      <c r="BP12" s="467"/>
      <c r="BQ12" s="467"/>
      <c r="BR12" s="467"/>
      <c r="BS12" s="467"/>
      <c r="BT12" s="467"/>
      <c r="BU12" s="468"/>
      <c r="BV12" s="466">
        <v>0</v>
      </c>
      <c r="BW12" s="467"/>
      <c r="BX12" s="467"/>
      <c r="BY12" s="467"/>
      <c r="BZ12" s="467"/>
      <c r="CA12" s="467"/>
      <c r="CB12" s="467"/>
      <c r="CC12" s="468"/>
      <c r="CD12" s="469" t="s">
        <v>137</v>
      </c>
      <c r="CE12" s="470"/>
      <c r="CF12" s="470"/>
      <c r="CG12" s="470"/>
      <c r="CH12" s="470"/>
      <c r="CI12" s="470"/>
      <c r="CJ12" s="470"/>
      <c r="CK12" s="470"/>
      <c r="CL12" s="470"/>
      <c r="CM12" s="470"/>
      <c r="CN12" s="470"/>
      <c r="CO12" s="470"/>
      <c r="CP12" s="470"/>
      <c r="CQ12" s="470"/>
      <c r="CR12" s="470"/>
      <c r="CS12" s="471"/>
      <c r="CT12" s="506" t="s">
        <v>130</v>
      </c>
      <c r="CU12" s="507"/>
      <c r="CV12" s="507"/>
      <c r="CW12" s="507"/>
      <c r="CX12" s="507"/>
      <c r="CY12" s="507"/>
      <c r="CZ12" s="507"/>
      <c r="DA12" s="508"/>
      <c r="DB12" s="506" t="s">
        <v>130</v>
      </c>
      <c r="DC12" s="507"/>
      <c r="DD12" s="507"/>
      <c r="DE12" s="507"/>
      <c r="DF12" s="507"/>
      <c r="DG12" s="507"/>
      <c r="DH12" s="507"/>
      <c r="DI12" s="508"/>
      <c r="DJ12" s="185"/>
      <c r="DK12" s="185"/>
      <c r="DL12" s="185"/>
      <c r="DM12" s="185"/>
      <c r="DN12" s="185"/>
      <c r="DO12" s="185"/>
    </row>
    <row r="13" spans="1:119" ht="18.75" customHeight="1">
      <c r="A13" s="186"/>
      <c r="B13" s="529"/>
      <c r="C13" s="530"/>
      <c r="D13" s="530"/>
      <c r="E13" s="530"/>
      <c r="F13" s="530"/>
      <c r="G13" s="530"/>
      <c r="H13" s="530"/>
      <c r="I13" s="530"/>
      <c r="J13" s="530"/>
      <c r="K13" s="531"/>
      <c r="L13" s="196"/>
      <c r="M13" s="554" t="s">
        <v>138</v>
      </c>
      <c r="N13" s="555"/>
      <c r="O13" s="555"/>
      <c r="P13" s="555"/>
      <c r="Q13" s="556"/>
      <c r="R13" s="547">
        <v>3870</v>
      </c>
      <c r="S13" s="548"/>
      <c r="T13" s="548"/>
      <c r="U13" s="548"/>
      <c r="V13" s="549"/>
      <c r="W13" s="482" t="s">
        <v>139</v>
      </c>
      <c r="X13" s="483"/>
      <c r="Y13" s="483"/>
      <c r="Z13" s="483"/>
      <c r="AA13" s="483"/>
      <c r="AB13" s="473"/>
      <c r="AC13" s="517">
        <v>491</v>
      </c>
      <c r="AD13" s="518"/>
      <c r="AE13" s="518"/>
      <c r="AF13" s="518"/>
      <c r="AG13" s="557"/>
      <c r="AH13" s="517">
        <v>531</v>
      </c>
      <c r="AI13" s="518"/>
      <c r="AJ13" s="518"/>
      <c r="AK13" s="518"/>
      <c r="AL13" s="519"/>
      <c r="AM13" s="495" t="s">
        <v>140</v>
      </c>
      <c r="AN13" s="496"/>
      <c r="AO13" s="496"/>
      <c r="AP13" s="496"/>
      <c r="AQ13" s="496"/>
      <c r="AR13" s="496"/>
      <c r="AS13" s="496"/>
      <c r="AT13" s="497"/>
      <c r="AU13" s="498" t="s">
        <v>127</v>
      </c>
      <c r="AV13" s="499"/>
      <c r="AW13" s="499"/>
      <c r="AX13" s="499"/>
      <c r="AY13" s="500" t="s">
        <v>141</v>
      </c>
      <c r="AZ13" s="501"/>
      <c r="BA13" s="501"/>
      <c r="BB13" s="501"/>
      <c r="BC13" s="501"/>
      <c r="BD13" s="501"/>
      <c r="BE13" s="501"/>
      <c r="BF13" s="501"/>
      <c r="BG13" s="501"/>
      <c r="BH13" s="501"/>
      <c r="BI13" s="501"/>
      <c r="BJ13" s="501"/>
      <c r="BK13" s="501"/>
      <c r="BL13" s="501"/>
      <c r="BM13" s="502"/>
      <c r="BN13" s="466">
        <v>-57121</v>
      </c>
      <c r="BO13" s="467"/>
      <c r="BP13" s="467"/>
      <c r="BQ13" s="467"/>
      <c r="BR13" s="467"/>
      <c r="BS13" s="467"/>
      <c r="BT13" s="467"/>
      <c r="BU13" s="468"/>
      <c r="BV13" s="466">
        <v>30723</v>
      </c>
      <c r="BW13" s="467"/>
      <c r="BX13" s="467"/>
      <c r="BY13" s="467"/>
      <c r="BZ13" s="467"/>
      <c r="CA13" s="467"/>
      <c r="CB13" s="467"/>
      <c r="CC13" s="468"/>
      <c r="CD13" s="469" t="s">
        <v>142</v>
      </c>
      <c r="CE13" s="470"/>
      <c r="CF13" s="470"/>
      <c r="CG13" s="470"/>
      <c r="CH13" s="470"/>
      <c r="CI13" s="470"/>
      <c r="CJ13" s="470"/>
      <c r="CK13" s="470"/>
      <c r="CL13" s="470"/>
      <c r="CM13" s="470"/>
      <c r="CN13" s="470"/>
      <c r="CO13" s="470"/>
      <c r="CP13" s="470"/>
      <c r="CQ13" s="470"/>
      <c r="CR13" s="470"/>
      <c r="CS13" s="471"/>
      <c r="CT13" s="463">
        <v>7.1</v>
      </c>
      <c r="CU13" s="464"/>
      <c r="CV13" s="464"/>
      <c r="CW13" s="464"/>
      <c r="CX13" s="464"/>
      <c r="CY13" s="464"/>
      <c r="CZ13" s="464"/>
      <c r="DA13" s="465"/>
      <c r="DB13" s="463">
        <v>6.4</v>
      </c>
      <c r="DC13" s="464"/>
      <c r="DD13" s="464"/>
      <c r="DE13" s="464"/>
      <c r="DF13" s="464"/>
      <c r="DG13" s="464"/>
      <c r="DH13" s="464"/>
      <c r="DI13" s="465"/>
      <c r="DJ13" s="185"/>
      <c r="DK13" s="185"/>
      <c r="DL13" s="185"/>
      <c r="DM13" s="185"/>
      <c r="DN13" s="185"/>
      <c r="DO13" s="185"/>
    </row>
    <row r="14" spans="1:119" ht="18.75" customHeight="1" thickBot="1">
      <c r="A14" s="186"/>
      <c r="B14" s="529"/>
      <c r="C14" s="530"/>
      <c r="D14" s="530"/>
      <c r="E14" s="530"/>
      <c r="F14" s="530"/>
      <c r="G14" s="530"/>
      <c r="H14" s="530"/>
      <c r="I14" s="530"/>
      <c r="J14" s="530"/>
      <c r="K14" s="531"/>
      <c r="L14" s="544" t="s">
        <v>143</v>
      </c>
      <c r="M14" s="545"/>
      <c r="N14" s="545"/>
      <c r="O14" s="545"/>
      <c r="P14" s="545"/>
      <c r="Q14" s="546"/>
      <c r="R14" s="547">
        <v>3970</v>
      </c>
      <c r="S14" s="548"/>
      <c r="T14" s="548"/>
      <c r="U14" s="548"/>
      <c r="V14" s="549"/>
      <c r="W14" s="456"/>
      <c r="X14" s="457"/>
      <c r="Y14" s="457"/>
      <c r="Z14" s="457"/>
      <c r="AA14" s="457"/>
      <c r="AB14" s="446"/>
      <c r="AC14" s="550">
        <v>25.2</v>
      </c>
      <c r="AD14" s="551"/>
      <c r="AE14" s="551"/>
      <c r="AF14" s="551"/>
      <c r="AG14" s="552"/>
      <c r="AH14" s="550">
        <v>25.7</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144</v>
      </c>
      <c r="CE14" s="559"/>
      <c r="CF14" s="559"/>
      <c r="CG14" s="559"/>
      <c r="CH14" s="559"/>
      <c r="CI14" s="559"/>
      <c r="CJ14" s="559"/>
      <c r="CK14" s="559"/>
      <c r="CL14" s="559"/>
      <c r="CM14" s="559"/>
      <c r="CN14" s="559"/>
      <c r="CO14" s="559"/>
      <c r="CP14" s="559"/>
      <c r="CQ14" s="559"/>
      <c r="CR14" s="559"/>
      <c r="CS14" s="560"/>
      <c r="CT14" s="561" t="s">
        <v>130</v>
      </c>
      <c r="CU14" s="562"/>
      <c r="CV14" s="562"/>
      <c r="CW14" s="562"/>
      <c r="CX14" s="562"/>
      <c r="CY14" s="562"/>
      <c r="CZ14" s="562"/>
      <c r="DA14" s="563"/>
      <c r="DB14" s="561" t="s">
        <v>130</v>
      </c>
      <c r="DC14" s="562"/>
      <c r="DD14" s="562"/>
      <c r="DE14" s="562"/>
      <c r="DF14" s="562"/>
      <c r="DG14" s="562"/>
      <c r="DH14" s="562"/>
      <c r="DI14" s="563"/>
      <c r="DJ14" s="185"/>
      <c r="DK14" s="185"/>
      <c r="DL14" s="185"/>
      <c r="DM14" s="185"/>
      <c r="DN14" s="185"/>
      <c r="DO14" s="185"/>
    </row>
    <row r="15" spans="1:119" ht="18.75" customHeight="1">
      <c r="A15" s="186"/>
      <c r="B15" s="529"/>
      <c r="C15" s="530"/>
      <c r="D15" s="530"/>
      <c r="E15" s="530"/>
      <c r="F15" s="530"/>
      <c r="G15" s="530"/>
      <c r="H15" s="530"/>
      <c r="I15" s="530"/>
      <c r="J15" s="530"/>
      <c r="K15" s="531"/>
      <c r="L15" s="196"/>
      <c r="M15" s="554" t="s">
        <v>138</v>
      </c>
      <c r="N15" s="555"/>
      <c r="O15" s="555"/>
      <c r="P15" s="555"/>
      <c r="Q15" s="556"/>
      <c r="R15" s="547">
        <v>3944</v>
      </c>
      <c r="S15" s="548"/>
      <c r="T15" s="548"/>
      <c r="U15" s="548"/>
      <c r="V15" s="549"/>
      <c r="W15" s="482" t="s">
        <v>145</v>
      </c>
      <c r="X15" s="483"/>
      <c r="Y15" s="483"/>
      <c r="Z15" s="483"/>
      <c r="AA15" s="483"/>
      <c r="AB15" s="473"/>
      <c r="AC15" s="517">
        <v>347</v>
      </c>
      <c r="AD15" s="518"/>
      <c r="AE15" s="518"/>
      <c r="AF15" s="518"/>
      <c r="AG15" s="557"/>
      <c r="AH15" s="517">
        <v>387</v>
      </c>
      <c r="AI15" s="518"/>
      <c r="AJ15" s="518"/>
      <c r="AK15" s="518"/>
      <c r="AL15" s="519"/>
      <c r="AM15" s="495"/>
      <c r="AN15" s="496"/>
      <c r="AO15" s="496"/>
      <c r="AP15" s="496"/>
      <c r="AQ15" s="496"/>
      <c r="AR15" s="496"/>
      <c r="AS15" s="496"/>
      <c r="AT15" s="497"/>
      <c r="AU15" s="498"/>
      <c r="AV15" s="499"/>
      <c r="AW15" s="499"/>
      <c r="AX15" s="499"/>
      <c r="AY15" s="426" t="s">
        <v>146</v>
      </c>
      <c r="AZ15" s="427"/>
      <c r="BA15" s="427"/>
      <c r="BB15" s="427"/>
      <c r="BC15" s="427"/>
      <c r="BD15" s="427"/>
      <c r="BE15" s="427"/>
      <c r="BF15" s="427"/>
      <c r="BG15" s="427"/>
      <c r="BH15" s="427"/>
      <c r="BI15" s="427"/>
      <c r="BJ15" s="427"/>
      <c r="BK15" s="427"/>
      <c r="BL15" s="427"/>
      <c r="BM15" s="428"/>
      <c r="BN15" s="429">
        <v>446875</v>
      </c>
      <c r="BO15" s="430"/>
      <c r="BP15" s="430"/>
      <c r="BQ15" s="430"/>
      <c r="BR15" s="430"/>
      <c r="BS15" s="430"/>
      <c r="BT15" s="430"/>
      <c r="BU15" s="431"/>
      <c r="BV15" s="429">
        <v>451264</v>
      </c>
      <c r="BW15" s="430"/>
      <c r="BX15" s="430"/>
      <c r="BY15" s="430"/>
      <c r="BZ15" s="430"/>
      <c r="CA15" s="430"/>
      <c r="CB15" s="430"/>
      <c r="CC15" s="431"/>
      <c r="CD15" s="564" t="s">
        <v>147</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c r="A16" s="186"/>
      <c r="B16" s="529"/>
      <c r="C16" s="530"/>
      <c r="D16" s="530"/>
      <c r="E16" s="530"/>
      <c r="F16" s="530"/>
      <c r="G16" s="530"/>
      <c r="H16" s="530"/>
      <c r="I16" s="530"/>
      <c r="J16" s="530"/>
      <c r="K16" s="531"/>
      <c r="L16" s="544" t="s">
        <v>148</v>
      </c>
      <c r="M16" s="575"/>
      <c r="N16" s="575"/>
      <c r="O16" s="575"/>
      <c r="P16" s="575"/>
      <c r="Q16" s="576"/>
      <c r="R16" s="567" t="s">
        <v>149</v>
      </c>
      <c r="S16" s="568"/>
      <c r="T16" s="568"/>
      <c r="U16" s="568"/>
      <c r="V16" s="569"/>
      <c r="W16" s="456"/>
      <c r="X16" s="457"/>
      <c r="Y16" s="457"/>
      <c r="Z16" s="457"/>
      <c r="AA16" s="457"/>
      <c r="AB16" s="446"/>
      <c r="AC16" s="550">
        <v>17.8</v>
      </c>
      <c r="AD16" s="551"/>
      <c r="AE16" s="551"/>
      <c r="AF16" s="551"/>
      <c r="AG16" s="552"/>
      <c r="AH16" s="550">
        <v>18.7</v>
      </c>
      <c r="AI16" s="551"/>
      <c r="AJ16" s="551"/>
      <c r="AK16" s="551"/>
      <c r="AL16" s="553"/>
      <c r="AM16" s="495"/>
      <c r="AN16" s="496"/>
      <c r="AO16" s="496"/>
      <c r="AP16" s="496"/>
      <c r="AQ16" s="496"/>
      <c r="AR16" s="496"/>
      <c r="AS16" s="496"/>
      <c r="AT16" s="497"/>
      <c r="AU16" s="498"/>
      <c r="AV16" s="499"/>
      <c r="AW16" s="499"/>
      <c r="AX16" s="499"/>
      <c r="AY16" s="500" t="s">
        <v>150</v>
      </c>
      <c r="AZ16" s="501"/>
      <c r="BA16" s="501"/>
      <c r="BB16" s="501"/>
      <c r="BC16" s="501"/>
      <c r="BD16" s="501"/>
      <c r="BE16" s="501"/>
      <c r="BF16" s="501"/>
      <c r="BG16" s="501"/>
      <c r="BH16" s="501"/>
      <c r="BI16" s="501"/>
      <c r="BJ16" s="501"/>
      <c r="BK16" s="501"/>
      <c r="BL16" s="501"/>
      <c r="BM16" s="502"/>
      <c r="BN16" s="466">
        <v>2178870</v>
      </c>
      <c r="BO16" s="467"/>
      <c r="BP16" s="467"/>
      <c r="BQ16" s="467"/>
      <c r="BR16" s="467"/>
      <c r="BS16" s="467"/>
      <c r="BT16" s="467"/>
      <c r="BU16" s="468"/>
      <c r="BV16" s="466">
        <v>2143118</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c r="A17" s="186"/>
      <c r="B17" s="532"/>
      <c r="C17" s="533"/>
      <c r="D17" s="533"/>
      <c r="E17" s="533"/>
      <c r="F17" s="533"/>
      <c r="G17" s="533"/>
      <c r="H17" s="533"/>
      <c r="I17" s="533"/>
      <c r="J17" s="533"/>
      <c r="K17" s="534"/>
      <c r="L17" s="201"/>
      <c r="M17" s="570" t="s">
        <v>151</v>
      </c>
      <c r="N17" s="571"/>
      <c r="O17" s="571"/>
      <c r="P17" s="571"/>
      <c r="Q17" s="572"/>
      <c r="R17" s="567" t="s">
        <v>152</v>
      </c>
      <c r="S17" s="568"/>
      <c r="T17" s="568"/>
      <c r="U17" s="568"/>
      <c r="V17" s="569"/>
      <c r="W17" s="482" t="s">
        <v>153</v>
      </c>
      <c r="X17" s="483"/>
      <c r="Y17" s="483"/>
      <c r="Z17" s="483"/>
      <c r="AA17" s="483"/>
      <c r="AB17" s="473"/>
      <c r="AC17" s="517">
        <v>1113</v>
      </c>
      <c r="AD17" s="518"/>
      <c r="AE17" s="518"/>
      <c r="AF17" s="518"/>
      <c r="AG17" s="557"/>
      <c r="AH17" s="517">
        <v>1148</v>
      </c>
      <c r="AI17" s="518"/>
      <c r="AJ17" s="518"/>
      <c r="AK17" s="518"/>
      <c r="AL17" s="519"/>
      <c r="AM17" s="495"/>
      <c r="AN17" s="496"/>
      <c r="AO17" s="496"/>
      <c r="AP17" s="496"/>
      <c r="AQ17" s="496"/>
      <c r="AR17" s="496"/>
      <c r="AS17" s="496"/>
      <c r="AT17" s="497"/>
      <c r="AU17" s="498"/>
      <c r="AV17" s="499"/>
      <c r="AW17" s="499"/>
      <c r="AX17" s="499"/>
      <c r="AY17" s="500" t="s">
        <v>154</v>
      </c>
      <c r="AZ17" s="501"/>
      <c r="BA17" s="501"/>
      <c r="BB17" s="501"/>
      <c r="BC17" s="501"/>
      <c r="BD17" s="501"/>
      <c r="BE17" s="501"/>
      <c r="BF17" s="501"/>
      <c r="BG17" s="501"/>
      <c r="BH17" s="501"/>
      <c r="BI17" s="501"/>
      <c r="BJ17" s="501"/>
      <c r="BK17" s="501"/>
      <c r="BL17" s="501"/>
      <c r="BM17" s="502"/>
      <c r="BN17" s="466">
        <v>564322</v>
      </c>
      <c r="BO17" s="467"/>
      <c r="BP17" s="467"/>
      <c r="BQ17" s="467"/>
      <c r="BR17" s="467"/>
      <c r="BS17" s="467"/>
      <c r="BT17" s="467"/>
      <c r="BU17" s="468"/>
      <c r="BV17" s="466">
        <v>569976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c r="A18" s="186"/>
      <c r="B18" s="577" t="s">
        <v>155</v>
      </c>
      <c r="C18" s="509"/>
      <c r="D18" s="509"/>
      <c r="E18" s="578"/>
      <c r="F18" s="578"/>
      <c r="G18" s="578"/>
      <c r="H18" s="578"/>
      <c r="I18" s="578"/>
      <c r="J18" s="578"/>
      <c r="K18" s="578"/>
      <c r="L18" s="579">
        <v>212.13</v>
      </c>
      <c r="M18" s="579"/>
      <c r="N18" s="579"/>
      <c r="O18" s="579"/>
      <c r="P18" s="579"/>
      <c r="Q18" s="579"/>
      <c r="R18" s="580"/>
      <c r="S18" s="580"/>
      <c r="T18" s="580"/>
      <c r="U18" s="580"/>
      <c r="V18" s="581"/>
      <c r="W18" s="484"/>
      <c r="X18" s="485"/>
      <c r="Y18" s="485"/>
      <c r="Z18" s="485"/>
      <c r="AA18" s="485"/>
      <c r="AB18" s="476"/>
      <c r="AC18" s="582">
        <v>57</v>
      </c>
      <c r="AD18" s="583"/>
      <c r="AE18" s="583"/>
      <c r="AF18" s="583"/>
      <c r="AG18" s="584"/>
      <c r="AH18" s="582">
        <v>55.6</v>
      </c>
      <c r="AI18" s="583"/>
      <c r="AJ18" s="583"/>
      <c r="AK18" s="583"/>
      <c r="AL18" s="585"/>
      <c r="AM18" s="495"/>
      <c r="AN18" s="496"/>
      <c r="AO18" s="496"/>
      <c r="AP18" s="496"/>
      <c r="AQ18" s="496"/>
      <c r="AR18" s="496"/>
      <c r="AS18" s="496"/>
      <c r="AT18" s="497"/>
      <c r="AU18" s="498"/>
      <c r="AV18" s="499"/>
      <c r="AW18" s="499"/>
      <c r="AX18" s="499"/>
      <c r="AY18" s="500" t="s">
        <v>156</v>
      </c>
      <c r="AZ18" s="501"/>
      <c r="BA18" s="501"/>
      <c r="BB18" s="501"/>
      <c r="BC18" s="501"/>
      <c r="BD18" s="501"/>
      <c r="BE18" s="501"/>
      <c r="BF18" s="501"/>
      <c r="BG18" s="501"/>
      <c r="BH18" s="501"/>
      <c r="BI18" s="501"/>
      <c r="BJ18" s="501"/>
      <c r="BK18" s="501"/>
      <c r="BL18" s="501"/>
      <c r="BM18" s="502"/>
      <c r="BN18" s="466">
        <v>2119788</v>
      </c>
      <c r="BO18" s="467"/>
      <c r="BP18" s="467"/>
      <c r="BQ18" s="467"/>
      <c r="BR18" s="467"/>
      <c r="BS18" s="467"/>
      <c r="BT18" s="467"/>
      <c r="BU18" s="468"/>
      <c r="BV18" s="466">
        <v>2029540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c r="A19" s="186"/>
      <c r="B19" s="577" t="s">
        <v>157</v>
      </c>
      <c r="C19" s="509"/>
      <c r="D19" s="509"/>
      <c r="E19" s="578"/>
      <c r="F19" s="578"/>
      <c r="G19" s="578"/>
      <c r="H19" s="578"/>
      <c r="I19" s="578"/>
      <c r="J19" s="578"/>
      <c r="K19" s="578"/>
      <c r="L19" s="586">
        <v>19</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158</v>
      </c>
      <c r="AZ19" s="501"/>
      <c r="BA19" s="501"/>
      <c r="BB19" s="501"/>
      <c r="BC19" s="501"/>
      <c r="BD19" s="501"/>
      <c r="BE19" s="501"/>
      <c r="BF19" s="501"/>
      <c r="BG19" s="501"/>
      <c r="BH19" s="501"/>
      <c r="BI19" s="501"/>
      <c r="BJ19" s="501"/>
      <c r="BK19" s="501"/>
      <c r="BL19" s="501"/>
      <c r="BM19" s="502"/>
      <c r="BN19" s="466">
        <v>2916166</v>
      </c>
      <c r="BO19" s="467"/>
      <c r="BP19" s="467"/>
      <c r="BQ19" s="467"/>
      <c r="BR19" s="467"/>
      <c r="BS19" s="467"/>
      <c r="BT19" s="467"/>
      <c r="BU19" s="468"/>
      <c r="BV19" s="466">
        <v>2653763</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c r="A20" s="186"/>
      <c r="B20" s="577" t="s">
        <v>159</v>
      </c>
      <c r="C20" s="509"/>
      <c r="D20" s="509"/>
      <c r="E20" s="578"/>
      <c r="F20" s="578"/>
      <c r="G20" s="578"/>
      <c r="H20" s="578"/>
      <c r="I20" s="578"/>
      <c r="J20" s="578"/>
      <c r="K20" s="578"/>
      <c r="L20" s="586">
        <v>1734</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c r="A21" s="186"/>
      <c r="B21" s="597" t="s">
        <v>160</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c r="A22" s="186"/>
      <c r="B22" s="600" t="s">
        <v>161</v>
      </c>
      <c r="C22" s="601"/>
      <c r="D22" s="602"/>
      <c r="E22" s="478" t="s">
        <v>1</v>
      </c>
      <c r="F22" s="483"/>
      <c r="G22" s="483"/>
      <c r="H22" s="483"/>
      <c r="I22" s="483"/>
      <c r="J22" s="483"/>
      <c r="K22" s="473"/>
      <c r="L22" s="478" t="s">
        <v>162</v>
      </c>
      <c r="M22" s="483"/>
      <c r="N22" s="483"/>
      <c r="O22" s="483"/>
      <c r="P22" s="473"/>
      <c r="Q22" s="609" t="s">
        <v>163</v>
      </c>
      <c r="R22" s="610"/>
      <c r="S22" s="610"/>
      <c r="T22" s="610"/>
      <c r="U22" s="610"/>
      <c r="V22" s="611"/>
      <c r="W22" s="615" t="s">
        <v>164</v>
      </c>
      <c r="X22" s="601"/>
      <c r="Y22" s="602"/>
      <c r="Z22" s="478" t="s">
        <v>1</v>
      </c>
      <c r="AA22" s="483"/>
      <c r="AB22" s="483"/>
      <c r="AC22" s="483"/>
      <c r="AD22" s="483"/>
      <c r="AE22" s="483"/>
      <c r="AF22" s="483"/>
      <c r="AG22" s="473"/>
      <c r="AH22" s="628" t="s">
        <v>165</v>
      </c>
      <c r="AI22" s="483"/>
      <c r="AJ22" s="483"/>
      <c r="AK22" s="483"/>
      <c r="AL22" s="473"/>
      <c r="AM22" s="628" t="s">
        <v>166</v>
      </c>
      <c r="AN22" s="629"/>
      <c r="AO22" s="629"/>
      <c r="AP22" s="629"/>
      <c r="AQ22" s="629"/>
      <c r="AR22" s="630"/>
      <c r="AS22" s="609" t="s">
        <v>163</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167</v>
      </c>
      <c r="AZ23" s="427"/>
      <c r="BA23" s="427"/>
      <c r="BB23" s="427"/>
      <c r="BC23" s="427"/>
      <c r="BD23" s="427"/>
      <c r="BE23" s="427"/>
      <c r="BF23" s="427"/>
      <c r="BG23" s="427"/>
      <c r="BH23" s="427"/>
      <c r="BI23" s="427"/>
      <c r="BJ23" s="427"/>
      <c r="BK23" s="427"/>
      <c r="BL23" s="427"/>
      <c r="BM23" s="428"/>
      <c r="BN23" s="466">
        <v>4324812</v>
      </c>
      <c r="BO23" s="467"/>
      <c r="BP23" s="467"/>
      <c r="BQ23" s="467"/>
      <c r="BR23" s="467"/>
      <c r="BS23" s="467"/>
      <c r="BT23" s="467"/>
      <c r="BU23" s="468"/>
      <c r="BV23" s="466">
        <v>3925928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c r="A24" s="186"/>
      <c r="B24" s="603"/>
      <c r="C24" s="604"/>
      <c r="D24" s="605"/>
      <c r="E24" s="516" t="s">
        <v>168</v>
      </c>
      <c r="F24" s="496"/>
      <c r="G24" s="496"/>
      <c r="H24" s="496"/>
      <c r="I24" s="496"/>
      <c r="J24" s="496"/>
      <c r="K24" s="497"/>
      <c r="L24" s="517">
        <v>1</v>
      </c>
      <c r="M24" s="518"/>
      <c r="N24" s="518"/>
      <c r="O24" s="518"/>
      <c r="P24" s="557"/>
      <c r="Q24" s="517">
        <v>6750</v>
      </c>
      <c r="R24" s="518"/>
      <c r="S24" s="518"/>
      <c r="T24" s="518"/>
      <c r="U24" s="518"/>
      <c r="V24" s="557"/>
      <c r="W24" s="616"/>
      <c r="X24" s="604"/>
      <c r="Y24" s="605"/>
      <c r="Z24" s="516" t="s">
        <v>169</v>
      </c>
      <c r="AA24" s="496"/>
      <c r="AB24" s="496"/>
      <c r="AC24" s="496"/>
      <c r="AD24" s="496"/>
      <c r="AE24" s="496"/>
      <c r="AF24" s="496"/>
      <c r="AG24" s="497"/>
      <c r="AH24" s="517">
        <v>75</v>
      </c>
      <c r="AI24" s="518"/>
      <c r="AJ24" s="518"/>
      <c r="AK24" s="518"/>
      <c r="AL24" s="557"/>
      <c r="AM24" s="517">
        <v>234000</v>
      </c>
      <c r="AN24" s="518"/>
      <c r="AO24" s="518"/>
      <c r="AP24" s="518"/>
      <c r="AQ24" s="518"/>
      <c r="AR24" s="557"/>
      <c r="AS24" s="517">
        <v>3120</v>
      </c>
      <c r="AT24" s="518"/>
      <c r="AU24" s="518"/>
      <c r="AV24" s="518"/>
      <c r="AW24" s="518"/>
      <c r="AX24" s="519"/>
      <c r="AY24" s="636" t="s">
        <v>170</v>
      </c>
      <c r="AZ24" s="637"/>
      <c r="BA24" s="637"/>
      <c r="BB24" s="637"/>
      <c r="BC24" s="637"/>
      <c r="BD24" s="637"/>
      <c r="BE24" s="637"/>
      <c r="BF24" s="637"/>
      <c r="BG24" s="637"/>
      <c r="BH24" s="637"/>
      <c r="BI24" s="637"/>
      <c r="BJ24" s="637"/>
      <c r="BK24" s="637"/>
      <c r="BL24" s="637"/>
      <c r="BM24" s="638"/>
      <c r="BN24" s="466">
        <v>4102364</v>
      </c>
      <c r="BO24" s="467"/>
      <c r="BP24" s="467"/>
      <c r="BQ24" s="467"/>
      <c r="BR24" s="467"/>
      <c r="BS24" s="467"/>
      <c r="BT24" s="467"/>
      <c r="BU24" s="468"/>
      <c r="BV24" s="466">
        <v>3687792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c r="A25" s="186"/>
      <c r="B25" s="603"/>
      <c r="C25" s="604"/>
      <c r="D25" s="605"/>
      <c r="E25" s="516" t="s">
        <v>171</v>
      </c>
      <c r="F25" s="496"/>
      <c r="G25" s="496"/>
      <c r="H25" s="496"/>
      <c r="I25" s="496"/>
      <c r="J25" s="496"/>
      <c r="K25" s="497"/>
      <c r="L25" s="517">
        <v>1</v>
      </c>
      <c r="M25" s="518"/>
      <c r="N25" s="518"/>
      <c r="O25" s="518"/>
      <c r="P25" s="557"/>
      <c r="Q25" s="517">
        <v>5800</v>
      </c>
      <c r="R25" s="518"/>
      <c r="S25" s="518"/>
      <c r="T25" s="518"/>
      <c r="U25" s="518"/>
      <c r="V25" s="557"/>
      <c r="W25" s="616"/>
      <c r="X25" s="604"/>
      <c r="Y25" s="605"/>
      <c r="Z25" s="516" t="s">
        <v>172</v>
      </c>
      <c r="AA25" s="496"/>
      <c r="AB25" s="496"/>
      <c r="AC25" s="496"/>
      <c r="AD25" s="496"/>
      <c r="AE25" s="496"/>
      <c r="AF25" s="496"/>
      <c r="AG25" s="497"/>
      <c r="AH25" s="517" t="s">
        <v>130</v>
      </c>
      <c r="AI25" s="518"/>
      <c r="AJ25" s="518"/>
      <c r="AK25" s="518"/>
      <c r="AL25" s="557"/>
      <c r="AM25" s="517" t="s">
        <v>130</v>
      </c>
      <c r="AN25" s="518"/>
      <c r="AO25" s="518"/>
      <c r="AP25" s="518"/>
      <c r="AQ25" s="518"/>
      <c r="AR25" s="557"/>
      <c r="AS25" s="517" t="s">
        <v>130</v>
      </c>
      <c r="AT25" s="518"/>
      <c r="AU25" s="518"/>
      <c r="AV25" s="518"/>
      <c r="AW25" s="518"/>
      <c r="AX25" s="519"/>
      <c r="AY25" s="426" t="s">
        <v>173</v>
      </c>
      <c r="AZ25" s="427"/>
      <c r="BA25" s="427"/>
      <c r="BB25" s="427"/>
      <c r="BC25" s="427"/>
      <c r="BD25" s="427"/>
      <c r="BE25" s="427"/>
      <c r="BF25" s="427"/>
      <c r="BG25" s="427"/>
      <c r="BH25" s="427"/>
      <c r="BI25" s="427"/>
      <c r="BJ25" s="427"/>
      <c r="BK25" s="427"/>
      <c r="BL25" s="427"/>
      <c r="BM25" s="428"/>
      <c r="BN25" s="429">
        <v>69512</v>
      </c>
      <c r="BO25" s="430"/>
      <c r="BP25" s="430"/>
      <c r="BQ25" s="430"/>
      <c r="BR25" s="430"/>
      <c r="BS25" s="430"/>
      <c r="BT25" s="430"/>
      <c r="BU25" s="431"/>
      <c r="BV25" s="429">
        <v>94575</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c r="A26" s="186"/>
      <c r="B26" s="603"/>
      <c r="C26" s="604"/>
      <c r="D26" s="605"/>
      <c r="E26" s="516" t="s">
        <v>174</v>
      </c>
      <c r="F26" s="496"/>
      <c r="G26" s="496"/>
      <c r="H26" s="496"/>
      <c r="I26" s="496"/>
      <c r="J26" s="496"/>
      <c r="K26" s="497"/>
      <c r="L26" s="517">
        <v>1</v>
      </c>
      <c r="M26" s="518"/>
      <c r="N26" s="518"/>
      <c r="O26" s="518"/>
      <c r="P26" s="557"/>
      <c r="Q26" s="517">
        <v>5430</v>
      </c>
      <c r="R26" s="518"/>
      <c r="S26" s="518"/>
      <c r="T26" s="518"/>
      <c r="U26" s="518"/>
      <c r="V26" s="557"/>
      <c r="W26" s="616"/>
      <c r="X26" s="604"/>
      <c r="Y26" s="605"/>
      <c r="Z26" s="516" t="s">
        <v>175</v>
      </c>
      <c r="AA26" s="626"/>
      <c r="AB26" s="626"/>
      <c r="AC26" s="626"/>
      <c r="AD26" s="626"/>
      <c r="AE26" s="626"/>
      <c r="AF26" s="626"/>
      <c r="AG26" s="627"/>
      <c r="AH26" s="517">
        <v>3</v>
      </c>
      <c r="AI26" s="518"/>
      <c r="AJ26" s="518"/>
      <c r="AK26" s="518"/>
      <c r="AL26" s="557"/>
      <c r="AM26" s="517">
        <v>10914</v>
      </c>
      <c r="AN26" s="518"/>
      <c r="AO26" s="518"/>
      <c r="AP26" s="518"/>
      <c r="AQ26" s="518"/>
      <c r="AR26" s="557"/>
      <c r="AS26" s="517">
        <v>3638</v>
      </c>
      <c r="AT26" s="518"/>
      <c r="AU26" s="518"/>
      <c r="AV26" s="518"/>
      <c r="AW26" s="518"/>
      <c r="AX26" s="519"/>
      <c r="AY26" s="469" t="s">
        <v>176</v>
      </c>
      <c r="AZ26" s="470"/>
      <c r="BA26" s="470"/>
      <c r="BB26" s="470"/>
      <c r="BC26" s="470"/>
      <c r="BD26" s="470"/>
      <c r="BE26" s="470"/>
      <c r="BF26" s="470"/>
      <c r="BG26" s="470"/>
      <c r="BH26" s="470"/>
      <c r="BI26" s="470"/>
      <c r="BJ26" s="470"/>
      <c r="BK26" s="470"/>
      <c r="BL26" s="470"/>
      <c r="BM26" s="471"/>
      <c r="BN26" s="466" t="s">
        <v>130</v>
      </c>
      <c r="BO26" s="467"/>
      <c r="BP26" s="467"/>
      <c r="BQ26" s="467"/>
      <c r="BR26" s="467"/>
      <c r="BS26" s="467"/>
      <c r="BT26" s="467"/>
      <c r="BU26" s="468"/>
      <c r="BV26" s="466" t="s">
        <v>130</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c r="A27" s="186"/>
      <c r="B27" s="603"/>
      <c r="C27" s="604"/>
      <c r="D27" s="605"/>
      <c r="E27" s="516" t="s">
        <v>177</v>
      </c>
      <c r="F27" s="496"/>
      <c r="G27" s="496"/>
      <c r="H27" s="496"/>
      <c r="I27" s="496"/>
      <c r="J27" s="496"/>
      <c r="K27" s="497"/>
      <c r="L27" s="517">
        <v>1</v>
      </c>
      <c r="M27" s="518"/>
      <c r="N27" s="518"/>
      <c r="O27" s="518"/>
      <c r="P27" s="557"/>
      <c r="Q27" s="517">
        <v>2630</v>
      </c>
      <c r="R27" s="518"/>
      <c r="S27" s="518"/>
      <c r="T27" s="518"/>
      <c r="U27" s="518"/>
      <c r="V27" s="557"/>
      <c r="W27" s="616"/>
      <c r="X27" s="604"/>
      <c r="Y27" s="605"/>
      <c r="Z27" s="516" t="s">
        <v>178</v>
      </c>
      <c r="AA27" s="496"/>
      <c r="AB27" s="496"/>
      <c r="AC27" s="496"/>
      <c r="AD27" s="496"/>
      <c r="AE27" s="496"/>
      <c r="AF27" s="496"/>
      <c r="AG27" s="497"/>
      <c r="AH27" s="517" t="s">
        <v>179</v>
      </c>
      <c r="AI27" s="518"/>
      <c r="AJ27" s="518"/>
      <c r="AK27" s="518"/>
      <c r="AL27" s="557"/>
      <c r="AM27" s="517" t="s">
        <v>130</v>
      </c>
      <c r="AN27" s="518"/>
      <c r="AO27" s="518"/>
      <c r="AP27" s="518"/>
      <c r="AQ27" s="518"/>
      <c r="AR27" s="557"/>
      <c r="AS27" s="517" t="s">
        <v>130</v>
      </c>
      <c r="AT27" s="518"/>
      <c r="AU27" s="518"/>
      <c r="AV27" s="518"/>
      <c r="AW27" s="518"/>
      <c r="AX27" s="519"/>
      <c r="AY27" s="558" t="s">
        <v>180</v>
      </c>
      <c r="AZ27" s="559"/>
      <c r="BA27" s="559"/>
      <c r="BB27" s="559"/>
      <c r="BC27" s="559"/>
      <c r="BD27" s="559"/>
      <c r="BE27" s="559"/>
      <c r="BF27" s="559"/>
      <c r="BG27" s="559"/>
      <c r="BH27" s="559"/>
      <c r="BI27" s="559"/>
      <c r="BJ27" s="559"/>
      <c r="BK27" s="559"/>
      <c r="BL27" s="559"/>
      <c r="BM27" s="560"/>
      <c r="BN27" s="639">
        <v>112835</v>
      </c>
      <c r="BO27" s="640"/>
      <c r="BP27" s="640"/>
      <c r="BQ27" s="640"/>
      <c r="BR27" s="640"/>
      <c r="BS27" s="640"/>
      <c r="BT27" s="640"/>
      <c r="BU27" s="641"/>
      <c r="BV27" s="639">
        <v>112745</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c r="A28" s="186"/>
      <c r="B28" s="603"/>
      <c r="C28" s="604"/>
      <c r="D28" s="605"/>
      <c r="E28" s="516" t="s">
        <v>181</v>
      </c>
      <c r="F28" s="496"/>
      <c r="G28" s="496"/>
      <c r="H28" s="496"/>
      <c r="I28" s="496"/>
      <c r="J28" s="496"/>
      <c r="K28" s="497"/>
      <c r="L28" s="517">
        <v>1</v>
      </c>
      <c r="M28" s="518"/>
      <c r="N28" s="518"/>
      <c r="O28" s="518"/>
      <c r="P28" s="557"/>
      <c r="Q28" s="517">
        <v>2130</v>
      </c>
      <c r="R28" s="518"/>
      <c r="S28" s="518"/>
      <c r="T28" s="518"/>
      <c r="U28" s="518"/>
      <c r="V28" s="557"/>
      <c r="W28" s="616"/>
      <c r="X28" s="604"/>
      <c r="Y28" s="605"/>
      <c r="Z28" s="516" t="s">
        <v>182</v>
      </c>
      <c r="AA28" s="496"/>
      <c r="AB28" s="496"/>
      <c r="AC28" s="496"/>
      <c r="AD28" s="496"/>
      <c r="AE28" s="496"/>
      <c r="AF28" s="496"/>
      <c r="AG28" s="497"/>
      <c r="AH28" s="517" t="s">
        <v>179</v>
      </c>
      <c r="AI28" s="518"/>
      <c r="AJ28" s="518"/>
      <c r="AK28" s="518"/>
      <c r="AL28" s="557"/>
      <c r="AM28" s="517" t="s">
        <v>130</v>
      </c>
      <c r="AN28" s="518"/>
      <c r="AO28" s="518"/>
      <c r="AP28" s="518"/>
      <c r="AQ28" s="518"/>
      <c r="AR28" s="557"/>
      <c r="AS28" s="517" t="s">
        <v>179</v>
      </c>
      <c r="AT28" s="518"/>
      <c r="AU28" s="518"/>
      <c r="AV28" s="518"/>
      <c r="AW28" s="518"/>
      <c r="AX28" s="519"/>
      <c r="AY28" s="642" t="s">
        <v>183</v>
      </c>
      <c r="AZ28" s="643"/>
      <c r="BA28" s="643"/>
      <c r="BB28" s="644"/>
      <c r="BC28" s="426" t="s">
        <v>48</v>
      </c>
      <c r="BD28" s="427"/>
      <c r="BE28" s="427"/>
      <c r="BF28" s="427"/>
      <c r="BG28" s="427"/>
      <c r="BH28" s="427"/>
      <c r="BI28" s="427"/>
      <c r="BJ28" s="427"/>
      <c r="BK28" s="427"/>
      <c r="BL28" s="427"/>
      <c r="BM28" s="428"/>
      <c r="BN28" s="429">
        <v>1167015</v>
      </c>
      <c r="BO28" s="430"/>
      <c r="BP28" s="430"/>
      <c r="BQ28" s="430"/>
      <c r="BR28" s="430"/>
      <c r="BS28" s="430"/>
      <c r="BT28" s="430"/>
      <c r="BU28" s="431"/>
      <c r="BV28" s="429">
        <v>1226412</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c r="A29" s="186"/>
      <c r="B29" s="603"/>
      <c r="C29" s="604"/>
      <c r="D29" s="605"/>
      <c r="E29" s="516" t="s">
        <v>184</v>
      </c>
      <c r="F29" s="496"/>
      <c r="G29" s="496"/>
      <c r="H29" s="496"/>
      <c r="I29" s="496"/>
      <c r="J29" s="496"/>
      <c r="K29" s="497"/>
      <c r="L29" s="517">
        <v>8</v>
      </c>
      <c r="M29" s="518"/>
      <c r="N29" s="518"/>
      <c r="O29" s="518"/>
      <c r="P29" s="557"/>
      <c r="Q29" s="517">
        <v>1900</v>
      </c>
      <c r="R29" s="518"/>
      <c r="S29" s="518"/>
      <c r="T29" s="518"/>
      <c r="U29" s="518"/>
      <c r="V29" s="557"/>
      <c r="W29" s="617"/>
      <c r="X29" s="618"/>
      <c r="Y29" s="619"/>
      <c r="Z29" s="516" t="s">
        <v>185</v>
      </c>
      <c r="AA29" s="496"/>
      <c r="AB29" s="496"/>
      <c r="AC29" s="496"/>
      <c r="AD29" s="496"/>
      <c r="AE29" s="496"/>
      <c r="AF29" s="496"/>
      <c r="AG29" s="497"/>
      <c r="AH29" s="517">
        <v>75</v>
      </c>
      <c r="AI29" s="518"/>
      <c r="AJ29" s="518"/>
      <c r="AK29" s="518"/>
      <c r="AL29" s="557"/>
      <c r="AM29" s="517">
        <v>234000</v>
      </c>
      <c r="AN29" s="518"/>
      <c r="AO29" s="518"/>
      <c r="AP29" s="518"/>
      <c r="AQ29" s="518"/>
      <c r="AR29" s="557"/>
      <c r="AS29" s="517">
        <v>3120</v>
      </c>
      <c r="AT29" s="518"/>
      <c r="AU29" s="518"/>
      <c r="AV29" s="518"/>
      <c r="AW29" s="518"/>
      <c r="AX29" s="519"/>
      <c r="AY29" s="645"/>
      <c r="AZ29" s="646"/>
      <c r="BA29" s="646"/>
      <c r="BB29" s="647"/>
      <c r="BC29" s="500" t="s">
        <v>186</v>
      </c>
      <c r="BD29" s="501"/>
      <c r="BE29" s="501"/>
      <c r="BF29" s="501"/>
      <c r="BG29" s="501"/>
      <c r="BH29" s="501"/>
      <c r="BI29" s="501"/>
      <c r="BJ29" s="501"/>
      <c r="BK29" s="501"/>
      <c r="BL29" s="501"/>
      <c r="BM29" s="502"/>
      <c r="BN29" s="466">
        <v>667737</v>
      </c>
      <c r="BO29" s="467"/>
      <c r="BP29" s="467"/>
      <c r="BQ29" s="467"/>
      <c r="BR29" s="467"/>
      <c r="BS29" s="467"/>
      <c r="BT29" s="467"/>
      <c r="BU29" s="468"/>
      <c r="BV29" s="466">
        <v>647737</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187</v>
      </c>
      <c r="X30" s="624"/>
      <c r="Y30" s="624"/>
      <c r="Z30" s="624"/>
      <c r="AA30" s="624"/>
      <c r="AB30" s="624"/>
      <c r="AC30" s="624"/>
      <c r="AD30" s="624"/>
      <c r="AE30" s="624"/>
      <c r="AF30" s="624"/>
      <c r="AG30" s="625"/>
      <c r="AH30" s="582">
        <v>96.7</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835409</v>
      </c>
      <c r="BO30" s="640"/>
      <c r="BP30" s="640"/>
      <c r="BQ30" s="640"/>
      <c r="BR30" s="640"/>
      <c r="BS30" s="640"/>
      <c r="BT30" s="640"/>
      <c r="BU30" s="641"/>
      <c r="BV30" s="639">
        <v>836940</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c r="A33" s="186"/>
      <c r="B33" s="212"/>
      <c r="C33" s="490" t="s">
        <v>194</v>
      </c>
      <c r="D33" s="490"/>
      <c r="E33" s="455" t="s">
        <v>195</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196</v>
      </c>
      <c r="AN33" s="490"/>
      <c r="AO33" s="455" t="s">
        <v>195</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194</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国民健康保険事業特別会計</v>
      </c>
      <c r="X34" s="653"/>
      <c r="Y34" s="653"/>
      <c r="Z34" s="653"/>
      <c r="AA34" s="653"/>
      <c r="AB34" s="653"/>
      <c r="AC34" s="653"/>
      <c r="AD34" s="653"/>
      <c r="AE34" s="653"/>
      <c r="AF34" s="653"/>
      <c r="AG34" s="653"/>
      <c r="AH34" s="653"/>
      <c r="AI34" s="653"/>
      <c r="AJ34" s="653"/>
      <c r="AK34" s="653"/>
      <c r="AL34" s="213"/>
      <c r="AM34" s="652" t="str">
        <f>IF(AO34="","",MAX(C34:D43,U34:V43)+1)</f>
        <v/>
      </c>
      <c r="AN34" s="652"/>
      <c r="AO34" s="653"/>
      <c r="AP34" s="653"/>
      <c r="AQ34" s="653"/>
      <c r="AR34" s="653"/>
      <c r="AS34" s="653"/>
      <c r="AT34" s="653"/>
      <c r="AU34" s="653"/>
      <c r="AV34" s="653"/>
      <c r="AW34" s="653"/>
      <c r="AX34" s="653"/>
      <c r="AY34" s="653"/>
      <c r="AZ34" s="653"/>
      <c r="BA34" s="653"/>
      <c r="BB34" s="653"/>
      <c r="BC34" s="653"/>
      <c r="BD34" s="213"/>
      <c r="BE34" s="652">
        <f>IF(BG34="","",MAX(C34:D43,U34:V43,AM34:AN43)+1)</f>
        <v>5</v>
      </c>
      <c r="BF34" s="652"/>
      <c r="BG34" s="653" t="str">
        <f>IF('各会計、関係団体の財政状況及び健全化判断比率'!B31="","",'各会計、関係団体の財政状況及び健全化判断比率'!B31)</f>
        <v>簡易水道事業特別会計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高知県広域食肉センター事務組合</v>
      </c>
      <c r="BZ34" s="653"/>
      <c r="CA34" s="653"/>
      <c r="CB34" s="653"/>
      <c r="CC34" s="653"/>
      <c r="CD34" s="653"/>
      <c r="CE34" s="653"/>
      <c r="CF34" s="653"/>
      <c r="CG34" s="653"/>
      <c r="CH34" s="653"/>
      <c r="CI34" s="653"/>
      <c r="CJ34" s="653"/>
      <c r="CK34" s="653"/>
      <c r="CL34" s="653"/>
      <c r="CM34" s="653"/>
      <c r="CN34" s="213"/>
      <c r="CO34" s="652" t="str">
        <f>IF(CQ34="","",MAX(C34:D43,U34:V43,AM34:AN43,BE34:BF43,BW34:BX43)+1)</f>
        <v/>
      </c>
      <c r="CP34" s="652"/>
      <c r="CQ34" s="653" t="str">
        <f>IF('各会計、関係団体の財政状況及び健全化判断比率'!BS7="","",'各会計、関係団体の財政状況及び健全化判断比率'!BS7)</f>
        <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介護保険事業特別会計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6</v>
      </c>
      <c r="BF35" s="652"/>
      <c r="BG35" s="653" t="str">
        <f>IF('各会計、関係団体の財政状況及び健全化判断比率'!B32="","",'各会計、関係団体の財政状況及び健全化判断比率'!B32)</f>
        <v>下水道事業特別会計</v>
      </c>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嶺北広域事務組合</v>
      </c>
      <c r="BZ35" s="653"/>
      <c r="CA35" s="653"/>
      <c r="CB35" s="653"/>
      <c r="CC35" s="653"/>
      <c r="CD35" s="653"/>
      <c r="CE35" s="653"/>
      <c r="CF35" s="653"/>
      <c r="CG35" s="653"/>
      <c r="CH35" s="653"/>
      <c r="CI35" s="653"/>
      <c r="CJ35" s="653"/>
      <c r="CK35" s="653"/>
      <c r="CL35" s="653"/>
      <c r="CM35" s="653"/>
      <c r="CN35" s="213"/>
      <c r="CO35" s="652" t="str">
        <f t="shared" ref="CO35:CO43" si="3">IF(CQ35="","",CO34+1)</f>
        <v/>
      </c>
      <c r="CP35" s="652"/>
      <c r="CQ35" s="653" t="str">
        <f>IF('各会計、関係団体の財政状況及び健全化判断比率'!BS8="","",'各会計、関係団体の財政状況及び健全化判断比率'!BS8)</f>
        <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後期高齢者医療保険事業特別会計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嶺北広域事務組合</v>
      </c>
      <c r="BZ36" s="653"/>
      <c r="CA36" s="653"/>
      <c r="CB36" s="653"/>
      <c r="CC36" s="653"/>
      <c r="CD36" s="653"/>
      <c r="CE36" s="653"/>
      <c r="CF36" s="653"/>
      <c r="CG36" s="653"/>
      <c r="CH36" s="653"/>
      <c r="CI36" s="653"/>
      <c r="CJ36" s="653"/>
      <c r="CK36" s="653"/>
      <c r="CL36" s="653"/>
      <c r="CM36" s="653"/>
      <c r="CN36" s="213"/>
      <c r="CO36" s="652" t="str">
        <f t="shared" si="3"/>
        <v/>
      </c>
      <c r="CP36" s="652"/>
      <c r="CQ36" s="653" t="str">
        <f>IF('各会計、関係団体の財政状況及び健全化判断比率'!BS9="","",'各会計、関係団体の財政状況及び健全化判断比率'!BS9)</f>
        <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高知人づくり広域連合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高知県市町村総合事務組合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高知県市町村総合事務組合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13</v>
      </c>
      <c r="BX40" s="652"/>
      <c r="BY40" s="653" t="str">
        <f>IF('各会計、関係団体の財政状況及び健全化判断比率'!B74="","",'各会計、関係団体の財政状況及び健全化判断比率'!B74)</f>
        <v>高知県後期高齢者医療広域連合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14</v>
      </c>
      <c r="BX41" s="652"/>
      <c r="BY41" s="653" t="str">
        <f>IF('各会計、関係団体の財政状況及び健全化判断比率'!B75="","",'各会計、関係団体の財政状況及び健全化判断比率'!B75)</f>
        <v>高知県後期高齢者医療広域連合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c r="E49" s="221" t="s">
        <v>207</v>
      </c>
    </row>
    <row r="50" spans="5:5">
      <c r="E50" s="187" t="s">
        <v>208</v>
      </c>
    </row>
    <row r="51" spans="5:5">
      <c r="E51" s="187" t="s">
        <v>209</v>
      </c>
    </row>
    <row r="52" spans="5:5">
      <c r="E52" s="187" t="s">
        <v>210</v>
      </c>
    </row>
    <row r="53" spans="5:5"/>
    <row r="54" spans="5:5"/>
    <row r="55" spans="5:5"/>
    <row r="56" spans="5:5"/>
    <row r="57" spans="5:5" hidden="1"/>
    <row r="58" spans="5:5" hidden="1"/>
    <row r="59" spans="5:5" hidden="1"/>
  </sheetData>
  <sheetProtection algorithmName="SHA-512" hashValue="byz8NbjaGl65vph1RT7sGvGVf51B2Q7qE4nuQze+ivI/5b6q58SL7AoxPYFT6HxLHJLPX5cL5NDHEYZpq+fYUw==" saltValue="g3HozQbcNmearxY8Vrhg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246" t="s">
        <v>569</v>
      </c>
      <c r="D34" s="1246"/>
      <c r="E34" s="1247"/>
      <c r="F34" s="32">
        <v>1.82</v>
      </c>
      <c r="G34" s="33">
        <v>1.37</v>
      </c>
      <c r="H34" s="33">
        <v>1.1100000000000001</v>
      </c>
      <c r="I34" s="33">
        <v>1.74</v>
      </c>
      <c r="J34" s="34">
        <v>1.81</v>
      </c>
      <c r="K34" s="22"/>
      <c r="L34" s="22"/>
      <c r="M34" s="22"/>
      <c r="N34" s="22"/>
      <c r="O34" s="22"/>
      <c r="P34" s="22"/>
    </row>
    <row r="35" spans="1:16" ht="39" customHeight="1">
      <c r="A35" s="22"/>
      <c r="B35" s="35"/>
      <c r="C35" s="1240" t="s">
        <v>570</v>
      </c>
      <c r="D35" s="1241"/>
      <c r="E35" s="1242"/>
      <c r="F35" s="36">
        <v>0.45</v>
      </c>
      <c r="G35" s="37">
        <v>0.01</v>
      </c>
      <c r="H35" s="37">
        <v>0.02</v>
      </c>
      <c r="I35" s="37">
        <v>0</v>
      </c>
      <c r="J35" s="38">
        <v>0.02</v>
      </c>
      <c r="K35" s="22"/>
      <c r="L35" s="22"/>
      <c r="M35" s="22"/>
      <c r="N35" s="22"/>
      <c r="O35" s="22"/>
      <c r="P35" s="22"/>
    </row>
    <row r="36" spans="1:16" ht="39" customHeight="1">
      <c r="A36" s="22"/>
      <c r="B36" s="35"/>
      <c r="C36" s="1240" t="s">
        <v>571</v>
      </c>
      <c r="D36" s="1241"/>
      <c r="E36" s="1242"/>
      <c r="F36" s="36">
        <v>0.02</v>
      </c>
      <c r="G36" s="37">
        <v>0.02</v>
      </c>
      <c r="H36" s="37">
        <v>0.02</v>
      </c>
      <c r="I36" s="37">
        <v>0.02</v>
      </c>
      <c r="J36" s="38">
        <v>0.02</v>
      </c>
      <c r="K36" s="22"/>
      <c r="L36" s="22"/>
      <c r="M36" s="22"/>
      <c r="N36" s="22"/>
      <c r="O36" s="22"/>
      <c r="P36" s="22"/>
    </row>
    <row r="37" spans="1:16" ht="39" customHeight="1">
      <c r="A37" s="22"/>
      <c r="B37" s="35"/>
      <c r="C37" s="1240" t="s">
        <v>572</v>
      </c>
      <c r="D37" s="1241"/>
      <c r="E37" s="1242"/>
      <c r="F37" s="36">
        <v>0.03</v>
      </c>
      <c r="G37" s="37">
        <v>0.02</v>
      </c>
      <c r="H37" s="37">
        <v>0.03</v>
      </c>
      <c r="I37" s="37">
        <v>0.02</v>
      </c>
      <c r="J37" s="38">
        <v>0.02</v>
      </c>
      <c r="K37" s="22"/>
      <c r="L37" s="22"/>
      <c r="M37" s="22"/>
      <c r="N37" s="22"/>
      <c r="O37" s="22"/>
      <c r="P37" s="22"/>
    </row>
    <row r="38" spans="1:16" ht="39" customHeight="1">
      <c r="A38" s="22"/>
      <c r="B38" s="35"/>
      <c r="C38" s="1240" t="s">
        <v>573</v>
      </c>
      <c r="D38" s="1241"/>
      <c r="E38" s="1242"/>
      <c r="F38" s="36">
        <v>0</v>
      </c>
      <c r="G38" s="37">
        <v>0.01</v>
      </c>
      <c r="H38" s="37">
        <v>0</v>
      </c>
      <c r="I38" s="37">
        <v>0.01</v>
      </c>
      <c r="J38" s="38">
        <v>0.01</v>
      </c>
      <c r="K38" s="22"/>
      <c r="L38" s="22"/>
      <c r="M38" s="22"/>
      <c r="N38" s="22"/>
      <c r="O38" s="22"/>
      <c r="P38" s="22"/>
    </row>
    <row r="39" spans="1:16" ht="39" customHeight="1">
      <c r="A39" s="22"/>
      <c r="B39" s="35"/>
      <c r="C39" s="1240" t="s">
        <v>574</v>
      </c>
      <c r="D39" s="1241"/>
      <c r="E39" s="1242"/>
      <c r="F39" s="36">
        <v>0.01</v>
      </c>
      <c r="G39" s="37">
        <v>0</v>
      </c>
      <c r="H39" s="37">
        <v>0.01</v>
      </c>
      <c r="I39" s="37">
        <v>0.02</v>
      </c>
      <c r="J39" s="38">
        <v>0.01</v>
      </c>
      <c r="K39" s="22"/>
      <c r="L39" s="22"/>
      <c r="M39" s="22"/>
      <c r="N39" s="22"/>
      <c r="O39" s="22"/>
      <c r="P39" s="22"/>
    </row>
    <row r="40" spans="1:16" ht="39" customHeight="1">
      <c r="A40" s="22"/>
      <c r="B40" s="35"/>
      <c r="C40" s="1240"/>
      <c r="D40" s="1241"/>
      <c r="E40" s="1242"/>
      <c r="F40" s="36"/>
      <c r="G40" s="37"/>
      <c r="H40" s="37"/>
      <c r="I40" s="37"/>
      <c r="J40" s="38"/>
      <c r="K40" s="22"/>
      <c r="L40" s="22"/>
      <c r="M40" s="22"/>
      <c r="N40" s="22"/>
      <c r="O40" s="22"/>
      <c r="P40" s="22"/>
    </row>
    <row r="41" spans="1:16" ht="39" customHeight="1">
      <c r="A41" s="22"/>
      <c r="B41" s="35"/>
      <c r="C41" s="1240"/>
      <c r="D41" s="1241"/>
      <c r="E41" s="1242"/>
      <c r="F41" s="36"/>
      <c r="G41" s="37"/>
      <c r="H41" s="37"/>
      <c r="I41" s="37"/>
      <c r="J41" s="38"/>
      <c r="K41" s="22"/>
      <c r="L41" s="22"/>
      <c r="M41" s="22"/>
      <c r="N41" s="22"/>
      <c r="O41" s="22"/>
      <c r="P41" s="22"/>
    </row>
    <row r="42" spans="1:16" ht="39" customHeight="1">
      <c r="A42" s="22"/>
      <c r="B42" s="39"/>
      <c r="C42" s="1240" t="s">
        <v>575</v>
      </c>
      <c r="D42" s="1241"/>
      <c r="E42" s="1242"/>
      <c r="F42" s="36" t="s">
        <v>520</v>
      </c>
      <c r="G42" s="37" t="s">
        <v>520</v>
      </c>
      <c r="H42" s="37" t="s">
        <v>520</v>
      </c>
      <c r="I42" s="37" t="s">
        <v>520</v>
      </c>
      <c r="J42" s="38" t="s">
        <v>520</v>
      </c>
      <c r="K42" s="22"/>
      <c r="L42" s="22"/>
      <c r="M42" s="22"/>
      <c r="N42" s="22"/>
      <c r="O42" s="22"/>
      <c r="P42" s="22"/>
    </row>
    <row r="43" spans="1:16" ht="39" customHeight="1" thickBot="1">
      <c r="A43" s="22"/>
      <c r="B43" s="40"/>
      <c r="C43" s="1243" t="s">
        <v>576</v>
      </c>
      <c r="D43" s="1244"/>
      <c r="E43" s="1245"/>
      <c r="F43" s="41" t="s">
        <v>520</v>
      </c>
      <c r="G43" s="42" t="s">
        <v>520</v>
      </c>
      <c r="H43" s="42" t="s">
        <v>520</v>
      </c>
      <c r="I43" s="42" t="s">
        <v>520</v>
      </c>
      <c r="J43" s="43" t="s">
        <v>520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uPnbOaRNP0AfkSGbjd1jm35SK2bsg2xawpsv5pz0mG6iILFaSTft9XmG9zKzXEfmjxxb7E7BA5heHPGw4aBY5w==" saltValue="eEo746uZ0xCADMpxG17y0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248" t="s">
        <v>11</v>
      </c>
      <c r="C45" s="1249"/>
      <c r="D45" s="58"/>
      <c r="E45" s="1254" t="s">
        <v>12</v>
      </c>
      <c r="F45" s="1254"/>
      <c r="G45" s="1254"/>
      <c r="H45" s="1254"/>
      <c r="I45" s="1254"/>
      <c r="J45" s="1255"/>
      <c r="K45" s="59">
        <v>382</v>
      </c>
      <c r="L45" s="60">
        <v>355</v>
      </c>
      <c r="M45" s="60">
        <v>351</v>
      </c>
      <c r="N45" s="60">
        <v>358</v>
      </c>
      <c r="O45" s="61">
        <v>397</v>
      </c>
      <c r="P45" s="48"/>
      <c r="Q45" s="48"/>
      <c r="R45" s="48"/>
      <c r="S45" s="48"/>
      <c r="T45" s="48"/>
      <c r="U45" s="48"/>
    </row>
    <row r="46" spans="1:21" ht="30.75" customHeight="1">
      <c r="A46" s="48"/>
      <c r="B46" s="1250"/>
      <c r="C46" s="1251"/>
      <c r="D46" s="62"/>
      <c r="E46" s="1256" t="s">
        <v>13</v>
      </c>
      <c r="F46" s="1256"/>
      <c r="G46" s="1256"/>
      <c r="H46" s="1256"/>
      <c r="I46" s="1256"/>
      <c r="J46" s="1257"/>
      <c r="K46" s="63" t="s">
        <v>520</v>
      </c>
      <c r="L46" s="64" t="s">
        <v>520</v>
      </c>
      <c r="M46" s="64" t="s">
        <v>520</v>
      </c>
      <c r="N46" s="64" t="s">
        <v>520</v>
      </c>
      <c r="O46" s="65" t="s">
        <v>520</v>
      </c>
      <c r="P46" s="48"/>
      <c r="Q46" s="48"/>
      <c r="R46" s="48"/>
      <c r="S46" s="48"/>
      <c r="T46" s="48"/>
      <c r="U46" s="48"/>
    </row>
    <row r="47" spans="1:21" ht="30.75" customHeight="1">
      <c r="A47" s="48"/>
      <c r="B47" s="1250"/>
      <c r="C47" s="1251"/>
      <c r="D47" s="62"/>
      <c r="E47" s="1256" t="s">
        <v>14</v>
      </c>
      <c r="F47" s="1256"/>
      <c r="G47" s="1256"/>
      <c r="H47" s="1256"/>
      <c r="I47" s="1256"/>
      <c r="J47" s="1257"/>
      <c r="K47" s="63" t="s">
        <v>520</v>
      </c>
      <c r="L47" s="64" t="s">
        <v>520</v>
      </c>
      <c r="M47" s="64" t="s">
        <v>520</v>
      </c>
      <c r="N47" s="64" t="s">
        <v>520</v>
      </c>
      <c r="O47" s="65" t="s">
        <v>520</v>
      </c>
      <c r="P47" s="48"/>
      <c r="Q47" s="48"/>
      <c r="R47" s="48"/>
      <c r="S47" s="48"/>
      <c r="T47" s="48"/>
      <c r="U47" s="48"/>
    </row>
    <row r="48" spans="1:21" ht="30.75" customHeight="1">
      <c r="A48" s="48"/>
      <c r="B48" s="1250"/>
      <c r="C48" s="1251"/>
      <c r="D48" s="62"/>
      <c r="E48" s="1256" t="s">
        <v>15</v>
      </c>
      <c r="F48" s="1256"/>
      <c r="G48" s="1256"/>
      <c r="H48" s="1256"/>
      <c r="I48" s="1256"/>
      <c r="J48" s="1257"/>
      <c r="K48" s="63">
        <v>193</v>
      </c>
      <c r="L48" s="64">
        <v>197</v>
      </c>
      <c r="M48" s="64">
        <v>216</v>
      </c>
      <c r="N48" s="64">
        <v>191</v>
      </c>
      <c r="O48" s="65">
        <v>202</v>
      </c>
      <c r="P48" s="48"/>
      <c r="Q48" s="48"/>
      <c r="R48" s="48"/>
      <c r="S48" s="48"/>
      <c r="T48" s="48"/>
      <c r="U48" s="48"/>
    </row>
    <row r="49" spans="1:21" ht="30.75" customHeight="1">
      <c r="A49" s="48"/>
      <c r="B49" s="1250"/>
      <c r="C49" s="1251"/>
      <c r="D49" s="62"/>
      <c r="E49" s="1256" t="s">
        <v>16</v>
      </c>
      <c r="F49" s="1256"/>
      <c r="G49" s="1256"/>
      <c r="H49" s="1256"/>
      <c r="I49" s="1256"/>
      <c r="J49" s="1257"/>
      <c r="K49" s="63">
        <v>54</v>
      </c>
      <c r="L49" s="64">
        <v>30</v>
      </c>
      <c r="M49" s="64">
        <v>3</v>
      </c>
      <c r="N49" s="64">
        <v>5</v>
      </c>
      <c r="O49" s="65">
        <v>6</v>
      </c>
      <c r="P49" s="48"/>
      <c r="Q49" s="48"/>
      <c r="R49" s="48"/>
      <c r="S49" s="48"/>
      <c r="T49" s="48"/>
      <c r="U49" s="48"/>
    </row>
    <row r="50" spans="1:21" ht="30.75" customHeight="1">
      <c r="A50" s="48"/>
      <c r="B50" s="1250"/>
      <c r="C50" s="1251"/>
      <c r="D50" s="62"/>
      <c r="E50" s="1256" t="s">
        <v>17</v>
      </c>
      <c r="F50" s="1256"/>
      <c r="G50" s="1256"/>
      <c r="H50" s="1256"/>
      <c r="I50" s="1256"/>
      <c r="J50" s="1257"/>
      <c r="K50" s="63">
        <v>0</v>
      </c>
      <c r="L50" s="64">
        <v>0</v>
      </c>
      <c r="M50" s="64">
        <v>0</v>
      </c>
      <c r="N50" s="64">
        <v>0</v>
      </c>
      <c r="O50" s="65">
        <v>0</v>
      </c>
      <c r="P50" s="48"/>
      <c r="Q50" s="48"/>
      <c r="R50" s="48"/>
      <c r="S50" s="48"/>
      <c r="T50" s="48"/>
      <c r="U50" s="48"/>
    </row>
    <row r="51" spans="1:21" ht="30.75" customHeight="1">
      <c r="A51" s="48"/>
      <c r="B51" s="1252"/>
      <c r="C51" s="1253"/>
      <c r="D51" s="66"/>
      <c r="E51" s="1256" t="s">
        <v>18</v>
      </c>
      <c r="F51" s="1256"/>
      <c r="G51" s="1256"/>
      <c r="H51" s="1256"/>
      <c r="I51" s="1256"/>
      <c r="J51" s="1257"/>
      <c r="K51" s="63" t="s">
        <v>520</v>
      </c>
      <c r="L51" s="64" t="s">
        <v>520</v>
      </c>
      <c r="M51" s="64" t="s">
        <v>520</v>
      </c>
      <c r="N51" s="64" t="s">
        <v>520</v>
      </c>
      <c r="O51" s="65">
        <v>0</v>
      </c>
      <c r="P51" s="48"/>
      <c r="Q51" s="48"/>
      <c r="R51" s="48"/>
      <c r="S51" s="48"/>
      <c r="T51" s="48"/>
      <c r="U51" s="48"/>
    </row>
    <row r="52" spans="1:21" ht="30.75" customHeight="1">
      <c r="A52" s="48"/>
      <c r="B52" s="1258" t="s">
        <v>19</v>
      </c>
      <c r="C52" s="1259"/>
      <c r="D52" s="66"/>
      <c r="E52" s="1256" t="s">
        <v>20</v>
      </c>
      <c r="F52" s="1256"/>
      <c r="G52" s="1256"/>
      <c r="H52" s="1256"/>
      <c r="I52" s="1256"/>
      <c r="J52" s="1257"/>
      <c r="K52" s="63">
        <v>485</v>
      </c>
      <c r="L52" s="64">
        <v>465</v>
      </c>
      <c r="M52" s="64">
        <v>435</v>
      </c>
      <c r="N52" s="64">
        <v>419</v>
      </c>
      <c r="O52" s="65">
        <v>451</v>
      </c>
      <c r="P52" s="48"/>
      <c r="Q52" s="48"/>
      <c r="R52" s="48"/>
      <c r="S52" s="48"/>
      <c r="T52" s="48"/>
      <c r="U52" s="48"/>
    </row>
    <row r="53" spans="1:21" ht="30.75" customHeight="1" thickBot="1">
      <c r="A53" s="48"/>
      <c r="B53" s="1260" t="s">
        <v>21</v>
      </c>
      <c r="C53" s="1261"/>
      <c r="D53" s="67"/>
      <c r="E53" s="1262" t="s">
        <v>22</v>
      </c>
      <c r="F53" s="1262"/>
      <c r="G53" s="1262"/>
      <c r="H53" s="1262"/>
      <c r="I53" s="1262"/>
      <c r="J53" s="1263"/>
      <c r="K53" s="68">
        <v>144</v>
      </c>
      <c r="L53" s="69">
        <v>117</v>
      </c>
      <c r="M53" s="69">
        <v>135</v>
      </c>
      <c r="N53" s="69">
        <v>135</v>
      </c>
      <c r="O53" s="70">
        <v>154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577</v>
      </c>
      <c r="L56" s="80" t="s">
        <v>578</v>
      </c>
      <c r="M56" s="80" t="s">
        <v>579</v>
      </c>
      <c r="N56" s="80" t="s">
        <v>580</v>
      </c>
      <c r="O56" s="81" t="s">
        <v>581</v>
      </c>
      <c r="P56" s="48"/>
      <c r="Q56" s="48"/>
      <c r="R56" s="48"/>
      <c r="S56" s="48"/>
      <c r="T56" s="48"/>
      <c r="U56" s="48"/>
    </row>
    <row r="57" spans="1:21" ht="31.5" customHeight="1">
      <c r="B57" s="1264" t="s">
        <v>25</v>
      </c>
      <c r="C57" s="1265"/>
      <c r="D57" s="1268" t="s">
        <v>26</v>
      </c>
      <c r="E57" s="1269"/>
      <c r="F57" s="1269"/>
      <c r="G57" s="1269"/>
      <c r="H57" s="1269"/>
      <c r="I57" s="1269"/>
      <c r="J57" s="1270"/>
      <c r="K57" s="82" t="s">
        <v>598</v>
      </c>
      <c r="L57" s="83" t="s">
        <v>598</v>
      </c>
      <c r="M57" s="83" t="s">
        <v>598</v>
      </c>
      <c r="N57" s="83" t="s">
        <v>598</v>
      </c>
      <c r="O57" s="84" t="s">
        <v>598</v>
      </c>
    </row>
    <row r="58" spans="1:21" ht="31.5" customHeight="1" thickBot="1">
      <c r="B58" s="1266"/>
      <c r="C58" s="1267"/>
      <c r="D58" s="1271" t="s">
        <v>27</v>
      </c>
      <c r="E58" s="1272"/>
      <c r="F58" s="1272"/>
      <c r="G58" s="1272"/>
      <c r="H58" s="1272"/>
      <c r="I58" s="1272"/>
      <c r="J58" s="1273"/>
      <c r="K58" s="85" t="s">
        <v>598</v>
      </c>
      <c r="L58" s="86" t="s">
        <v>598</v>
      </c>
      <c r="M58" s="86" t="s">
        <v>598</v>
      </c>
      <c r="N58" s="86" t="s">
        <v>598</v>
      </c>
      <c r="O58" s="87" t="s">
        <v>598</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Q7uNb37sgTIYRV8ZdT5OEzK57bmq2bgdLpEdKfG3jKd9h3XymhSccO4LuoteZ2KEgz8cB1qzabeyuBa+VbhXw==" saltValue="eKYMgtHbMhhM6IfMUWiAv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562</v>
      </c>
      <c r="J40" s="99" t="s">
        <v>563</v>
      </c>
      <c r="K40" s="99" t="s">
        <v>564</v>
      </c>
      <c r="L40" s="99" t="s">
        <v>565</v>
      </c>
      <c r="M40" s="100" t="s">
        <v>566</v>
      </c>
    </row>
    <row r="41" spans="2:13" ht="27.75" customHeight="1">
      <c r="B41" s="1274" t="s">
        <v>30</v>
      </c>
      <c r="C41" s="1275"/>
      <c r="D41" s="101"/>
      <c r="E41" s="1280" t="s">
        <v>31</v>
      </c>
      <c r="F41" s="1280"/>
      <c r="G41" s="1280"/>
      <c r="H41" s="1281"/>
      <c r="I41" s="102">
        <v>3610</v>
      </c>
      <c r="J41" s="103">
        <v>3608</v>
      </c>
      <c r="K41" s="103">
        <v>3484</v>
      </c>
      <c r="L41" s="103">
        <v>3926</v>
      </c>
      <c r="M41" s="104">
        <v>4325</v>
      </c>
    </row>
    <row r="42" spans="2:13" ht="27.75" customHeight="1">
      <c r="B42" s="1276"/>
      <c r="C42" s="1277"/>
      <c r="D42" s="105"/>
      <c r="E42" s="1282" t="s">
        <v>32</v>
      </c>
      <c r="F42" s="1282"/>
      <c r="G42" s="1282"/>
      <c r="H42" s="1283"/>
      <c r="I42" s="106" t="s">
        <v>520</v>
      </c>
      <c r="J42" s="107" t="s">
        <v>520</v>
      </c>
      <c r="K42" s="107" t="s">
        <v>520</v>
      </c>
      <c r="L42" s="107" t="s">
        <v>520</v>
      </c>
      <c r="M42" s="108" t="s">
        <v>520</v>
      </c>
    </row>
    <row r="43" spans="2:13" ht="27.75" customHeight="1">
      <c r="B43" s="1276"/>
      <c r="C43" s="1277"/>
      <c r="D43" s="105"/>
      <c r="E43" s="1282" t="s">
        <v>33</v>
      </c>
      <c r="F43" s="1282"/>
      <c r="G43" s="1282"/>
      <c r="H43" s="1283"/>
      <c r="I43" s="106">
        <v>2153</v>
      </c>
      <c r="J43" s="107">
        <v>1885</v>
      </c>
      <c r="K43" s="107">
        <v>1841</v>
      </c>
      <c r="L43" s="107">
        <v>1645</v>
      </c>
      <c r="M43" s="108">
        <v>1353</v>
      </c>
    </row>
    <row r="44" spans="2:13" ht="27.75" customHeight="1">
      <c r="B44" s="1276"/>
      <c r="C44" s="1277"/>
      <c r="D44" s="105"/>
      <c r="E44" s="1282" t="s">
        <v>34</v>
      </c>
      <c r="F44" s="1282"/>
      <c r="G44" s="1282"/>
      <c r="H44" s="1283"/>
      <c r="I44" s="106">
        <v>82</v>
      </c>
      <c r="J44" s="107">
        <v>66</v>
      </c>
      <c r="K44" s="107">
        <v>86</v>
      </c>
      <c r="L44" s="107">
        <v>82</v>
      </c>
      <c r="M44" s="108">
        <v>76</v>
      </c>
    </row>
    <row r="45" spans="2:13" ht="27.75" customHeight="1">
      <c r="B45" s="1276"/>
      <c r="C45" s="1277"/>
      <c r="D45" s="105"/>
      <c r="E45" s="1282" t="s">
        <v>35</v>
      </c>
      <c r="F45" s="1282"/>
      <c r="G45" s="1282"/>
      <c r="H45" s="1283"/>
      <c r="I45" s="106">
        <v>752</v>
      </c>
      <c r="J45" s="107">
        <v>713</v>
      </c>
      <c r="K45" s="107">
        <v>769</v>
      </c>
      <c r="L45" s="107">
        <v>644</v>
      </c>
      <c r="M45" s="108">
        <v>621</v>
      </c>
    </row>
    <row r="46" spans="2:13" ht="27.75" customHeight="1">
      <c r="B46" s="1276"/>
      <c r="C46" s="1277"/>
      <c r="D46" s="109"/>
      <c r="E46" s="1282" t="s">
        <v>36</v>
      </c>
      <c r="F46" s="1282"/>
      <c r="G46" s="1282"/>
      <c r="H46" s="1283"/>
      <c r="I46" s="106" t="s">
        <v>520</v>
      </c>
      <c r="J46" s="107" t="s">
        <v>520</v>
      </c>
      <c r="K46" s="107" t="s">
        <v>520</v>
      </c>
      <c r="L46" s="107" t="s">
        <v>520</v>
      </c>
      <c r="M46" s="108" t="s">
        <v>520</v>
      </c>
    </row>
    <row r="47" spans="2:13" ht="27.75" customHeight="1">
      <c r="B47" s="1276"/>
      <c r="C47" s="1277"/>
      <c r="D47" s="110"/>
      <c r="E47" s="1284" t="s">
        <v>37</v>
      </c>
      <c r="F47" s="1285"/>
      <c r="G47" s="1285"/>
      <c r="H47" s="1286"/>
      <c r="I47" s="106" t="s">
        <v>520</v>
      </c>
      <c r="J47" s="107" t="s">
        <v>520</v>
      </c>
      <c r="K47" s="107" t="s">
        <v>520</v>
      </c>
      <c r="L47" s="107" t="s">
        <v>520</v>
      </c>
      <c r="M47" s="108" t="s">
        <v>520</v>
      </c>
    </row>
    <row r="48" spans="2:13" ht="27.75" customHeight="1">
      <c r="B48" s="1276"/>
      <c r="C48" s="1277"/>
      <c r="D48" s="105"/>
      <c r="E48" s="1282" t="s">
        <v>38</v>
      </c>
      <c r="F48" s="1282"/>
      <c r="G48" s="1282"/>
      <c r="H48" s="1283"/>
      <c r="I48" s="106" t="s">
        <v>520</v>
      </c>
      <c r="J48" s="107" t="s">
        <v>520</v>
      </c>
      <c r="K48" s="107" t="s">
        <v>520</v>
      </c>
      <c r="L48" s="107" t="s">
        <v>520</v>
      </c>
      <c r="M48" s="108" t="s">
        <v>520</v>
      </c>
    </row>
    <row r="49" spans="2:13" ht="27.75" customHeight="1">
      <c r="B49" s="1278"/>
      <c r="C49" s="1279"/>
      <c r="D49" s="105"/>
      <c r="E49" s="1282" t="s">
        <v>39</v>
      </c>
      <c r="F49" s="1282"/>
      <c r="G49" s="1282"/>
      <c r="H49" s="1283"/>
      <c r="I49" s="106" t="s">
        <v>520</v>
      </c>
      <c r="J49" s="107" t="s">
        <v>520</v>
      </c>
      <c r="K49" s="107" t="s">
        <v>520</v>
      </c>
      <c r="L49" s="107" t="s">
        <v>520</v>
      </c>
      <c r="M49" s="108" t="s">
        <v>520</v>
      </c>
    </row>
    <row r="50" spans="2:13" ht="27.75" customHeight="1">
      <c r="B50" s="1287" t="s">
        <v>40</v>
      </c>
      <c r="C50" s="1288"/>
      <c r="D50" s="111"/>
      <c r="E50" s="1282" t="s">
        <v>41</v>
      </c>
      <c r="F50" s="1282"/>
      <c r="G50" s="1282"/>
      <c r="H50" s="1283"/>
      <c r="I50" s="106">
        <v>2599</v>
      </c>
      <c r="J50" s="107">
        <v>2871</v>
      </c>
      <c r="K50" s="107">
        <v>3040</v>
      </c>
      <c r="L50" s="107">
        <v>3151</v>
      </c>
      <c r="M50" s="108">
        <v>2979</v>
      </c>
    </row>
    <row r="51" spans="2:13" ht="27.75" customHeight="1">
      <c r="B51" s="1276"/>
      <c r="C51" s="1277"/>
      <c r="D51" s="105"/>
      <c r="E51" s="1282" t="s">
        <v>42</v>
      </c>
      <c r="F51" s="1282"/>
      <c r="G51" s="1282"/>
      <c r="H51" s="1283"/>
      <c r="I51" s="106">
        <v>333</v>
      </c>
      <c r="J51" s="107">
        <v>355</v>
      </c>
      <c r="K51" s="107">
        <v>310</v>
      </c>
      <c r="L51" s="107">
        <v>238</v>
      </c>
      <c r="M51" s="108">
        <v>234</v>
      </c>
    </row>
    <row r="52" spans="2:13" ht="27.75" customHeight="1">
      <c r="B52" s="1278"/>
      <c r="C52" s="1279"/>
      <c r="D52" s="105"/>
      <c r="E52" s="1282" t="s">
        <v>43</v>
      </c>
      <c r="F52" s="1282"/>
      <c r="G52" s="1282"/>
      <c r="H52" s="1283"/>
      <c r="I52" s="106">
        <v>3731</v>
      </c>
      <c r="J52" s="107">
        <v>3662</v>
      </c>
      <c r="K52" s="107">
        <v>3542</v>
      </c>
      <c r="L52" s="107">
        <v>3646</v>
      </c>
      <c r="M52" s="108">
        <v>3674</v>
      </c>
    </row>
    <row r="53" spans="2:13" ht="27.75" customHeight="1" thickBot="1">
      <c r="B53" s="1289" t="s">
        <v>44</v>
      </c>
      <c r="C53" s="1290"/>
      <c r="D53" s="112"/>
      <c r="E53" s="1291" t="s">
        <v>45</v>
      </c>
      <c r="F53" s="1291"/>
      <c r="G53" s="1291"/>
      <c r="H53" s="1292"/>
      <c r="I53" s="113">
        <v>-66</v>
      </c>
      <c r="J53" s="114">
        <v>-616</v>
      </c>
      <c r="K53" s="114">
        <v>-712</v>
      </c>
      <c r="L53" s="114">
        <v>-738</v>
      </c>
      <c r="M53" s="115">
        <v>-512</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4TwesWfij16rUWxuBVlNczHbpetoc76WB8SDsCho9f6U8HGiqKakXq7P6IwXGdVo03CV9oSrsuK4jcCA5CRLg==" saltValue="+4k1x7DKyDKvcTDeGqed8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564</v>
      </c>
      <c r="G54" s="124" t="s">
        <v>565</v>
      </c>
      <c r="H54" s="125" t="s">
        <v>566</v>
      </c>
    </row>
    <row r="55" spans="2:8" ht="52.5" customHeight="1">
      <c r="B55" s="126"/>
      <c r="C55" s="1301" t="s">
        <v>48</v>
      </c>
      <c r="D55" s="1301"/>
      <c r="E55" s="1302"/>
      <c r="F55" s="127">
        <v>1210</v>
      </c>
      <c r="G55" s="127">
        <v>1226</v>
      </c>
      <c r="H55" s="128">
        <v>1167</v>
      </c>
    </row>
    <row r="56" spans="2:8" ht="52.5" customHeight="1">
      <c r="B56" s="129"/>
      <c r="C56" s="1303" t="s">
        <v>49</v>
      </c>
      <c r="D56" s="1303"/>
      <c r="E56" s="1304"/>
      <c r="F56" s="130">
        <v>647</v>
      </c>
      <c r="G56" s="130">
        <v>648</v>
      </c>
      <c r="H56" s="131">
        <v>668</v>
      </c>
    </row>
    <row r="57" spans="2:8" ht="53.25" customHeight="1">
      <c r="B57" s="129"/>
      <c r="C57" s="1305" t="s">
        <v>50</v>
      </c>
      <c r="D57" s="1305"/>
      <c r="E57" s="1306"/>
      <c r="F57" s="132">
        <v>735</v>
      </c>
      <c r="G57" s="132">
        <v>837</v>
      </c>
      <c r="H57" s="133">
        <v>835</v>
      </c>
    </row>
    <row r="58" spans="2:8" ht="45.75" customHeight="1">
      <c r="B58" s="134"/>
      <c r="C58" s="1293" t="s">
        <v>582</v>
      </c>
      <c r="D58" s="1294"/>
      <c r="E58" s="1295"/>
      <c r="F58" s="135">
        <v>132</v>
      </c>
      <c r="G58" s="135">
        <v>155</v>
      </c>
      <c r="H58" s="136">
        <v>173</v>
      </c>
    </row>
    <row r="59" spans="2:8" ht="45.75" customHeight="1">
      <c r="B59" s="134"/>
      <c r="C59" s="1293" t="s">
        <v>583</v>
      </c>
      <c r="D59" s="1294"/>
      <c r="E59" s="1295"/>
      <c r="F59" s="135">
        <v>165</v>
      </c>
      <c r="G59" s="135">
        <v>165</v>
      </c>
      <c r="H59" s="136">
        <v>156</v>
      </c>
    </row>
    <row r="60" spans="2:8" ht="45.75" customHeight="1">
      <c r="B60" s="134"/>
      <c r="C60" s="1293" t="s">
        <v>584</v>
      </c>
      <c r="D60" s="1294"/>
      <c r="E60" s="1295"/>
      <c r="F60" s="135">
        <v>70</v>
      </c>
      <c r="G60" s="135">
        <v>140</v>
      </c>
      <c r="H60" s="136">
        <v>140</v>
      </c>
    </row>
    <row r="61" spans="2:8" ht="45.75" customHeight="1">
      <c r="B61" s="134"/>
      <c r="C61" s="1293" t="s">
        <v>585</v>
      </c>
      <c r="D61" s="1294"/>
      <c r="E61" s="1295"/>
      <c r="F61" s="135">
        <v>200</v>
      </c>
      <c r="G61" s="135">
        <v>193</v>
      </c>
      <c r="H61" s="136">
        <v>69</v>
      </c>
    </row>
    <row r="62" spans="2:8" ht="45.75" customHeight="1" thickBot="1">
      <c r="B62" s="137"/>
      <c r="C62" s="1296" t="s">
        <v>586</v>
      </c>
      <c r="D62" s="1297"/>
      <c r="E62" s="1298"/>
      <c r="F62" s="138">
        <v>62</v>
      </c>
      <c r="G62" s="138">
        <v>62</v>
      </c>
      <c r="H62" s="139">
        <v>67</v>
      </c>
    </row>
    <row r="63" spans="2:8" ht="52.5" customHeight="1" thickBot="1">
      <c r="B63" s="140"/>
      <c r="C63" s="1299" t="s">
        <v>51</v>
      </c>
      <c r="D63" s="1299"/>
      <c r="E63" s="1300"/>
      <c r="F63" s="141">
        <v>2591</v>
      </c>
      <c r="G63" s="141">
        <v>2711</v>
      </c>
      <c r="H63" s="142">
        <v>2670</v>
      </c>
    </row>
    <row r="64" spans="2:8" ht="15" customHeight="1"/>
    <row r="65" ht="0" hidden="1" customHeight="1"/>
    <row r="66" ht="0" hidden="1" customHeight="1"/>
  </sheetData>
  <sheetProtection algorithmName="SHA-512" hashValue="h5rIX9SpMpS+sWnYars5WIcTGmJnvQS4Vt8iVlMRhgXxJoxrdVH4+zeTmSL9U1kf05srhsoELdxwZqBXihR8zQ==" saltValue="CmdZAqQhyVXRBq3qF9RX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c r="A1" s="385"/>
      <c r="B1" s="386"/>
      <c r="DD1" s="387"/>
      <c r="DE1" s="387"/>
    </row>
    <row r="2" spans="1:143" ht="25.5" customHeight="1">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602</v>
      </c>
    </row>
    <row r="11" spans="1:143" s="290" customFormat="1">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602</v>
      </c>
    </row>
    <row r="13" spans="1:143" s="290" customFormat="1">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c r="DD19" s="387"/>
      <c r="DE19" s="387"/>
    </row>
    <row r="20" spans="1:351">
      <c r="DD20" s="387"/>
      <c r="DE20" s="387"/>
    </row>
    <row r="21" spans="1:351" ht="17.2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c r="B22" s="394"/>
      <c r="MM22" s="393"/>
    </row>
    <row r="23" spans="1:351">
      <c r="B23" s="394"/>
    </row>
    <row r="24" spans="1:351">
      <c r="B24" s="394"/>
    </row>
    <row r="25" spans="1:351">
      <c r="B25" s="394"/>
    </row>
    <row r="26" spans="1:351">
      <c r="B26" s="394"/>
    </row>
    <row r="27" spans="1:351">
      <c r="B27" s="394"/>
    </row>
    <row r="28" spans="1:351">
      <c r="B28" s="394"/>
    </row>
    <row r="29" spans="1:351">
      <c r="B29" s="394"/>
    </row>
    <row r="30" spans="1:351">
      <c r="B30" s="394"/>
    </row>
    <row r="31" spans="1:351">
      <c r="B31" s="394"/>
    </row>
    <row r="32" spans="1:351">
      <c r="B32" s="394"/>
    </row>
    <row r="33" spans="2:109">
      <c r="B33" s="394"/>
    </row>
    <row r="34" spans="2:109">
      <c r="B34" s="394"/>
    </row>
    <row r="35" spans="2:109">
      <c r="B35" s="394"/>
    </row>
    <row r="36" spans="2:109">
      <c r="B36" s="394"/>
    </row>
    <row r="37" spans="2:109">
      <c r="B37" s="394"/>
    </row>
    <row r="38" spans="2:109">
      <c r="B38" s="394"/>
    </row>
    <row r="39" spans="2:109">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c r="B40" s="399"/>
      <c r="DD40" s="399"/>
      <c r="DE40" s="387"/>
    </row>
    <row r="41" spans="2:109" ht="17.25">
      <c r="B41" s="400" t="s">
        <v>603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c r="B42" s="394"/>
      <c r="G42" s="401"/>
      <c r="I42" s="402"/>
      <c r="J42" s="402"/>
      <c r="K42" s="402"/>
      <c r="AM42" s="401"/>
      <c r="AN42" s="401" t="s">
        <v>604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c r="B43" s="394"/>
      <c r="AN43" s="1315" t="s">
        <v>613</v>
      </c>
      <c r="AO43" s="1316"/>
      <c r="AP43" s="1316"/>
      <c r="AQ43" s="1316"/>
      <c r="AR43" s="1316"/>
      <c r="AS43" s="1316"/>
      <c r="AT43" s="1316"/>
      <c r="AU43" s="1316"/>
      <c r="AV43" s="1316"/>
      <c r="AW43" s="1316"/>
      <c r="AX43" s="1316"/>
      <c r="AY43" s="1316"/>
      <c r="AZ43" s="1316"/>
      <c r="BA43" s="1316"/>
      <c r="BB43" s="1316"/>
      <c r="BC43" s="1316"/>
      <c r="BD43" s="1316"/>
      <c r="BE43" s="1316"/>
      <c r="BF43" s="1316"/>
      <c r="BG43" s="1316"/>
      <c r="BH43" s="1316"/>
      <c r="BI43" s="1316"/>
      <c r="BJ43" s="1316"/>
      <c r="BK43" s="1316"/>
      <c r="BL43" s="1316"/>
      <c r="BM43" s="1316"/>
      <c r="BN43" s="1316"/>
      <c r="BO43" s="1316"/>
      <c r="BP43" s="1316"/>
      <c r="BQ43" s="1316"/>
      <c r="BR43" s="1316"/>
      <c r="BS43" s="1316"/>
      <c r="BT43" s="1316"/>
      <c r="BU43" s="1316"/>
      <c r="BV43" s="1316"/>
      <c r="BW43" s="1316"/>
      <c r="BX43" s="1316"/>
      <c r="BY43" s="1316"/>
      <c r="BZ43" s="1316"/>
      <c r="CA43" s="1316"/>
      <c r="CB43" s="1316"/>
      <c r="CC43" s="1316"/>
      <c r="CD43" s="1316"/>
      <c r="CE43" s="1316"/>
      <c r="CF43" s="1316"/>
      <c r="CG43" s="1316"/>
      <c r="CH43" s="1316"/>
      <c r="CI43" s="1316"/>
      <c r="CJ43" s="1316"/>
      <c r="CK43" s="1316"/>
      <c r="CL43" s="1316"/>
      <c r="CM43" s="1316"/>
      <c r="CN43" s="1316"/>
      <c r="CO43" s="1316"/>
      <c r="CP43" s="1316"/>
      <c r="CQ43" s="1316"/>
      <c r="CR43" s="1316"/>
      <c r="CS43" s="1316"/>
      <c r="CT43" s="1316"/>
      <c r="CU43" s="1316"/>
      <c r="CV43" s="1316"/>
      <c r="CW43" s="1316"/>
      <c r="CX43" s="1316"/>
      <c r="CY43" s="1316"/>
      <c r="CZ43" s="1316"/>
      <c r="DA43" s="1316"/>
      <c r="DB43" s="1316"/>
      <c r="DC43" s="1317"/>
    </row>
    <row r="44" spans="2:109">
      <c r="B44" s="394"/>
      <c r="AN44" s="1318"/>
      <c r="AO44" s="1319"/>
      <c r="AP44" s="1319"/>
      <c r="AQ44" s="1319"/>
      <c r="AR44" s="1319"/>
      <c r="AS44" s="1319"/>
      <c r="AT44" s="1319"/>
      <c r="AU44" s="1319"/>
      <c r="AV44" s="1319"/>
      <c r="AW44" s="1319"/>
      <c r="AX44" s="1319"/>
      <c r="AY44" s="1319"/>
      <c r="AZ44" s="1319"/>
      <c r="BA44" s="1319"/>
      <c r="BB44" s="1319"/>
      <c r="BC44" s="1319"/>
      <c r="BD44" s="1319"/>
      <c r="BE44" s="1319"/>
      <c r="BF44" s="1319"/>
      <c r="BG44" s="1319"/>
      <c r="BH44" s="1319"/>
      <c r="BI44" s="1319"/>
      <c r="BJ44" s="1319"/>
      <c r="BK44" s="1319"/>
      <c r="BL44" s="1319"/>
      <c r="BM44" s="1319"/>
      <c r="BN44" s="1319"/>
      <c r="BO44" s="1319"/>
      <c r="BP44" s="1319"/>
      <c r="BQ44" s="1319"/>
      <c r="BR44" s="1319"/>
      <c r="BS44" s="1319"/>
      <c r="BT44" s="1319"/>
      <c r="BU44" s="1319"/>
      <c r="BV44" s="1319"/>
      <c r="BW44" s="1319"/>
      <c r="BX44" s="1319"/>
      <c r="BY44" s="1319"/>
      <c r="BZ44" s="1319"/>
      <c r="CA44" s="1319"/>
      <c r="CB44" s="1319"/>
      <c r="CC44" s="1319"/>
      <c r="CD44" s="1319"/>
      <c r="CE44" s="1319"/>
      <c r="CF44" s="1319"/>
      <c r="CG44" s="1319"/>
      <c r="CH44" s="1319"/>
      <c r="CI44" s="1319"/>
      <c r="CJ44" s="1319"/>
      <c r="CK44" s="1319"/>
      <c r="CL44" s="1319"/>
      <c r="CM44" s="1319"/>
      <c r="CN44" s="1319"/>
      <c r="CO44" s="1319"/>
      <c r="CP44" s="1319"/>
      <c r="CQ44" s="1319"/>
      <c r="CR44" s="1319"/>
      <c r="CS44" s="1319"/>
      <c r="CT44" s="1319"/>
      <c r="CU44" s="1319"/>
      <c r="CV44" s="1319"/>
      <c r="CW44" s="1319"/>
      <c r="CX44" s="1319"/>
      <c r="CY44" s="1319"/>
      <c r="CZ44" s="1319"/>
      <c r="DA44" s="1319"/>
      <c r="DB44" s="1319"/>
      <c r="DC44" s="1320"/>
    </row>
    <row r="45" spans="2:109">
      <c r="B45" s="394"/>
      <c r="AN45" s="1318"/>
      <c r="AO45" s="1319"/>
      <c r="AP45" s="1319"/>
      <c r="AQ45" s="1319"/>
      <c r="AR45" s="1319"/>
      <c r="AS45" s="1319"/>
      <c r="AT45" s="1319"/>
      <c r="AU45" s="1319"/>
      <c r="AV45" s="1319"/>
      <c r="AW45" s="1319"/>
      <c r="AX45" s="1319"/>
      <c r="AY45" s="1319"/>
      <c r="AZ45" s="1319"/>
      <c r="BA45" s="1319"/>
      <c r="BB45" s="1319"/>
      <c r="BC45" s="1319"/>
      <c r="BD45" s="1319"/>
      <c r="BE45" s="1319"/>
      <c r="BF45" s="1319"/>
      <c r="BG45" s="1319"/>
      <c r="BH45" s="1319"/>
      <c r="BI45" s="1319"/>
      <c r="BJ45" s="1319"/>
      <c r="BK45" s="1319"/>
      <c r="BL45" s="1319"/>
      <c r="BM45" s="1319"/>
      <c r="BN45" s="1319"/>
      <c r="BO45" s="1319"/>
      <c r="BP45" s="1319"/>
      <c r="BQ45" s="1319"/>
      <c r="BR45" s="1319"/>
      <c r="BS45" s="1319"/>
      <c r="BT45" s="1319"/>
      <c r="BU45" s="1319"/>
      <c r="BV45" s="1319"/>
      <c r="BW45" s="1319"/>
      <c r="BX45" s="1319"/>
      <c r="BY45" s="1319"/>
      <c r="BZ45" s="1319"/>
      <c r="CA45" s="1319"/>
      <c r="CB45" s="1319"/>
      <c r="CC45" s="1319"/>
      <c r="CD45" s="1319"/>
      <c r="CE45" s="1319"/>
      <c r="CF45" s="1319"/>
      <c r="CG45" s="1319"/>
      <c r="CH45" s="1319"/>
      <c r="CI45" s="1319"/>
      <c r="CJ45" s="1319"/>
      <c r="CK45" s="1319"/>
      <c r="CL45" s="1319"/>
      <c r="CM45" s="1319"/>
      <c r="CN45" s="1319"/>
      <c r="CO45" s="1319"/>
      <c r="CP45" s="1319"/>
      <c r="CQ45" s="1319"/>
      <c r="CR45" s="1319"/>
      <c r="CS45" s="1319"/>
      <c r="CT45" s="1319"/>
      <c r="CU45" s="1319"/>
      <c r="CV45" s="1319"/>
      <c r="CW45" s="1319"/>
      <c r="CX45" s="1319"/>
      <c r="CY45" s="1319"/>
      <c r="CZ45" s="1319"/>
      <c r="DA45" s="1319"/>
      <c r="DB45" s="1319"/>
      <c r="DC45" s="1320"/>
    </row>
    <row r="46" spans="2:109">
      <c r="B46" s="394"/>
      <c r="AN46" s="1318"/>
      <c r="AO46" s="1319"/>
      <c r="AP46" s="1319"/>
      <c r="AQ46" s="1319"/>
      <c r="AR46" s="1319"/>
      <c r="AS46" s="1319"/>
      <c r="AT46" s="1319"/>
      <c r="AU46" s="1319"/>
      <c r="AV46" s="1319"/>
      <c r="AW46" s="1319"/>
      <c r="AX46" s="1319"/>
      <c r="AY46" s="1319"/>
      <c r="AZ46" s="1319"/>
      <c r="BA46" s="1319"/>
      <c r="BB46" s="1319"/>
      <c r="BC46" s="1319"/>
      <c r="BD46" s="1319"/>
      <c r="BE46" s="1319"/>
      <c r="BF46" s="1319"/>
      <c r="BG46" s="1319"/>
      <c r="BH46" s="1319"/>
      <c r="BI46" s="1319"/>
      <c r="BJ46" s="1319"/>
      <c r="BK46" s="1319"/>
      <c r="BL46" s="1319"/>
      <c r="BM46" s="1319"/>
      <c r="BN46" s="1319"/>
      <c r="BO46" s="1319"/>
      <c r="BP46" s="1319"/>
      <c r="BQ46" s="1319"/>
      <c r="BR46" s="1319"/>
      <c r="BS46" s="1319"/>
      <c r="BT46" s="1319"/>
      <c r="BU46" s="1319"/>
      <c r="BV46" s="1319"/>
      <c r="BW46" s="1319"/>
      <c r="BX46" s="1319"/>
      <c r="BY46" s="1319"/>
      <c r="BZ46" s="1319"/>
      <c r="CA46" s="1319"/>
      <c r="CB46" s="1319"/>
      <c r="CC46" s="1319"/>
      <c r="CD46" s="1319"/>
      <c r="CE46" s="1319"/>
      <c r="CF46" s="1319"/>
      <c r="CG46" s="1319"/>
      <c r="CH46" s="1319"/>
      <c r="CI46" s="1319"/>
      <c r="CJ46" s="1319"/>
      <c r="CK46" s="1319"/>
      <c r="CL46" s="1319"/>
      <c r="CM46" s="1319"/>
      <c r="CN46" s="1319"/>
      <c r="CO46" s="1319"/>
      <c r="CP46" s="1319"/>
      <c r="CQ46" s="1319"/>
      <c r="CR46" s="1319"/>
      <c r="CS46" s="1319"/>
      <c r="CT46" s="1319"/>
      <c r="CU46" s="1319"/>
      <c r="CV46" s="1319"/>
      <c r="CW46" s="1319"/>
      <c r="CX46" s="1319"/>
      <c r="CY46" s="1319"/>
      <c r="CZ46" s="1319"/>
      <c r="DA46" s="1319"/>
      <c r="DB46" s="1319"/>
      <c r="DC46" s="1320"/>
    </row>
    <row r="47" spans="2:109">
      <c r="B47" s="394"/>
      <c r="AN47" s="1321"/>
      <c r="AO47" s="1322"/>
      <c r="AP47" s="1322"/>
      <c r="AQ47" s="1322"/>
      <c r="AR47" s="1322"/>
      <c r="AS47" s="1322"/>
      <c r="AT47" s="1322"/>
      <c r="AU47" s="1322"/>
      <c r="AV47" s="1322"/>
      <c r="AW47" s="1322"/>
      <c r="AX47" s="1322"/>
      <c r="AY47" s="1322"/>
      <c r="AZ47" s="1322"/>
      <c r="BA47" s="1322"/>
      <c r="BB47" s="1322"/>
      <c r="BC47" s="1322"/>
      <c r="BD47" s="1322"/>
      <c r="BE47" s="1322"/>
      <c r="BF47" s="1322"/>
      <c r="BG47" s="1322"/>
      <c r="BH47" s="1322"/>
      <c r="BI47" s="1322"/>
      <c r="BJ47" s="1322"/>
      <c r="BK47" s="1322"/>
      <c r="BL47" s="1322"/>
      <c r="BM47" s="1322"/>
      <c r="BN47" s="1322"/>
      <c r="BO47" s="1322"/>
      <c r="BP47" s="1322"/>
      <c r="BQ47" s="1322"/>
      <c r="BR47" s="1322"/>
      <c r="BS47" s="1322"/>
      <c r="BT47" s="1322"/>
      <c r="BU47" s="1322"/>
      <c r="BV47" s="1322"/>
      <c r="BW47" s="1322"/>
      <c r="BX47" s="1322"/>
      <c r="BY47" s="1322"/>
      <c r="BZ47" s="1322"/>
      <c r="CA47" s="1322"/>
      <c r="CB47" s="1322"/>
      <c r="CC47" s="1322"/>
      <c r="CD47" s="1322"/>
      <c r="CE47" s="1322"/>
      <c r="CF47" s="1322"/>
      <c r="CG47" s="1322"/>
      <c r="CH47" s="1322"/>
      <c r="CI47" s="1322"/>
      <c r="CJ47" s="1322"/>
      <c r="CK47" s="1322"/>
      <c r="CL47" s="1322"/>
      <c r="CM47" s="1322"/>
      <c r="CN47" s="1322"/>
      <c r="CO47" s="1322"/>
      <c r="CP47" s="1322"/>
      <c r="CQ47" s="1322"/>
      <c r="CR47" s="1322"/>
      <c r="CS47" s="1322"/>
      <c r="CT47" s="1322"/>
      <c r="CU47" s="1322"/>
      <c r="CV47" s="1322"/>
      <c r="CW47" s="1322"/>
      <c r="CX47" s="1322"/>
      <c r="CY47" s="1322"/>
      <c r="CZ47" s="1322"/>
      <c r="DA47" s="1322"/>
      <c r="DB47" s="1322"/>
      <c r="DC47" s="1323"/>
    </row>
    <row r="48" spans="2:109">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c r="B49" s="394"/>
      <c r="AN49" s="387" t="s">
        <v>605</v>
      </c>
    </row>
    <row r="50" spans="1:109">
      <c r="B50" s="394"/>
      <c r="G50" s="1307"/>
      <c r="H50" s="1307"/>
      <c r="I50" s="1307"/>
      <c r="J50" s="1307"/>
      <c r="K50" s="404"/>
      <c r="L50" s="404"/>
      <c r="M50" s="405"/>
      <c r="N50" s="405"/>
      <c r="AN50" s="1325"/>
      <c r="AO50" s="1326"/>
      <c r="AP50" s="1326"/>
      <c r="AQ50" s="1326"/>
      <c r="AR50" s="1326"/>
      <c r="AS50" s="1326"/>
      <c r="AT50" s="1326"/>
      <c r="AU50" s="1326"/>
      <c r="AV50" s="1326"/>
      <c r="AW50" s="1326"/>
      <c r="AX50" s="1326"/>
      <c r="AY50" s="1326"/>
      <c r="AZ50" s="1326"/>
      <c r="BA50" s="1326"/>
      <c r="BB50" s="1326"/>
      <c r="BC50" s="1326"/>
      <c r="BD50" s="1326"/>
      <c r="BE50" s="1326"/>
      <c r="BF50" s="1326"/>
      <c r="BG50" s="1326"/>
      <c r="BH50" s="1326"/>
      <c r="BI50" s="1326"/>
      <c r="BJ50" s="1326"/>
      <c r="BK50" s="1326"/>
      <c r="BL50" s="1326"/>
      <c r="BM50" s="1326"/>
      <c r="BN50" s="1326"/>
      <c r="BO50" s="1327"/>
      <c r="BP50" s="1313" t="s">
        <v>562</v>
      </c>
      <c r="BQ50" s="1313"/>
      <c r="BR50" s="1313"/>
      <c r="BS50" s="1313"/>
      <c r="BT50" s="1313"/>
      <c r="BU50" s="1313"/>
      <c r="BV50" s="1313"/>
      <c r="BW50" s="1313"/>
      <c r="BX50" s="1313" t="s">
        <v>563</v>
      </c>
      <c r="BY50" s="1313"/>
      <c r="BZ50" s="1313"/>
      <c r="CA50" s="1313"/>
      <c r="CB50" s="1313"/>
      <c r="CC50" s="1313"/>
      <c r="CD50" s="1313"/>
      <c r="CE50" s="1313"/>
      <c r="CF50" s="1313" t="s">
        <v>564</v>
      </c>
      <c r="CG50" s="1313"/>
      <c r="CH50" s="1313"/>
      <c r="CI50" s="1313"/>
      <c r="CJ50" s="1313"/>
      <c r="CK50" s="1313"/>
      <c r="CL50" s="1313"/>
      <c r="CM50" s="1313"/>
      <c r="CN50" s="1313" t="s">
        <v>565</v>
      </c>
      <c r="CO50" s="1313"/>
      <c r="CP50" s="1313"/>
      <c r="CQ50" s="1313"/>
      <c r="CR50" s="1313"/>
      <c r="CS50" s="1313"/>
      <c r="CT50" s="1313"/>
      <c r="CU50" s="1313"/>
      <c r="CV50" s="1313" t="s">
        <v>566</v>
      </c>
      <c r="CW50" s="1313"/>
      <c r="CX50" s="1313"/>
      <c r="CY50" s="1313"/>
      <c r="CZ50" s="1313"/>
      <c r="DA50" s="1313"/>
      <c r="DB50" s="1313"/>
      <c r="DC50" s="1313"/>
    </row>
    <row r="51" spans="1:109" ht="13.5" customHeight="1">
      <c r="B51" s="394"/>
      <c r="G51" s="1324"/>
      <c r="H51" s="1324"/>
      <c r="I51" s="1329"/>
      <c r="J51" s="1329"/>
      <c r="K51" s="1314"/>
      <c r="L51" s="1314"/>
      <c r="M51" s="1314"/>
      <c r="N51" s="1314"/>
      <c r="AM51" s="403"/>
      <c r="AN51" s="1312" t="s">
        <v>606</v>
      </c>
      <c r="AO51" s="1312"/>
      <c r="AP51" s="1312"/>
      <c r="AQ51" s="1312"/>
      <c r="AR51" s="1312"/>
      <c r="AS51" s="1312"/>
      <c r="AT51" s="1312"/>
      <c r="AU51" s="1312"/>
      <c r="AV51" s="1312"/>
      <c r="AW51" s="1312"/>
      <c r="AX51" s="1312"/>
      <c r="AY51" s="1312"/>
      <c r="AZ51" s="1312"/>
      <c r="BA51" s="1312"/>
      <c r="BB51" s="1312" t="s">
        <v>607</v>
      </c>
      <c r="BC51" s="1312"/>
      <c r="BD51" s="1312"/>
      <c r="BE51" s="1312"/>
      <c r="BF51" s="1312"/>
      <c r="BG51" s="1312"/>
      <c r="BH51" s="1312"/>
      <c r="BI51" s="1312"/>
      <c r="BJ51" s="1312"/>
      <c r="BK51" s="1312"/>
      <c r="BL51" s="1312"/>
      <c r="BM51" s="1312"/>
      <c r="BN51" s="1312"/>
      <c r="BO51" s="1312"/>
      <c r="BP51" s="1328"/>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c r="B52" s="394"/>
      <c r="G52" s="1324"/>
      <c r="H52" s="1324"/>
      <c r="I52" s="1329"/>
      <c r="J52" s="1329"/>
      <c r="K52" s="1314"/>
      <c r="L52" s="1314"/>
      <c r="M52" s="1314"/>
      <c r="N52" s="1314"/>
      <c r="AM52" s="403"/>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c r="A53" s="402"/>
      <c r="B53" s="394"/>
      <c r="G53" s="1324"/>
      <c r="H53" s="1324"/>
      <c r="I53" s="1307"/>
      <c r="J53" s="1307"/>
      <c r="K53" s="1314"/>
      <c r="L53" s="1314"/>
      <c r="M53" s="1314"/>
      <c r="N53" s="1314"/>
      <c r="AM53" s="403"/>
      <c r="AN53" s="1312"/>
      <c r="AO53" s="1312"/>
      <c r="AP53" s="1312"/>
      <c r="AQ53" s="1312"/>
      <c r="AR53" s="1312"/>
      <c r="AS53" s="1312"/>
      <c r="AT53" s="1312"/>
      <c r="AU53" s="1312"/>
      <c r="AV53" s="1312"/>
      <c r="AW53" s="1312"/>
      <c r="AX53" s="1312"/>
      <c r="AY53" s="1312"/>
      <c r="AZ53" s="1312"/>
      <c r="BA53" s="1312"/>
      <c r="BB53" s="1312" t="s">
        <v>608</v>
      </c>
      <c r="BC53" s="1312"/>
      <c r="BD53" s="1312"/>
      <c r="BE53" s="1312"/>
      <c r="BF53" s="1312"/>
      <c r="BG53" s="1312"/>
      <c r="BH53" s="1312"/>
      <c r="BI53" s="1312"/>
      <c r="BJ53" s="1312"/>
      <c r="BK53" s="1312"/>
      <c r="BL53" s="1312"/>
      <c r="BM53" s="1312"/>
      <c r="BN53" s="1312"/>
      <c r="BO53" s="1312"/>
      <c r="BP53" s="1328"/>
      <c r="BQ53" s="1309"/>
      <c r="BR53" s="1309"/>
      <c r="BS53" s="1309"/>
      <c r="BT53" s="1309"/>
      <c r="BU53" s="1309"/>
      <c r="BV53" s="1309"/>
      <c r="BW53" s="1309"/>
      <c r="BX53" s="1309">
        <v>59.3</v>
      </c>
      <c r="BY53" s="1309"/>
      <c r="BZ53" s="1309"/>
      <c r="CA53" s="1309"/>
      <c r="CB53" s="1309"/>
      <c r="CC53" s="1309"/>
      <c r="CD53" s="1309"/>
      <c r="CE53" s="1309"/>
      <c r="CF53" s="1309">
        <v>58.9</v>
      </c>
      <c r="CG53" s="1309"/>
      <c r="CH53" s="1309"/>
      <c r="CI53" s="1309"/>
      <c r="CJ53" s="1309"/>
      <c r="CK53" s="1309"/>
      <c r="CL53" s="1309"/>
      <c r="CM53" s="1309"/>
      <c r="CN53" s="1309">
        <v>62.1</v>
      </c>
      <c r="CO53" s="1309"/>
      <c r="CP53" s="1309"/>
      <c r="CQ53" s="1309"/>
      <c r="CR53" s="1309"/>
      <c r="CS53" s="1309"/>
      <c r="CT53" s="1309"/>
      <c r="CU53" s="1309"/>
      <c r="CV53" s="1309">
        <v>62.4</v>
      </c>
      <c r="CW53" s="1309"/>
      <c r="CX53" s="1309"/>
      <c r="CY53" s="1309"/>
      <c r="CZ53" s="1309"/>
      <c r="DA53" s="1309"/>
      <c r="DB53" s="1309"/>
      <c r="DC53" s="1309"/>
    </row>
    <row r="54" spans="1:109">
      <c r="A54" s="402"/>
      <c r="B54" s="394"/>
      <c r="G54" s="1324"/>
      <c r="H54" s="1324"/>
      <c r="I54" s="1307"/>
      <c r="J54" s="1307"/>
      <c r="K54" s="1314"/>
      <c r="L54" s="1314"/>
      <c r="M54" s="1314"/>
      <c r="N54" s="1314"/>
      <c r="AM54" s="403"/>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c r="A55" s="402"/>
      <c r="B55" s="394"/>
      <c r="G55" s="1307"/>
      <c r="H55" s="1307"/>
      <c r="I55" s="1307"/>
      <c r="J55" s="1307"/>
      <c r="K55" s="1314"/>
      <c r="L55" s="1314"/>
      <c r="M55" s="1314"/>
      <c r="N55" s="1314"/>
      <c r="AN55" s="1313" t="s">
        <v>609</v>
      </c>
      <c r="AO55" s="1313"/>
      <c r="AP55" s="1313"/>
      <c r="AQ55" s="1313"/>
      <c r="AR55" s="1313"/>
      <c r="AS55" s="1313"/>
      <c r="AT55" s="1313"/>
      <c r="AU55" s="1313"/>
      <c r="AV55" s="1313"/>
      <c r="AW55" s="1313"/>
      <c r="AX55" s="1313"/>
      <c r="AY55" s="1313"/>
      <c r="AZ55" s="1313"/>
      <c r="BA55" s="1313"/>
      <c r="BB55" s="1312" t="s">
        <v>607</v>
      </c>
      <c r="BC55" s="1312"/>
      <c r="BD55" s="1312"/>
      <c r="BE55" s="1312"/>
      <c r="BF55" s="1312"/>
      <c r="BG55" s="1312"/>
      <c r="BH55" s="1312"/>
      <c r="BI55" s="1312"/>
      <c r="BJ55" s="1312"/>
      <c r="BK55" s="1312"/>
      <c r="BL55" s="1312"/>
      <c r="BM55" s="1312"/>
      <c r="BN55" s="1312"/>
      <c r="BO55" s="1312"/>
      <c r="BP55" s="1328"/>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c r="A56" s="402"/>
      <c r="B56" s="394"/>
      <c r="G56" s="1307"/>
      <c r="H56" s="1307"/>
      <c r="I56" s="1307"/>
      <c r="J56" s="1307"/>
      <c r="K56" s="1314"/>
      <c r="L56" s="1314"/>
      <c r="M56" s="1314"/>
      <c r="N56" s="1314"/>
      <c r="AN56" s="1313"/>
      <c r="AO56" s="1313"/>
      <c r="AP56" s="1313"/>
      <c r="AQ56" s="1313"/>
      <c r="AR56" s="1313"/>
      <c r="AS56" s="1313"/>
      <c r="AT56" s="1313"/>
      <c r="AU56" s="1313"/>
      <c r="AV56" s="1313"/>
      <c r="AW56" s="1313"/>
      <c r="AX56" s="1313"/>
      <c r="AY56" s="1313"/>
      <c r="AZ56" s="1313"/>
      <c r="BA56" s="1313"/>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2" customFormat="1">
      <c r="B57" s="406"/>
      <c r="G57" s="1307"/>
      <c r="H57" s="1307"/>
      <c r="I57" s="1310"/>
      <c r="J57" s="1310"/>
      <c r="K57" s="1314"/>
      <c r="L57" s="1314"/>
      <c r="M57" s="1314"/>
      <c r="N57" s="1314"/>
      <c r="AM57" s="387"/>
      <c r="AN57" s="1313"/>
      <c r="AO57" s="1313"/>
      <c r="AP57" s="1313"/>
      <c r="AQ57" s="1313"/>
      <c r="AR57" s="1313"/>
      <c r="AS57" s="1313"/>
      <c r="AT57" s="1313"/>
      <c r="AU57" s="1313"/>
      <c r="AV57" s="1313"/>
      <c r="AW57" s="1313"/>
      <c r="AX57" s="1313"/>
      <c r="AY57" s="1313"/>
      <c r="AZ57" s="1313"/>
      <c r="BA57" s="1313"/>
      <c r="BB57" s="1312" t="s">
        <v>608</v>
      </c>
      <c r="BC57" s="1312"/>
      <c r="BD57" s="1312"/>
      <c r="BE57" s="1312"/>
      <c r="BF57" s="1312"/>
      <c r="BG57" s="1312"/>
      <c r="BH57" s="1312"/>
      <c r="BI57" s="1312"/>
      <c r="BJ57" s="1312"/>
      <c r="BK57" s="1312"/>
      <c r="BL57" s="1312"/>
      <c r="BM57" s="1312"/>
      <c r="BN57" s="1312"/>
      <c r="BO57" s="1312"/>
      <c r="BP57" s="1328"/>
      <c r="BQ57" s="1309"/>
      <c r="BR57" s="1309"/>
      <c r="BS57" s="1309"/>
      <c r="BT57" s="1309"/>
      <c r="BU57" s="1309"/>
      <c r="BV57" s="1309"/>
      <c r="BW57" s="1309"/>
      <c r="BX57" s="1309">
        <v>54.2</v>
      </c>
      <c r="BY57" s="1309"/>
      <c r="BZ57" s="1309"/>
      <c r="CA57" s="1309"/>
      <c r="CB57" s="1309"/>
      <c r="CC57" s="1309"/>
      <c r="CD57" s="1309"/>
      <c r="CE57" s="1309"/>
      <c r="CF57" s="1309">
        <v>56.3</v>
      </c>
      <c r="CG57" s="1309"/>
      <c r="CH57" s="1309"/>
      <c r="CI57" s="1309"/>
      <c r="CJ57" s="1309"/>
      <c r="CK57" s="1309"/>
      <c r="CL57" s="1309"/>
      <c r="CM57" s="1309"/>
      <c r="CN57" s="1309">
        <v>57.6</v>
      </c>
      <c r="CO57" s="1309"/>
      <c r="CP57" s="1309"/>
      <c r="CQ57" s="1309"/>
      <c r="CR57" s="1309"/>
      <c r="CS57" s="1309"/>
      <c r="CT57" s="1309"/>
      <c r="CU57" s="1309"/>
      <c r="CV57" s="1309">
        <v>58.7</v>
      </c>
      <c r="CW57" s="1309"/>
      <c r="CX57" s="1309"/>
      <c r="CY57" s="1309"/>
      <c r="CZ57" s="1309"/>
      <c r="DA57" s="1309"/>
      <c r="DB57" s="1309"/>
      <c r="DC57" s="1309"/>
      <c r="DD57" s="407"/>
      <c r="DE57" s="406"/>
    </row>
    <row r="58" spans="1:109" s="402" customFormat="1">
      <c r="A58" s="387"/>
      <c r="B58" s="406"/>
      <c r="G58" s="1307"/>
      <c r="H58" s="1307"/>
      <c r="I58" s="1310"/>
      <c r="J58" s="1310"/>
      <c r="K58" s="1314"/>
      <c r="L58" s="1314"/>
      <c r="M58" s="1314"/>
      <c r="N58" s="1314"/>
      <c r="AM58" s="387"/>
      <c r="AN58" s="1313"/>
      <c r="AO58" s="1313"/>
      <c r="AP58" s="1313"/>
      <c r="AQ58" s="1313"/>
      <c r="AR58" s="1313"/>
      <c r="AS58" s="1313"/>
      <c r="AT58" s="1313"/>
      <c r="AU58" s="1313"/>
      <c r="AV58" s="1313"/>
      <c r="AW58" s="1313"/>
      <c r="AX58" s="1313"/>
      <c r="AY58" s="1313"/>
      <c r="AZ58" s="1313"/>
      <c r="BA58" s="1313"/>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7"/>
      <c r="DE58" s="406"/>
    </row>
    <row r="59" spans="1:109" s="402" customFormat="1">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c r="B63" s="413" t="s">
        <v>610</v>
      </c>
    </row>
    <row r="64" spans="1:109">
      <c r="B64" s="394"/>
      <c r="G64" s="401"/>
      <c r="I64" s="414"/>
      <c r="J64" s="414"/>
      <c r="K64" s="414"/>
      <c r="L64" s="414"/>
      <c r="M64" s="414"/>
      <c r="N64" s="415"/>
      <c r="AM64" s="401"/>
      <c r="AN64" s="401" t="s">
        <v>604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c r="B65" s="394"/>
      <c r="AN65" s="1315" t="s">
        <v>611</v>
      </c>
      <c r="AO65" s="1316"/>
      <c r="AP65" s="1316"/>
      <c r="AQ65" s="1316"/>
      <c r="AR65" s="1316"/>
      <c r="AS65" s="1316"/>
      <c r="AT65" s="1316"/>
      <c r="AU65" s="1316"/>
      <c r="AV65" s="1316"/>
      <c r="AW65" s="1316"/>
      <c r="AX65" s="1316"/>
      <c r="AY65" s="1316"/>
      <c r="AZ65" s="1316"/>
      <c r="BA65" s="1316"/>
      <c r="BB65" s="1316"/>
      <c r="BC65" s="1316"/>
      <c r="BD65" s="1316"/>
      <c r="BE65" s="1316"/>
      <c r="BF65" s="1316"/>
      <c r="BG65" s="1316"/>
      <c r="BH65" s="1316"/>
      <c r="BI65" s="1316"/>
      <c r="BJ65" s="1316"/>
      <c r="BK65" s="1316"/>
      <c r="BL65" s="1316"/>
      <c r="BM65" s="1316"/>
      <c r="BN65" s="1316"/>
      <c r="BO65" s="1316"/>
      <c r="BP65" s="1316"/>
      <c r="BQ65" s="1316"/>
      <c r="BR65" s="1316"/>
      <c r="BS65" s="1316"/>
      <c r="BT65" s="1316"/>
      <c r="BU65" s="1316"/>
      <c r="BV65" s="1316"/>
      <c r="BW65" s="1316"/>
      <c r="BX65" s="1316"/>
      <c r="BY65" s="1316"/>
      <c r="BZ65" s="1316"/>
      <c r="CA65" s="1316"/>
      <c r="CB65" s="1316"/>
      <c r="CC65" s="1316"/>
      <c r="CD65" s="1316"/>
      <c r="CE65" s="1316"/>
      <c r="CF65" s="1316"/>
      <c r="CG65" s="1316"/>
      <c r="CH65" s="1316"/>
      <c r="CI65" s="1316"/>
      <c r="CJ65" s="1316"/>
      <c r="CK65" s="1316"/>
      <c r="CL65" s="1316"/>
      <c r="CM65" s="1316"/>
      <c r="CN65" s="1316"/>
      <c r="CO65" s="1316"/>
      <c r="CP65" s="1316"/>
      <c r="CQ65" s="1316"/>
      <c r="CR65" s="1316"/>
      <c r="CS65" s="1316"/>
      <c r="CT65" s="1316"/>
      <c r="CU65" s="1316"/>
      <c r="CV65" s="1316"/>
      <c r="CW65" s="1316"/>
      <c r="CX65" s="1316"/>
      <c r="CY65" s="1316"/>
      <c r="CZ65" s="1316"/>
      <c r="DA65" s="1316"/>
      <c r="DB65" s="1316"/>
      <c r="DC65" s="1317"/>
    </row>
    <row r="66" spans="2:107">
      <c r="B66" s="394"/>
      <c r="AN66" s="1318"/>
      <c r="AO66" s="1319"/>
      <c r="AP66" s="1319"/>
      <c r="AQ66" s="1319"/>
      <c r="AR66" s="1319"/>
      <c r="AS66" s="1319"/>
      <c r="AT66" s="1319"/>
      <c r="AU66" s="1319"/>
      <c r="AV66" s="1319"/>
      <c r="AW66" s="1319"/>
      <c r="AX66" s="1319"/>
      <c r="AY66" s="1319"/>
      <c r="AZ66" s="1319"/>
      <c r="BA66" s="1319"/>
      <c r="BB66" s="1319"/>
      <c r="BC66" s="1319"/>
      <c r="BD66" s="1319"/>
      <c r="BE66" s="1319"/>
      <c r="BF66" s="1319"/>
      <c r="BG66" s="1319"/>
      <c r="BH66" s="1319"/>
      <c r="BI66" s="1319"/>
      <c r="BJ66" s="1319"/>
      <c r="BK66" s="1319"/>
      <c r="BL66" s="1319"/>
      <c r="BM66" s="1319"/>
      <c r="BN66" s="1319"/>
      <c r="BO66" s="1319"/>
      <c r="BP66" s="1319"/>
      <c r="BQ66" s="1319"/>
      <c r="BR66" s="1319"/>
      <c r="BS66" s="1319"/>
      <c r="BT66" s="1319"/>
      <c r="BU66" s="1319"/>
      <c r="BV66" s="1319"/>
      <c r="BW66" s="1319"/>
      <c r="BX66" s="1319"/>
      <c r="BY66" s="1319"/>
      <c r="BZ66" s="1319"/>
      <c r="CA66" s="1319"/>
      <c r="CB66" s="1319"/>
      <c r="CC66" s="1319"/>
      <c r="CD66" s="1319"/>
      <c r="CE66" s="1319"/>
      <c r="CF66" s="1319"/>
      <c r="CG66" s="1319"/>
      <c r="CH66" s="1319"/>
      <c r="CI66" s="1319"/>
      <c r="CJ66" s="1319"/>
      <c r="CK66" s="1319"/>
      <c r="CL66" s="1319"/>
      <c r="CM66" s="1319"/>
      <c r="CN66" s="1319"/>
      <c r="CO66" s="1319"/>
      <c r="CP66" s="1319"/>
      <c r="CQ66" s="1319"/>
      <c r="CR66" s="1319"/>
      <c r="CS66" s="1319"/>
      <c r="CT66" s="1319"/>
      <c r="CU66" s="1319"/>
      <c r="CV66" s="1319"/>
      <c r="CW66" s="1319"/>
      <c r="CX66" s="1319"/>
      <c r="CY66" s="1319"/>
      <c r="CZ66" s="1319"/>
      <c r="DA66" s="1319"/>
      <c r="DB66" s="1319"/>
      <c r="DC66" s="1320"/>
    </row>
    <row r="67" spans="2:107">
      <c r="B67" s="394"/>
      <c r="AN67" s="1318"/>
      <c r="AO67" s="1319"/>
      <c r="AP67" s="1319"/>
      <c r="AQ67" s="1319"/>
      <c r="AR67" s="1319"/>
      <c r="AS67" s="1319"/>
      <c r="AT67" s="1319"/>
      <c r="AU67" s="1319"/>
      <c r="AV67" s="1319"/>
      <c r="AW67" s="1319"/>
      <c r="AX67" s="1319"/>
      <c r="AY67" s="1319"/>
      <c r="AZ67" s="1319"/>
      <c r="BA67" s="1319"/>
      <c r="BB67" s="1319"/>
      <c r="BC67" s="1319"/>
      <c r="BD67" s="1319"/>
      <c r="BE67" s="1319"/>
      <c r="BF67" s="1319"/>
      <c r="BG67" s="1319"/>
      <c r="BH67" s="1319"/>
      <c r="BI67" s="1319"/>
      <c r="BJ67" s="1319"/>
      <c r="BK67" s="1319"/>
      <c r="BL67" s="1319"/>
      <c r="BM67" s="1319"/>
      <c r="BN67" s="1319"/>
      <c r="BO67" s="1319"/>
      <c r="BP67" s="1319"/>
      <c r="BQ67" s="1319"/>
      <c r="BR67" s="1319"/>
      <c r="BS67" s="1319"/>
      <c r="BT67" s="1319"/>
      <c r="BU67" s="1319"/>
      <c r="BV67" s="1319"/>
      <c r="BW67" s="1319"/>
      <c r="BX67" s="1319"/>
      <c r="BY67" s="1319"/>
      <c r="BZ67" s="1319"/>
      <c r="CA67" s="1319"/>
      <c r="CB67" s="1319"/>
      <c r="CC67" s="1319"/>
      <c r="CD67" s="1319"/>
      <c r="CE67" s="1319"/>
      <c r="CF67" s="1319"/>
      <c r="CG67" s="1319"/>
      <c r="CH67" s="1319"/>
      <c r="CI67" s="1319"/>
      <c r="CJ67" s="1319"/>
      <c r="CK67" s="1319"/>
      <c r="CL67" s="1319"/>
      <c r="CM67" s="1319"/>
      <c r="CN67" s="1319"/>
      <c r="CO67" s="1319"/>
      <c r="CP67" s="1319"/>
      <c r="CQ67" s="1319"/>
      <c r="CR67" s="1319"/>
      <c r="CS67" s="1319"/>
      <c r="CT67" s="1319"/>
      <c r="CU67" s="1319"/>
      <c r="CV67" s="1319"/>
      <c r="CW67" s="1319"/>
      <c r="CX67" s="1319"/>
      <c r="CY67" s="1319"/>
      <c r="CZ67" s="1319"/>
      <c r="DA67" s="1319"/>
      <c r="DB67" s="1319"/>
      <c r="DC67" s="1320"/>
    </row>
    <row r="68" spans="2:107">
      <c r="B68" s="394"/>
      <c r="AN68" s="1318"/>
      <c r="AO68" s="1319"/>
      <c r="AP68" s="1319"/>
      <c r="AQ68" s="1319"/>
      <c r="AR68" s="1319"/>
      <c r="AS68" s="1319"/>
      <c r="AT68" s="1319"/>
      <c r="AU68" s="1319"/>
      <c r="AV68" s="1319"/>
      <c r="AW68" s="1319"/>
      <c r="AX68" s="1319"/>
      <c r="AY68" s="1319"/>
      <c r="AZ68" s="1319"/>
      <c r="BA68" s="1319"/>
      <c r="BB68" s="1319"/>
      <c r="BC68" s="1319"/>
      <c r="BD68" s="1319"/>
      <c r="BE68" s="1319"/>
      <c r="BF68" s="1319"/>
      <c r="BG68" s="1319"/>
      <c r="BH68" s="1319"/>
      <c r="BI68" s="1319"/>
      <c r="BJ68" s="1319"/>
      <c r="BK68" s="1319"/>
      <c r="BL68" s="1319"/>
      <c r="BM68" s="1319"/>
      <c r="BN68" s="1319"/>
      <c r="BO68" s="1319"/>
      <c r="BP68" s="1319"/>
      <c r="BQ68" s="1319"/>
      <c r="BR68" s="1319"/>
      <c r="BS68" s="1319"/>
      <c r="BT68" s="1319"/>
      <c r="BU68" s="1319"/>
      <c r="BV68" s="1319"/>
      <c r="BW68" s="1319"/>
      <c r="BX68" s="1319"/>
      <c r="BY68" s="1319"/>
      <c r="BZ68" s="1319"/>
      <c r="CA68" s="1319"/>
      <c r="CB68" s="1319"/>
      <c r="CC68" s="1319"/>
      <c r="CD68" s="1319"/>
      <c r="CE68" s="1319"/>
      <c r="CF68" s="1319"/>
      <c r="CG68" s="1319"/>
      <c r="CH68" s="1319"/>
      <c r="CI68" s="1319"/>
      <c r="CJ68" s="1319"/>
      <c r="CK68" s="1319"/>
      <c r="CL68" s="1319"/>
      <c r="CM68" s="1319"/>
      <c r="CN68" s="1319"/>
      <c r="CO68" s="1319"/>
      <c r="CP68" s="1319"/>
      <c r="CQ68" s="1319"/>
      <c r="CR68" s="1319"/>
      <c r="CS68" s="1319"/>
      <c r="CT68" s="1319"/>
      <c r="CU68" s="1319"/>
      <c r="CV68" s="1319"/>
      <c r="CW68" s="1319"/>
      <c r="CX68" s="1319"/>
      <c r="CY68" s="1319"/>
      <c r="CZ68" s="1319"/>
      <c r="DA68" s="1319"/>
      <c r="DB68" s="1319"/>
      <c r="DC68" s="1320"/>
    </row>
    <row r="69" spans="2:107">
      <c r="B69" s="394"/>
      <c r="AN69" s="1321"/>
      <c r="AO69" s="1322"/>
      <c r="AP69" s="1322"/>
      <c r="AQ69" s="1322"/>
      <c r="AR69" s="1322"/>
      <c r="AS69" s="1322"/>
      <c r="AT69" s="1322"/>
      <c r="AU69" s="1322"/>
      <c r="AV69" s="1322"/>
      <c r="AW69" s="1322"/>
      <c r="AX69" s="1322"/>
      <c r="AY69" s="1322"/>
      <c r="AZ69" s="1322"/>
      <c r="BA69" s="1322"/>
      <c r="BB69" s="1322"/>
      <c r="BC69" s="1322"/>
      <c r="BD69" s="1322"/>
      <c r="BE69" s="1322"/>
      <c r="BF69" s="1322"/>
      <c r="BG69" s="1322"/>
      <c r="BH69" s="1322"/>
      <c r="BI69" s="1322"/>
      <c r="BJ69" s="1322"/>
      <c r="BK69" s="1322"/>
      <c r="BL69" s="1322"/>
      <c r="BM69" s="1322"/>
      <c r="BN69" s="1322"/>
      <c r="BO69" s="1322"/>
      <c r="BP69" s="1322"/>
      <c r="BQ69" s="1322"/>
      <c r="BR69" s="1322"/>
      <c r="BS69" s="1322"/>
      <c r="BT69" s="1322"/>
      <c r="BU69" s="1322"/>
      <c r="BV69" s="1322"/>
      <c r="BW69" s="1322"/>
      <c r="BX69" s="1322"/>
      <c r="BY69" s="1322"/>
      <c r="BZ69" s="1322"/>
      <c r="CA69" s="1322"/>
      <c r="CB69" s="1322"/>
      <c r="CC69" s="1322"/>
      <c r="CD69" s="1322"/>
      <c r="CE69" s="1322"/>
      <c r="CF69" s="1322"/>
      <c r="CG69" s="1322"/>
      <c r="CH69" s="1322"/>
      <c r="CI69" s="1322"/>
      <c r="CJ69" s="1322"/>
      <c r="CK69" s="1322"/>
      <c r="CL69" s="1322"/>
      <c r="CM69" s="1322"/>
      <c r="CN69" s="1322"/>
      <c r="CO69" s="1322"/>
      <c r="CP69" s="1322"/>
      <c r="CQ69" s="1322"/>
      <c r="CR69" s="1322"/>
      <c r="CS69" s="1322"/>
      <c r="CT69" s="1322"/>
      <c r="CU69" s="1322"/>
      <c r="CV69" s="1322"/>
      <c r="CW69" s="1322"/>
      <c r="CX69" s="1322"/>
      <c r="CY69" s="1322"/>
      <c r="CZ69" s="1322"/>
      <c r="DA69" s="1322"/>
      <c r="DB69" s="1322"/>
      <c r="DC69" s="1323"/>
    </row>
    <row r="70" spans="2:107">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c r="B71" s="394"/>
      <c r="G71" s="419"/>
      <c r="I71" s="420"/>
      <c r="J71" s="417"/>
      <c r="K71" s="417"/>
      <c r="L71" s="418"/>
      <c r="M71" s="417"/>
      <c r="N71" s="418"/>
      <c r="AM71" s="419"/>
      <c r="AN71" s="387" t="s">
        <v>605</v>
      </c>
    </row>
    <row r="72" spans="2:107">
      <c r="B72" s="394"/>
      <c r="G72" s="1307"/>
      <c r="H72" s="1307"/>
      <c r="I72" s="1307"/>
      <c r="J72" s="1307"/>
      <c r="K72" s="404"/>
      <c r="L72" s="404"/>
      <c r="M72" s="405"/>
      <c r="N72" s="405"/>
      <c r="AN72" s="1325"/>
      <c r="AO72" s="1326"/>
      <c r="AP72" s="1326"/>
      <c r="AQ72" s="1326"/>
      <c r="AR72" s="1326"/>
      <c r="AS72" s="1326"/>
      <c r="AT72" s="1326"/>
      <c r="AU72" s="1326"/>
      <c r="AV72" s="1326"/>
      <c r="AW72" s="1326"/>
      <c r="AX72" s="1326"/>
      <c r="AY72" s="1326"/>
      <c r="AZ72" s="1326"/>
      <c r="BA72" s="1326"/>
      <c r="BB72" s="1326"/>
      <c r="BC72" s="1326"/>
      <c r="BD72" s="1326"/>
      <c r="BE72" s="1326"/>
      <c r="BF72" s="1326"/>
      <c r="BG72" s="1326"/>
      <c r="BH72" s="1326"/>
      <c r="BI72" s="1326"/>
      <c r="BJ72" s="1326"/>
      <c r="BK72" s="1326"/>
      <c r="BL72" s="1326"/>
      <c r="BM72" s="1326"/>
      <c r="BN72" s="1326"/>
      <c r="BO72" s="1327"/>
      <c r="BP72" s="1313" t="s">
        <v>562</v>
      </c>
      <c r="BQ72" s="1313"/>
      <c r="BR72" s="1313"/>
      <c r="BS72" s="1313"/>
      <c r="BT72" s="1313"/>
      <c r="BU72" s="1313"/>
      <c r="BV72" s="1313"/>
      <c r="BW72" s="1313"/>
      <c r="BX72" s="1313" t="s">
        <v>563</v>
      </c>
      <c r="BY72" s="1313"/>
      <c r="BZ72" s="1313"/>
      <c r="CA72" s="1313"/>
      <c r="CB72" s="1313"/>
      <c r="CC72" s="1313"/>
      <c r="CD72" s="1313"/>
      <c r="CE72" s="1313"/>
      <c r="CF72" s="1313" t="s">
        <v>564</v>
      </c>
      <c r="CG72" s="1313"/>
      <c r="CH72" s="1313"/>
      <c r="CI72" s="1313"/>
      <c r="CJ72" s="1313"/>
      <c r="CK72" s="1313"/>
      <c r="CL72" s="1313"/>
      <c r="CM72" s="1313"/>
      <c r="CN72" s="1313" t="s">
        <v>565</v>
      </c>
      <c r="CO72" s="1313"/>
      <c r="CP72" s="1313"/>
      <c r="CQ72" s="1313"/>
      <c r="CR72" s="1313"/>
      <c r="CS72" s="1313"/>
      <c r="CT72" s="1313"/>
      <c r="CU72" s="1313"/>
      <c r="CV72" s="1313" t="s">
        <v>566</v>
      </c>
      <c r="CW72" s="1313"/>
      <c r="CX72" s="1313"/>
      <c r="CY72" s="1313"/>
      <c r="CZ72" s="1313"/>
      <c r="DA72" s="1313"/>
      <c r="DB72" s="1313"/>
      <c r="DC72" s="1313"/>
    </row>
    <row r="73" spans="2:107">
      <c r="B73" s="394"/>
      <c r="G73" s="1324"/>
      <c r="H73" s="1324"/>
      <c r="I73" s="1324"/>
      <c r="J73" s="1324"/>
      <c r="K73" s="1308"/>
      <c r="L73" s="1308"/>
      <c r="M73" s="1308"/>
      <c r="N73" s="1308"/>
      <c r="AM73" s="403"/>
      <c r="AN73" s="1312" t="s">
        <v>606</v>
      </c>
      <c r="AO73" s="1312"/>
      <c r="AP73" s="1312"/>
      <c r="AQ73" s="1312"/>
      <c r="AR73" s="1312"/>
      <c r="AS73" s="1312"/>
      <c r="AT73" s="1312"/>
      <c r="AU73" s="1312"/>
      <c r="AV73" s="1312"/>
      <c r="AW73" s="1312"/>
      <c r="AX73" s="1312"/>
      <c r="AY73" s="1312"/>
      <c r="AZ73" s="1312"/>
      <c r="BA73" s="1312"/>
      <c r="BB73" s="1312" t="s">
        <v>607</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c r="B74" s="394"/>
      <c r="G74" s="1324"/>
      <c r="H74" s="1324"/>
      <c r="I74" s="1324"/>
      <c r="J74" s="1324"/>
      <c r="K74" s="1308"/>
      <c r="L74" s="1308"/>
      <c r="M74" s="1308"/>
      <c r="N74" s="1308"/>
      <c r="AM74" s="403"/>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c r="B75" s="394"/>
      <c r="G75" s="1324"/>
      <c r="H75" s="1324"/>
      <c r="I75" s="1307"/>
      <c r="J75" s="1307"/>
      <c r="K75" s="1314"/>
      <c r="L75" s="1314"/>
      <c r="M75" s="1314"/>
      <c r="N75" s="1314"/>
      <c r="AM75" s="403"/>
      <c r="AN75" s="1312"/>
      <c r="AO75" s="1312"/>
      <c r="AP75" s="1312"/>
      <c r="AQ75" s="1312"/>
      <c r="AR75" s="1312"/>
      <c r="AS75" s="1312"/>
      <c r="AT75" s="1312"/>
      <c r="AU75" s="1312"/>
      <c r="AV75" s="1312"/>
      <c r="AW75" s="1312"/>
      <c r="AX75" s="1312"/>
      <c r="AY75" s="1312"/>
      <c r="AZ75" s="1312"/>
      <c r="BA75" s="1312"/>
      <c r="BB75" s="1312" t="s">
        <v>612</v>
      </c>
      <c r="BC75" s="1312"/>
      <c r="BD75" s="1312"/>
      <c r="BE75" s="1312"/>
      <c r="BF75" s="1312"/>
      <c r="BG75" s="1312"/>
      <c r="BH75" s="1312"/>
      <c r="BI75" s="1312"/>
      <c r="BJ75" s="1312"/>
      <c r="BK75" s="1312"/>
      <c r="BL75" s="1312"/>
      <c r="BM75" s="1312"/>
      <c r="BN75" s="1312"/>
      <c r="BO75" s="1312"/>
      <c r="BP75" s="1309">
        <v>7.4</v>
      </c>
      <c r="BQ75" s="1309"/>
      <c r="BR75" s="1309"/>
      <c r="BS75" s="1309"/>
      <c r="BT75" s="1309"/>
      <c r="BU75" s="1309"/>
      <c r="BV75" s="1309"/>
      <c r="BW75" s="1309"/>
      <c r="BX75" s="1309">
        <v>7</v>
      </c>
      <c r="BY75" s="1309"/>
      <c r="BZ75" s="1309"/>
      <c r="CA75" s="1309"/>
      <c r="CB75" s="1309"/>
      <c r="CC75" s="1309"/>
      <c r="CD75" s="1309"/>
      <c r="CE75" s="1309"/>
      <c r="CF75" s="1309">
        <v>6.7</v>
      </c>
      <c r="CG75" s="1309"/>
      <c r="CH75" s="1309"/>
      <c r="CI75" s="1309"/>
      <c r="CJ75" s="1309"/>
      <c r="CK75" s="1309"/>
      <c r="CL75" s="1309"/>
      <c r="CM75" s="1309"/>
      <c r="CN75" s="1309">
        <v>6.4</v>
      </c>
      <c r="CO75" s="1309"/>
      <c r="CP75" s="1309"/>
      <c r="CQ75" s="1309"/>
      <c r="CR75" s="1309"/>
      <c r="CS75" s="1309"/>
      <c r="CT75" s="1309"/>
      <c r="CU75" s="1309"/>
      <c r="CV75" s="1309">
        <v>7.1</v>
      </c>
      <c r="CW75" s="1309"/>
      <c r="CX75" s="1309"/>
      <c r="CY75" s="1309"/>
      <c r="CZ75" s="1309"/>
      <c r="DA75" s="1309"/>
      <c r="DB75" s="1309"/>
      <c r="DC75" s="1309"/>
    </row>
    <row r="76" spans="2:107">
      <c r="B76" s="394"/>
      <c r="G76" s="1324"/>
      <c r="H76" s="1324"/>
      <c r="I76" s="1307"/>
      <c r="J76" s="1307"/>
      <c r="K76" s="1314"/>
      <c r="L76" s="1314"/>
      <c r="M76" s="1314"/>
      <c r="N76" s="1314"/>
      <c r="AM76" s="403"/>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c r="B77" s="394"/>
      <c r="G77" s="1307"/>
      <c r="H77" s="1307"/>
      <c r="I77" s="1307"/>
      <c r="J77" s="1307"/>
      <c r="K77" s="1308"/>
      <c r="L77" s="1308"/>
      <c r="M77" s="1308"/>
      <c r="N77" s="1308"/>
      <c r="AN77" s="1313" t="s">
        <v>609</v>
      </c>
      <c r="AO77" s="1313"/>
      <c r="AP77" s="1313"/>
      <c r="AQ77" s="1313"/>
      <c r="AR77" s="1313"/>
      <c r="AS77" s="1313"/>
      <c r="AT77" s="1313"/>
      <c r="AU77" s="1313"/>
      <c r="AV77" s="1313"/>
      <c r="AW77" s="1313"/>
      <c r="AX77" s="1313"/>
      <c r="AY77" s="1313"/>
      <c r="AZ77" s="1313"/>
      <c r="BA77" s="1313"/>
      <c r="BB77" s="1312" t="s">
        <v>607</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c r="B78" s="394"/>
      <c r="G78" s="1307"/>
      <c r="H78" s="1307"/>
      <c r="I78" s="1307"/>
      <c r="J78" s="1307"/>
      <c r="K78" s="1308"/>
      <c r="L78" s="1308"/>
      <c r="M78" s="1308"/>
      <c r="N78" s="1308"/>
      <c r="AN78" s="1313"/>
      <c r="AO78" s="1313"/>
      <c r="AP78" s="1313"/>
      <c r="AQ78" s="1313"/>
      <c r="AR78" s="1313"/>
      <c r="AS78" s="1313"/>
      <c r="AT78" s="1313"/>
      <c r="AU78" s="1313"/>
      <c r="AV78" s="1313"/>
      <c r="AW78" s="1313"/>
      <c r="AX78" s="1313"/>
      <c r="AY78" s="1313"/>
      <c r="AZ78" s="1313"/>
      <c r="BA78" s="1313"/>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c r="B79" s="394"/>
      <c r="G79" s="1307"/>
      <c r="H79" s="1307"/>
      <c r="I79" s="1310"/>
      <c r="J79" s="1310"/>
      <c r="K79" s="1311"/>
      <c r="L79" s="1311"/>
      <c r="M79" s="1311"/>
      <c r="N79" s="1311"/>
      <c r="AN79" s="1313"/>
      <c r="AO79" s="1313"/>
      <c r="AP79" s="1313"/>
      <c r="AQ79" s="1313"/>
      <c r="AR79" s="1313"/>
      <c r="AS79" s="1313"/>
      <c r="AT79" s="1313"/>
      <c r="AU79" s="1313"/>
      <c r="AV79" s="1313"/>
      <c r="AW79" s="1313"/>
      <c r="AX79" s="1313"/>
      <c r="AY79" s="1313"/>
      <c r="AZ79" s="1313"/>
      <c r="BA79" s="1313"/>
      <c r="BB79" s="1312" t="s">
        <v>612</v>
      </c>
      <c r="BC79" s="1312"/>
      <c r="BD79" s="1312"/>
      <c r="BE79" s="1312"/>
      <c r="BF79" s="1312"/>
      <c r="BG79" s="1312"/>
      <c r="BH79" s="1312"/>
      <c r="BI79" s="1312"/>
      <c r="BJ79" s="1312"/>
      <c r="BK79" s="1312"/>
      <c r="BL79" s="1312"/>
      <c r="BM79" s="1312"/>
      <c r="BN79" s="1312"/>
      <c r="BO79" s="1312"/>
      <c r="BP79" s="1309">
        <v>8.1999999999999993</v>
      </c>
      <c r="BQ79" s="1309"/>
      <c r="BR79" s="1309"/>
      <c r="BS79" s="1309"/>
      <c r="BT79" s="1309"/>
      <c r="BU79" s="1309"/>
      <c r="BV79" s="1309"/>
      <c r="BW79" s="1309"/>
      <c r="BX79" s="1309">
        <v>7.8</v>
      </c>
      <c r="BY79" s="1309"/>
      <c r="BZ79" s="1309"/>
      <c r="CA79" s="1309"/>
      <c r="CB79" s="1309"/>
      <c r="CC79" s="1309"/>
      <c r="CD79" s="1309"/>
      <c r="CE79" s="1309"/>
      <c r="CF79" s="1309">
        <v>7.4</v>
      </c>
      <c r="CG79" s="1309"/>
      <c r="CH79" s="1309"/>
      <c r="CI79" s="1309"/>
      <c r="CJ79" s="1309"/>
      <c r="CK79" s="1309"/>
      <c r="CL79" s="1309"/>
      <c r="CM79" s="1309"/>
      <c r="CN79" s="1309">
        <v>7.1</v>
      </c>
      <c r="CO79" s="1309"/>
      <c r="CP79" s="1309"/>
      <c r="CQ79" s="1309"/>
      <c r="CR79" s="1309"/>
      <c r="CS79" s="1309"/>
      <c r="CT79" s="1309"/>
      <c r="CU79" s="1309"/>
      <c r="CV79" s="1309">
        <v>7.1</v>
      </c>
      <c r="CW79" s="1309"/>
      <c r="CX79" s="1309"/>
      <c r="CY79" s="1309"/>
      <c r="CZ79" s="1309"/>
      <c r="DA79" s="1309"/>
      <c r="DB79" s="1309"/>
      <c r="DC79" s="1309"/>
    </row>
    <row r="80" spans="2:107">
      <c r="B80" s="394"/>
      <c r="G80" s="1307"/>
      <c r="H80" s="1307"/>
      <c r="I80" s="1310"/>
      <c r="J80" s="1310"/>
      <c r="K80" s="1311"/>
      <c r="L80" s="1311"/>
      <c r="M80" s="1311"/>
      <c r="N80" s="1311"/>
      <c r="AN80" s="1313"/>
      <c r="AO80" s="1313"/>
      <c r="AP80" s="1313"/>
      <c r="AQ80" s="1313"/>
      <c r="AR80" s="1313"/>
      <c r="AS80" s="1313"/>
      <c r="AT80" s="1313"/>
      <c r="AU80" s="1313"/>
      <c r="AV80" s="1313"/>
      <c r="AW80" s="1313"/>
      <c r="AX80" s="1313"/>
      <c r="AY80" s="1313"/>
      <c r="AZ80" s="1313"/>
      <c r="BA80" s="1313"/>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c r="B81" s="394"/>
    </row>
    <row r="82" spans="2:109" ht="17.2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c r="DD84" s="387"/>
      <c r="DE84" s="387"/>
    </row>
    <row r="85" spans="2:109">
      <c r="DD85" s="387"/>
      <c r="DE85" s="387"/>
    </row>
    <row r="86" spans="2:109" hidden="1">
      <c r="DD86" s="387"/>
      <c r="DE86" s="387"/>
    </row>
    <row r="87" spans="2:109" hidden="1">
      <c r="K87" s="422"/>
      <c r="AQ87" s="422"/>
      <c r="BC87" s="422"/>
      <c r="BO87" s="422"/>
      <c r="CA87" s="422"/>
      <c r="CM87" s="422"/>
      <c r="CY87" s="422"/>
      <c r="DD87" s="387"/>
      <c r="DE87" s="387"/>
    </row>
    <row r="88" spans="2:109" hidden="1">
      <c r="DD88" s="387"/>
      <c r="DE88" s="387"/>
    </row>
    <row r="89" spans="2:109" hidden="1">
      <c r="DD89" s="387"/>
      <c r="DE89" s="387"/>
    </row>
    <row r="90" spans="2:109" hidden="1">
      <c r="DD90" s="387"/>
      <c r="DE90" s="387"/>
    </row>
    <row r="91" spans="2:109" hidden="1">
      <c r="DD91" s="387"/>
      <c r="DE91" s="387"/>
    </row>
    <row r="92" spans="2:109" ht="13.5" hidden="1" customHeight="1">
      <c r="DD92" s="387"/>
      <c r="DE92" s="387"/>
    </row>
    <row r="93" spans="2:109" ht="13.5" hidden="1" customHeight="1">
      <c r="DD93" s="387"/>
      <c r="DE93" s="387"/>
    </row>
    <row r="94" spans="2:109" ht="13.5" hidden="1" customHeight="1">
      <c r="DD94" s="387"/>
      <c r="DE94" s="387"/>
    </row>
    <row r="95" spans="2:109" ht="13.5" hidden="1" customHeight="1">
      <c r="DD95" s="387"/>
      <c r="DE95" s="387"/>
    </row>
    <row r="96" spans="2:109" ht="13.5" hidden="1" customHeight="1">
      <c r="DD96" s="387"/>
      <c r="DE96" s="387"/>
    </row>
    <row r="97" spans="108:109" ht="13.5" hidden="1" customHeight="1">
      <c r="DD97" s="387"/>
      <c r="DE97" s="387"/>
    </row>
    <row r="98" spans="108:109" ht="13.5" hidden="1" customHeight="1">
      <c r="DD98" s="387"/>
      <c r="DE98" s="387"/>
    </row>
    <row r="99" spans="108:109" ht="13.5" hidden="1" customHeight="1">
      <c r="DD99" s="387"/>
      <c r="DE99" s="387"/>
    </row>
    <row r="100" spans="108:109" ht="13.5" hidden="1" customHeight="1">
      <c r="DD100" s="387"/>
      <c r="DE100" s="387"/>
    </row>
    <row r="101" spans="108:109" ht="13.5" hidden="1" customHeight="1">
      <c r="DD101" s="387"/>
      <c r="DE101" s="387"/>
    </row>
    <row r="102" spans="108:109" ht="13.5" hidden="1" customHeight="1">
      <c r="DD102" s="387"/>
      <c r="DE102" s="387"/>
    </row>
    <row r="103" spans="108:109" ht="13.5" hidden="1" customHeight="1">
      <c r="DD103" s="387"/>
      <c r="DE103" s="387"/>
    </row>
    <row r="104" spans="108:109" ht="13.5" hidden="1" customHeight="1">
      <c r="DD104" s="387"/>
      <c r="DE104" s="387"/>
    </row>
    <row r="105" spans="108:109" ht="13.5" hidden="1" customHeight="1">
      <c r="DD105" s="387"/>
      <c r="DE105" s="387"/>
    </row>
    <row r="106" spans="108:109" ht="13.5" hidden="1" customHeight="1">
      <c r="DD106" s="387"/>
      <c r="DE106" s="387"/>
    </row>
    <row r="107" spans="108:109" ht="13.5" hidden="1" customHeight="1">
      <c r="DD107" s="387"/>
      <c r="DE107" s="387"/>
    </row>
    <row r="108" spans="108:109" ht="13.5" hidden="1" customHeight="1">
      <c r="DD108" s="387"/>
      <c r="DE108" s="387"/>
    </row>
    <row r="109" spans="108:109" ht="13.5" hidden="1" customHeight="1">
      <c r="DD109" s="387"/>
      <c r="DE109" s="387"/>
    </row>
    <row r="110" spans="108:109" ht="13.5" hidden="1" customHeight="1">
      <c r="DD110" s="387"/>
      <c r="DE110" s="387"/>
    </row>
    <row r="111" spans="108:109" ht="13.5" hidden="1" customHeight="1">
      <c r="DD111" s="387"/>
      <c r="DE111" s="387"/>
    </row>
    <row r="112" spans="108:109" ht="13.5" hidden="1" customHeight="1">
      <c r="DD112" s="387"/>
      <c r="DE112" s="387"/>
    </row>
    <row r="113" spans="108:109" ht="13.5" hidden="1" customHeight="1">
      <c r="DD113" s="387"/>
      <c r="DE113" s="387"/>
    </row>
    <row r="114" spans="108:109" ht="13.5" hidden="1" customHeight="1">
      <c r="DD114" s="387"/>
      <c r="DE114" s="387"/>
    </row>
    <row r="115" spans="108:109" ht="13.5" hidden="1" customHeight="1">
      <c r="DD115" s="387"/>
      <c r="DE115" s="387"/>
    </row>
    <row r="116" spans="108:109" ht="13.5" hidden="1" customHeight="1">
      <c r="DD116" s="387"/>
      <c r="DE116" s="387"/>
    </row>
    <row r="117" spans="108:109" ht="13.5" hidden="1" customHeight="1">
      <c r="DD117" s="387"/>
      <c r="DE117" s="387"/>
    </row>
    <row r="118" spans="108:109" ht="13.5" hidden="1" customHeight="1">
      <c r="DD118" s="387"/>
      <c r="DE118" s="387"/>
    </row>
    <row r="119" spans="108:109" ht="13.5" hidden="1" customHeight="1">
      <c r="DD119" s="387"/>
      <c r="DE119" s="387"/>
    </row>
    <row r="120" spans="108:109" ht="13.5" hidden="1" customHeight="1">
      <c r="DD120" s="387"/>
      <c r="DE120" s="387"/>
    </row>
    <row r="121" spans="108:109" ht="13.5" hidden="1" customHeight="1">
      <c r="DD121" s="387"/>
      <c r="DE121" s="387"/>
    </row>
    <row r="122" spans="108:109" ht="13.5" hidden="1" customHeight="1">
      <c r="DD122" s="387"/>
      <c r="DE122" s="387"/>
    </row>
    <row r="123" spans="108:109" ht="13.5" hidden="1" customHeight="1">
      <c r="DD123" s="387"/>
      <c r="DE123" s="387"/>
    </row>
    <row r="124" spans="108:109" ht="13.5" hidden="1" customHeight="1">
      <c r="DD124" s="387"/>
      <c r="DE124" s="387"/>
    </row>
    <row r="125" spans="108:109" ht="13.5" hidden="1" customHeight="1">
      <c r="DD125" s="387"/>
      <c r="DE125" s="387"/>
    </row>
    <row r="126" spans="108:109" ht="13.5" hidden="1" customHeight="1">
      <c r="DD126" s="387"/>
      <c r="DE126" s="387"/>
    </row>
    <row r="127" spans="108:109" ht="13.5" hidden="1" customHeight="1">
      <c r="DD127" s="387"/>
      <c r="DE127" s="387"/>
    </row>
    <row r="128" spans="108:109" ht="13.5" hidden="1" customHeight="1">
      <c r="DD128" s="387"/>
      <c r="DE128" s="387"/>
    </row>
    <row r="129" spans="108:109" ht="13.5" hidden="1" customHeight="1">
      <c r="DD129" s="387"/>
      <c r="DE129" s="387"/>
    </row>
    <row r="130" spans="108:109" ht="13.5" hidden="1" customHeight="1">
      <c r="DD130" s="387"/>
      <c r="DE130" s="387"/>
    </row>
    <row r="131" spans="108:109" ht="13.5" hidden="1" customHeight="1">
      <c r="DD131" s="387"/>
      <c r="DE131" s="387"/>
    </row>
    <row r="132" spans="108:109" ht="13.5" hidden="1" customHeight="1">
      <c r="DD132" s="387"/>
      <c r="DE132" s="387"/>
    </row>
    <row r="133" spans="108:109" ht="13.5" hidden="1" customHeight="1">
      <c r="DD133" s="387"/>
      <c r="DE133" s="387"/>
    </row>
    <row r="134" spans="108:109" ht="13.5" hidden="1" customHeight="1">
      <c r="DD134" s="387"/>
      <c r="DE134" s="387"/>
    </row>
    <row r="135" spans="108:109" ht="13.5" hidden="1" customHeight="1">
      <c r="DD135" s="387"/>
      <c r="DE135" s="387"/>
    </row>
    <row r="136" spans="108:109" ht="13.5" hidden="1" customHeight="1">
      <c r="DD136" s="387"/>
      <c r="DE136" s="387"/>
    </row>
    <row r="137" spans="108:109" ht="13.5" hidden="1" customHeight="1">
      <c r="DD137" s="387"/>
      <c r="DE137" s="387"/>
    </row>
    <row r="138" spans="108:109" ht="13.5" hidden="1" customHeight="1">
      <c r="DD138" s="387"/>
      <c r="DE138" s="387"/>
    </row>
    <row r="139" spans="108:109" ht="13.5" hidden="1" customHeight="1">
      <c r="DD139" s="387"/>
      <c r="DE139" s="387"/>
    </row>
    <row r="140" spans="108:109" ht="13.5" hidden="1" customHeight="1">
      <c r="DD140" s="387"/>
      <c r="DE140" s="387"/>
    </row>
    <row r="141" spans="108:109" ht="13.5" hidden="1" customHeight="1">
      <c r="DD141" s="387"/>
      <c r="DE141" s="387"/>
    </row>
    <row r="142" spans="108:109" ht="13.5" hidden="1" customHeight="1">
      <c r="DD142" s="387"/>
      <c r="DE142" s="387"/>
    </row>
    <row r="143" spans="108:109" ht="13.5" hidden="1" customHeight="1">
      <c r="DD143" s="387"/>
      <c r="DE143" s="387"/>
    </row>
    <row r="144" spans="108:109" ht="13.5" hidden="1" customHeight="1">
      <c r="DD144" s="387"/>
      <c r="DE144" s="387"/>
    </row>
    <row r="145" spans="108:109" ht="13.5" hidden="1" customHeight="1">
      <c r="DD145" s="387"/>
      <c r="DE145" s="387"/>
    </row>
    <row r="146" spans="108:109" ht="13.5" hidden="1" customHeight="1">
      <c r="DD146" s="387"/>
      <c r="DE146" s="387"/>
    </row>
    <row r="147" spans="108:109" ht="13.5" hidden="1" customHeight="1">
      <c r="DD147" s="387"/>
      <c r="DE147" s="387"/>
    </row>
    <row r="148" spans="108:109" ht="13.5" hidden="1" customHeight="1">
      <c r="DD148" s="387"/>
      <c r="DE148" s="387"/>
    </row>
    <row r="149" spans="108:109" ht="13.5" hidden="1" customHeight="1">
      <c r="DD149" s="387"/>
      <c r="DE149" s="387"/>
    </row>
    <row r="150" spans="108:109" ht="13.5" hidden="1" customHeight="1">
      <c r="DD150" s="387"/>
      <c r="DE150" s="387"/>
    </row>
    <row r="151" spans="108:109" ht="13.5" hidden="1" customHeight="1">
      <c r="DD151" s="387"/>
      <c r="DE151" s="387"/>
    </row>
    <row r="152" spans="108:109" ht="13.5" hidden="1" customHeight="1">
      <c r="DD152" s="387"/>
      <c r="DE152" s="387"/>
    </row>
    <row r="153" spans="108:109" ht="13.5" hidden="1" customHeight="1">
      <c r="DD153" s="387"/>
      <c r="DE153" s="387"/>
    </row>
    <row r="154" spans="108:109" ht="13.5" hidden="1" customHeight="1">
      <c r="DD154" s="387"/>
      <c r="DE154" s="387"/>
    </row>
    <row r="155" spans="108:109" ht="13.5" hidden="1" customHeight="1">
      <c r="DD155" s="387"/>
      <c r="DE155" s="387"/>
    </row>
    <row r="156" spans="108:109" ht="13.5" hidden="1" customHeight="1">
      <c r="DD156" s="387"/>
      <c r="DE156" s="387"/>
    </row>
    <row r="157" spans="108:109" ht="13.5" hidden="1" customHeight="1">
      <c r="DD157" s="387"/>
      <c r="DE157" s="387"/>
    </row>
    <row r="158" spans="108:109" ht="13.5" hidden="1" customHeight="1">
      <c r="DD158" s="387"/>
      <c r="DE158" s="387"/>
    </row>
    <row r="159" spans="108:109" ht="13.5" hidden="1" customHeight="1">
      <c r="DD159" s="387"/>
      <c r="DE159" s="387"/>
    </row>
    <row r="160" spans="108:109" ht="13.5" hidden="1" customHeight="1">
      <c r="DD160" s="387"/>
      <c r="DE160" s="38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wjSKmRtIfNysXhzos0ZWM9iOmTxgLb9bYUV0mqxPjA3pQVxGheI6Fh2874HTYPpQpv4exhCnsyvoQEqUrUcqA==" saltValue="hqQew+QNOrrrH2VIOufzNA=="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pkpW05ny2fzmnYVqHi9He+fmL+UzSRdv1zZzxN6QMLjQdLsKNyGyIkT5keoWWB/HkT23vzRYcbf86cyZ2k9Shg==" saltValue="9hBRf5SZZw8ZyWDCtcORs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91" customWidth="1"/>
    <col min="35" max="122" width="2.5" style="290" customWidth="1"/>
    <col min="123" max="16384" width="2.5" style="290" hidden="1"/>
  </cols>
  <sheetData>
    <row r="1" spans="2:34"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c r="S2" s="290"/>
      <c r="AH2" s="290"/>
    </row>
    <row r="3" spans="2:34">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row r="5" spans="2:34"/>
    <row r="6" spans="2:34"/>
    <row r="7" spans="2:34"/>
    <row r="8" spans="2:34"/>
    <row r="9" spans="2:34">
      <c r="AH9" s="290"/>
    </row>
    <row r="10" spans="2:34"/>
    <row r="11" spans="2:34"/>
    <row r="12" spans="2:34"/>
    <row r="13" spans="2:34"/>
    <row r="14" spans="2:34"/>
    <row r="15" spans="2:34"/>
    <row r="16" spans="2:34"/>
    <row r="17" spans="12:34">
      <c r="AH17" s="290"/>
    </row>
    <row r="18" spans="12:34"/>
    <row r="19" spans="12:34"/>
    <row r="20" spans="12:34">
      <c r="AH20" s="290"/>
    </row>
    <row r="21" spans="12:34">
      <c r="AH21" s="290"/>
    </row>
    <row r="22" spans="12:34"/>
    <row r="23" spans="12:34"/>
    <row r="24" spans="12:34">
      <c r="Q24" s="290"/>
    </row>
    <row r="25" spans="12:34"/>
    <row r="26" spans="12:34"/>
    <row r="27" spans="12:34"/>
    <row r="28" spans="12:34">
      <c r="O28" s="290"/>
      <c r="T28" s="290"/>
      <c r="AH28" s="290"/>
    </row>
    <row r="29" spans="12:34"/>
    <row r="30" spans="12:34"/>
    <row r="31" spans="12:34">
      <c r="Q31" s="290"/>
    </row>
    <row r="32" spans="12:34">
      <c r="L32" s="290"/>
    </row>
    <row r="33" spans="2:34">
      <c r="C33" s="290"/>
      <c r="E33" s="290"/>
      <c r="G33" s="290"/>
      <c r="I33" s="290"/>
      <c r="X33" s="290"/>
    </row>
    <row r="34" spans="2:34">
      <c r="B34" s="290"/>
      <c r="P34" s="290"/>
      <c r="R34" s="290"/>
      <c r="T34" s="290"/>
    </row>
    <row r="35" spans="2:34">
      <c r="D35" s="290"/>
      <c r="W35" s="290"/>
      <c r="AC35" s="290"/>
      <c r="AD35" s="290"/>
      <c r="AE35" s="290"/>
      <c r="AF35" s="290"/>
      <c r="AG35" s="290"/>
      <c r="AH35" s="290"/>
    </row>
    <row r="36" spans="2:34">
      <c r="H36" s="290"/>
      <c r="J36" s="290"/>
      <c r="K36" s="290"/>
      <c r="M36" s="290"/>
      <c r="Y36" s="290"/>
      <c r="Z36" s="290"/>
      <c r="AA36" s="290"/>
      <c r="AB36" s="290"/>
      <c r="AC36" s="290"/>
      <c r="AD36" s="290"/>
      <c r="AE36" s="290"/>
      <c r="AF36" s="290"/>
      <c r="AG36" s="290"/>
      <c r="AH36" s="290"/>
    </row>
    <row r="37" spans="2:34">
      <c r="AH37" s="290"/>
    </row>
    <row r="38" spans="2:34">
      <c r="AG38" s="290"/>
      <c r="AH38" s="290"/>
    </row>
    <row r="39" spans="2:34"/>
    <row r="40" spans="2:34">
      <c r="X40" s="290"/>
    </row>
    <row r="41" spans="2:34">
      <c r="R41" s="290"/>
    </row>
    <row r="42" spans="2:34">
      <c r="W42" s="290"/>
    </row>
    <row r="43" spans="2:34">
      <c r="Y43" s="290"/>
      <c r="Z43" s="290"/>
      <c r="AA43" s="290"/>
      <c r="AB43" s="290"/>
      <c r="AC43" s="290"/>
      <c r="AD43" s="290"/>
      <c r="AE43" s="290"/>
      <c r="AF43" s="290"/>
      <c r="AG43" s="290"/>
      <c r="AH43" s="290"/>
    </row>
    <row r="44" spans="2:34">
      <c r="AH44" s="290"/>
    </row>
    <row r="45" spans="2:34">
      <c r="X45" s="290"/>
    </row>
    <row r="46" spans="2:34"/>
    <row r="47" spans="2:34"/>
    <row r="48" spans="2:34">
      <c r="W48" s="290"/>
      <c r="Y48" s="290"/>
      <c r="Z48" s="290"/>
      <c r="AA48" s="290"/>
      <c r="AB48" s="290"/>
      <c r="AC48" s="290"/>
      <c r="AD48" s="290"/>
      <c r="AE48" s="290"/>
      <c r="AF48" s="290"/>
      <c r="AG48" s="290"/>
      <c r="AH48" s="290"/>
    </row>
    <row r="49" spans="28:34"/>
    <row r="50" spans="28:34">
      <c r="AE50" s="290"/>
      <c r="AF50" s="290"/>
      <c r="AG50" s="290"/>
      <c r="AH50" s="290"/>
    </row>
    <row r="51" spans="28:34">
      <c r="AC51" s="290"/>
      <c r="AD51" s="290"/>
      <c r="AE51" s="290"/>
      <c r="AF51" s="290"/>
      <c r="AG51" s="290"/>
      <c r="AH51" s="290"/>
    </row>
    <row r="52" spans="28:34"/>
    <row r="53" spans="28:34">
      <c r="AF53" s="290"/>
      <c r="AG53" s="290"/>
      <c r="AH53" s="290"/>
    </row>
    <row r="54" spans="28:34">
      <c r="AH54" s="290"/>
    </row>
    <row r="55" spans="28:34"/>
    <row r="56" spans="28:34">
      <c r="AB56" s="290"/>
      <c r="AC56" s="290"/>
      <c r="AD56" s="290"/>
      <c r="AE56" s="290"/>
      <c r="AF56" s="290"/>
      <c r="AG56" s="290"/>
      <c r="AH56" s="290"/>
    </row>
    <row r="57" spans="28:34">
      <c r="AH57" s="290"/>
    </row>
    <row r="58" spans="28:34">
      <c r="AH58" s="290"/>
    </row>
    <row r="59" spans="28:34">
      <c r="AG59" s="290"/>
      <c r="AH59" s="290"/>
    </row>
    <row r="60" spans="28:34"/>
    <row r="61" spans="28:34"/>
    <row r="62" spans="28:34"/>
    <row r="63" spans="28:34">
      <c r="AH63" s="290"/>
    </row>
    <row r="64" spans="28:34">
      <c r="AG64" s="290"/>
      <c r="AH64" s="290"/>
    </row>
    <row r="65" spans="28:34"/>
    <row r="66" spans="28:34"/>
    <row r="67" spans="28:34"/>
    <row r="68" spans="28:34">
      <c r="AB68" s="290"/>
      <c r="AC68" s="290"/>
      <c r="AD68" s="290"/>
      <c r="AE68" s="290"/>
      <c r="AF68" s="290"/>
      <c r="AG68" s="290"/>
      <c r="AH68" s="290"/>
    </row>
    <row r="69" spans="28:34">
      <c r="AF69" s="290"/>
      <c r="AG69" s="290"/>
      <c r="AH69" s="290"/>
    </row>
    <row r="70" spans="28:34"/>
    <row r="71" spans="28:34"/>
    <row r="72" spans="28:34"/>
    <row r="73" spans="28:34"/>
    <row r="74" spans="28:34"/>
    <row r="75" spans="28:34">
      <c r="AH75" s="290"/>
    </row>
    <row r="76" spans="28:34">
      <c r="AF76" s="290"/>
      <c r="AG76" s="290"/>
      <c r="AH76" s="290"/>
    </row>
    <row r="77" spans="28:34">
      <c r="AG77" s="290"/>
      <c r="AH77" s="290"/>
    </row>
    <row r="78" spans="28:34"/>
    <row r="79" spans="28:34"/>
    <row r="80" spans="28:34"/>
    <row r="81" spans="25:34"/>
    <row r="82" spans="25:34">
      <c r="Y82" s="290"/>
    </row>
    <row r="83" spans="25:34">
      <c r="Y83" s="290"/>
      <c r="Z83" s="290"/>
      <c r="AA83" s="290"/>
      <c r="AB83" s="290"/>
      <c r="AC83" s="290"/>
      <c r="AD83" s="290"/>
      <c r="AE83" s="290"/>
      <c r="AF83" s="290"/>
      <c r="AG83" s="290"/>
      <c r="AH83" s="290"/>
    </row>
    <row r="84" spans="25:34"/>
    <row r="85" spans="25:34"/>
    <row r="86" spans="25:34"/>
    <row r="87" spans="25:34"/>
    <row r="88" spans="25:34">
      <c r="AH88" s="290"/>
    </row>
    <row r="89" spans="25:34"/>
    <row r="90" spans="25:34"/>
    <row r="91" spans="25:34"/>
    <row r="92" spans="25:34" ht="13.5" customHeight="1"/>
    <row r="93" spans="25:34" ht="13.5" customHeight="1"/>
    <row r="94" spans="25:34" ht="13.5" customHeight="1">
      <c r="AF94" s="290"/>
      <c r="AG94" s="290"/>
      <c r="AH94" s="290"/>
    </row>
    <row r="95" spans="25:34" ht="13.5" customHeight="1">
      <c r="AH95" s="290"/>
    </row>
    <row r="96" spans="25:34" ht="13.5" customHeight="1"/>
    <row r="97" spans="33:34" ht="13.5" customHeight="1"/>
    <row r="98" spans="33:34" ht="13.5" customHeight="1"/>
    <row r="99" spans="33:34" ht="13.5" customHeight="1"/>
    <row r="100" spans="33:34" ht="13.5" customHeight="1"/>
    <row r="101" spans="33:34" ht="13.5" customHeight="1">
      <c r="AH101" s="290"/>
    </row>
    <row r="102" spans="33:34" ht="13.5" customHeight="1"/>
    <row r="103" spans="33:34" ht="13.5" customHeight="1"/>
    <row r="104" spans="33:34" ht="13.5" customHeight="1">
      <c r="AG104" s="290"/>
      <c r="AH104" s="29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0"/>
    </row>
    <row r="117" spans="34:122" ht="13.5" customHeight="1"/>
    <row r="118" spans="34:122" ht="13.5" customHeight="1"/>
    <row r="119" spans="34:122" ht="13.5" customHeight="1"/>
    <row r="120" spans="34:122" ht="13.5" customHeight="1">
      <c r="AH120" s="290"/>
    </row>
    <row r="121" spans="34:122" ht="13.5" customHeight="1">
      <c r="AH121" s="290"/>
    </row>
    <row r="122" spans="34:122" ht="13.5" customHeight="1"/>
    <row r="123" spans="34:122" ht="13.5" customHeight="1"/>
    <row r="124" spans="34:122" ht="13.5" customHeight="1"/>
    <row r="125" spans="34:122" ht="13.5" customHeight="1">
      <c r="DR125" s="290" t="s">
        <v>508</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Xr4Zqg+nGHaoGpIZhsp7vyaiDEkYmcENYwtxB4xJ2k1eonsmf3Ssd4B2XRsAVxQBExuHJUoWZj+jz5X7EXhXoA==" saltValue="nWQIHDwfc2t3sMG5UBNwO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9" customWidth="1"/>
    <col min="2" max="8" width="13.375" style="149" customWidth="1"/>
    <col min="9" max="16384" width="11.125" style="149"/>
  </cols>
  <sheetData>
    <row r="1" spans="1:8">
      <c r="A1" s="143"/>
      <c r="B1" s="144"/>
      <c r="C1" s="145"/>
      <c r="D1" s="146"/>
      <c r="E1" s="147"/>
      <c r="F1" s="147"/>
      <c r="G1" s="147"/>
      <c r="H1" s="148"/>
    </row>
    <row r="2" spans="1:8">
      <c r="A2" s="150"/>
      <c r="B2" s="151"/>
      <c r="C2" s="152"/>
      <c r="D2" s="153" t="s">
        <v>52</v>
      </c>
      <c r="E2" s="154"/>
      <c r="F2" s="155" t="s">
        <v>559</v>
      </c>
      <c r="G2" s="156"/>
      <c r="H2" s="157"/>
    </row>
    <row r="3" spans="1:8">
      <c r="A3" s="153" t="s">
        <v>552</v>
      </c>
      <c r="B3" s="158"/>
      <c r="C3" s="159"/>
      <c r="D3" s="160">
        <v>227651</v>
      </c>
      <c r="E3" s="161"/>
      <c r="F3" s="162">
        <v>333013</v>
      </c>
      <c r="G3" s="163"/>
      <c r="H3" s="164"/>
    </row>
    <row r="4" spans="1:8">
      <c r="A4" s="165"/>
      <c r="B4" s="166"/>
      <c r="C4" s="167"/>
      <c r="D4" s="168">
        <v>119676</v>
      </c>
      <c r="E4" s="169"/>
      <c r="F4" s="170">
        <v>126732</v>
      </c>
      <c r="G4" s="171"/>
      <c r="H4" s="172"/>
    </row>
    <row r="5" spans="1:8">
      <c r="A5" s="153" t="s">
        <v>554</v>
      </c>
      <c r="B5" s="158"/>
      <c r="C5" s="159"/>
      <c r="D5" s="160">
        <v>137708</v>
      </c>
      <c r="E5" s="161"/>
      <c r="F5" s="162">
        <v>280458</v>
      </c>
      <c r="G5" s="163"/>
      <c r="H5" s="164"/>
    </row>
    <row r="6" spans="1:8">
      <c r="A6" s="165"/>
      <c r="B6" s="166"/>
      <c r="C6" s="167"/>
      <c r="D6" s="168">
        <v>65852</v>
      </c>
      <c r="E6" s="169"/>
      <c r="F6" s="170">
        <v>127286</v>
      </c>
      <c r="G6" s="171"/>
      <c r="H6" s="172"/>
    </row>
    <row r="7" spans="1:8">
      <c r="A7" s="153" t="s">
        <v>555</v>
      </c>
      <c r="B7" s="158"/>
      <c r="C7" s="159"/>
      <c r="D7" s="160">
        <v>84853</v>
      </c>
      <c r="E7" s="161"/>
      <c r="F7" s="162">
        <v>291945</v>
      </c>
      <c r="G7" s="163"/>
      <c r="H7" s="164"/>
    </row>
    <row r="8" spans="1:8">
      <c r="A8" s="165"/>
      <c r="B8" s="166"/>
      <c r="C8" s="167"/>
      <c r="D8" s="168">
        <v>56495</v>
      </c>
      <c r="E8" s="169"/>
      <c r="F8" s="170">
        <v>127651</v>
      </c>
      <c r="G8" s="171"/>
      <c r="H8" s="172"/>
    </row>
    <row r="9" spans="1:8">
      <c r="A9" s="153" t="s">
        <v>556</v>
      </c>
      <c r="B9" s="158"/>
      <c r="C9" s="159"/>
      <c r="D9" s="160">
        <v>225559</v>
      </c>
      <c r="E9" s="161"/>
      <c r="F9" s="162">
        <v>291173</v>
      </c>
      <c r="G9" s="163"/>
      <c r="H9" s="164"/>
    </row>
    <row r="10" spans="1:8">
      <c r="A10" s="165"/>
      <c r="B10" s="166"/>
      <c r="C10" s="167"/>
      <c r="D10" s="168">
        <v>57639</v>
      </c>
      <c r="E10" s="169"/>
      <c r="F10" s="170">
        <v>119071</v>
      </c>
      <c r="G10" s="171"/>
      <c r="H10" s="172"/>
    </row>
    <row r="11" spans="1:8">
      <c r="A11" s="153" t="s">
        <v>557</v>
      </c>
      <c r="B11" s="158"/>
      <c r="C11" s="159"/>
      <c r="D11" s="160">
        <v>251048</v>
      </c>
      <c r="E11" s="161"/>
      <c r="F11" s="162">
        <v>271581</v>
      </c>
      <c r="G11" s="163"/>
      <c r="H11" s="164"/>
    </row>
    <row r="12" spans="1:8">
      <c r="A12" s="165"/>
      <c r="B12" s="166"/>
      <c r="C12" s="173"/>
      <c r="D12" s="168">
        <v>187339</v>
      </c>
      <c r="E12" s="169"/>
      <c r="F12" s="170">
        <v>117844</v>
      </c>
      <c r="G12" s="171"/>
      <c r="H12" s="172"/>
    </row>
    <row r="13" spans="1:8">
      <c r="A13" s="153"/>
      <c r="B13" s="158"/>
      <c r="C13" s="174"/>
      <c r="D13" s="175">
        <v>185364</v>
      </c>
      <c r="E13" s="176"/>
      <c r="F13" s="177">
        <v>293634</v>
      </c>
      <c r="G13" s="178"/>
      <c r="H13" s="164"/>
    </row>
    <row r="14" spans="1:8">
      <c r="A14" s="165"/>
      <c r="B14" s="166"/>
      <c r="C14" s="167"/>
      <c r="D14" s="168">
        <v>97400</v>
      </c>
      <c r="E14" s="169"/>
      <c r="F14" s="170">
        <v>123717</v>
      </c>
      <c r="G14" s="171"/>
      <c r="H14" s="172"/>
    </row>
    <row r="17" spans="1:11">
      <c r="A17" s="149" t="s">
        <v>53</v>
      </c>
    </row>
    <row r="18" spans="1:11">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c r="A19" s="179" t="s">
        <v>54</v>
      </c>
      <c r="B19" s="179">
        <f>ROUND(VALUE(SUBSTITUTE(実質収支比率等に係る経年分析!F$48,"▲","-")),2)</f>
        <v>1.82</v>
      </c>
      <c r="C19" s="179">
        <f>ROUND(VALUE(SUBSTITUTE(実質収支比率等に係る経年分析!G$48,"▲","-")),2)</f>
        <v>1.38</v>
      </c>
      <c r="D19" s="179">
        <f>ROUND(VALUE(SUBSTITUTE(実質収支比率等に係る経年分析!H$48,"▲","-")),2)</f>
        <v>1.1100000000000001</v>
      </c>
      <c r="E19" s="179">
        <f>ROUND(VALUE(SUBSTITUTE(実質収支比率等に係る経年分析!I$48,"▲","-")),2)</f>
        <v>1.75</v>
      </c>
      <c r="F19" s="179">
        <f>ROUND(VALUE(SUBSTITUTE(実質収支比率等に係る経年分析!J$48,"▲","-")),2)</f>
        <v>1.82</v>
      </c>
    </row>
    <row r="20" spans="1:11">
      <c r="A20" s="179" t="s">
        <v>55</v>
      </c>
      <c r="B20" s="179">
        <f>ROUND(VALUE(SUBSTITUTE(実質収支比率等に係る経年分析!F$47,"▲","-")),2)</f>
        <v>42.33</v>
      </c>
      <c r="C20" s="179">
        <f>ROUND(VALUE(SUBSTITUTE(実質収支比率等に係る経年分析!G$47,"▲","-")),2)</f>
        <v>47.61</v>
      </c>
      <c r="D20" s="179">
        <f>ROUND(VALUE(SUBSTITUTE(実質収支比率等に係る経年分析!H$47,"▲","-")),2)</f>
        <v>49.88</v>
      </c>
      <c r="E20" s="179">
        <f>ROUND(VALUE(SUBSTITUTE(実質収支比率等に係る経年分析!I$47,"▲","-")),2)</f>
        <v>52.07</v>
      </c>
      <c r="F20" s="179">
        <f>ROUND(VALUE(SUBSTITUTE(実質収支比率等に係る経年分析!J$47,"▲","-")),2)</f>
        <v>48.8</v>
      </c>
    </row>
    <row r="21" spans="1:11">
      <c r="A21" s="179" t="s">
        <v>56</v>
      </c>
      <c r="B21" s="179">
        <f>IF(ISNUMBER(VALUE(SUBSTITUTE(実質収支比率等に係る経年分析!F$49,"▲","-"))),ROUND(VALUE(SUBSTITUTE(実質収支比率等に係る経年分析!F$49,"▲","-")),2),NA())</f>
        <v>-0.19</v>
      </c>
      <c r="C21" s="179">
        <f>IF(ISNUMBER(VALUE(SUBSTITUTE(実質収支比率等に係る経年分析!G$49,"▲","-"))),ROUND(VALUE(SUBSTITUTE(実質収支比率等に係る経年分析!G$49,"▲","-")),2),NA())</f>
        <v>6.14</v>
      </c>
      <c r="D21" s="179">
        <f>IF(ISNUMBER(VALUE(SUBSTITUTE(実質収支比率等に係る経年分析!H$49,"▲","-"))),ROUND(VALUE(SUBSTITUTE(実質収支比率等に係る経年分析!H$49,"▲","-")),2),NA())</f>
        <v>1.54</v>
      </c>
      <c r="E21" s="179">
        <f>IF(ISNUMBER(VALUE(SUBSTITUTE(実質収支比率等に係る経年分析!I$49,"▲","-"))),ROUND(VALUE(SUBSTITUTE(実質収支比率等に係る経年分析!I$49,"▲","-")),2),NA())</f>
        <v>1.3</v>
      </c>
      <c r="F21" s="179">
        <f>IF(ISNUMBER(VALUE(SUBSTITUTE(実質収支比率等に係る経年分析!J$49,"▲","-"))),ROUND(VALUE(SUBSTITUTE(実質収支比率等に係る経年分析!J$49,"▲","-")),2),NA())</f>
        <v>-2.39</v>
      </c>
    </row>
    <row r="24" spans="1:11">
      <c r="A24" s="149" t="s">
        <v>57</v>
      </c>
    </row>
    <row r="25" spans="1:11">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c r="A26" s="180"/>
      <c r="B26" s="180" t="s">
        <v>58</v>
      </c>
      <c r="C26" s="180" t="s">
        <v>59</v>
      </c>
      <c r="D26" s="180" t="s">
        <v>58</v>
      </c>
      <c r="E26" s="180" t="s">
        <v>59</v>
      </c>
      <c r="F26" s="180" t="s">
        <v>58</v>
      </c>
      <c r="G26" s="180" t="s">
        <v>59</v>
      </c>
      <c r="H26" s="180" t="s">
        <v>58</v>
      </c>
      <c r="I26" s="180" t="s">
        <v>59</v>
      </c>
      <c r="J26" s="180" t="s">
        <v>58</v>
      </c>
      <c r="K26" s="180" t="s">
        <v>59</v>
      </c>
    </row>
    <row r="27" spans="1:11">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c r="A31" s="180" t="str">
        <f>IF(連結実質赤字比率に係る赤字・黒字の構成分析!C$39="",NA(),連結実質赤字比率に係る赤字・黒字の構成分析!C$39)</f>
        <v>国民健康保険事業特別会計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c r="A32" s="180" t="str">
        <f>IF(連結実質赤字比率に係る赤字・黒字の構成分析!C$38="",NA(),連結実質赤字比率に係る赤字・黒字の構成分析!C$38)</f>
        <v>後期高齢者医療保険事業特別会計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c r="A33" s="180" t="str">
        <f>IF(連結実質赤字比率に係る赤字・黒字の構成分析!C$37="",NA(),連結実質赤字比率に係る赤字・黒字の構成分析!C$37)</f>
        <v>下水道事業特別会計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0.02</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0.03</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0.02</v>
      </c>
    </row>
    <row r="34" spans="1:16">
      <c r="A34" s="180" t="str">
        <f>IF(連結実質赤字比率に係る赤字・黒字の構成分析!C$36="",NA(),連結実質赤字比率に係る赤字・黒字の構成分析!C$36)</f>
        <v>簡易水道事業特別会計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0.02</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0.02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0.02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0.02</v>
      </c>
    </row>
    <row r="35" spans="1:16">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0.45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0.01</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0.02</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0.02</v>
      </c>
    </row>
    <row r="36" spans="1:16">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1.82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1.1100000000000001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1.74</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1.81</v>
      </c>
    </row>
    <row r="39" spans="1:16">
      <c r="A39" s="149" t="s">
        <v>60</v>
      </c>
    </row>
    <row r="40" spans="1:16">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c r="A42" s="181" t="s">
        <v>63</v>
      </c>
      <c r="B42" s="181"/>
      <c r="C42" s="181"/>
      <c r="D42" s="181">
        <f>'実質公債費比率（分子）の構造'!K$52</f>
        <v>485</v>
      </c>
      <c r="E42" s="181"/>
      <c r="F42" s="181"/>
      <c r="G42" s="181">
        <f>'実質公債費比率（分子）の構造'!L$52</f>
        <v>465</v>
      </c>
      <c r="H42" s="181"/>
      <c r="I42" s="181"/>
      <c r="J42" s="181">
        <f>'実質公債費比率（分子）の構造'!M$52</f>
        <v>435</v>
      </c>
      <c r="K42" s="181"/>
      <c r="L42" s="181"/>
      <c r="M42" s="181">
        <f>'実質公債費比率（分子）の構造'!N$52</f>
        <v>419</v>
      </c>
      <c r="N42" s="181"/>
      <c r="O42" s="181"/>
      <c r="P42" s="181">
        <f>'実質公債費比率（分子）の構造'!O$52</f>
        <v>451</v>
      </c>
    </row>
    <row r="43" spans="1:16">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f>'実質公債費比率（分子）の構造'!O$51</f>
        <v>0</v>
      </c>
      <c r="O43" s="181"/>
      <c r="P43" s="181"/>
    </row>
    <row r="44" spans="1:16">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c r="A45" s="181" t="s">
        <v>66</v>
      </c>
      <c r="B45" s="181">
        <f>'実質公債費比率（分子）の構造'!K$49</f>
        <v>54</v>
      </c>
      <c r="C45" s="181"/>
      <c r="D45" s="181"/>
      <c r="E45" s="181">
        <f>'実質公債費比率（分子）の構造'!L$49</f>
        <v>30</v>
      </c>
      <c r="F45" s="181"/>
      <c r="G45" s="181"/>
      <c r="H45" s="181">
        <f>'実質公債費比率（分子）の構造'!M$49</f>
        <v>3</v>
      </c>
      <c r="I45" s="181"/>
      <c r="J45" s="181"/>
      <c r="K45" s="181">
        <f>'実質公債費比率（分子）の構造'!N$49</f>
        <v>5</v>
      </c>
      <c r="L45" s="181"/>
      <c r="M45" s="181"/>
      <c r="N45" s="181">
        <f>'実質公債費比率（分子）の構造'!O$49</f>
        <v>6</v>
      </c>
      <c r="O45" s="181"/>
      <c r="P45" s="181"/>
    </row>
    <row r="46" spans="1:16">
      <c r="A46" s="181" t="s">
        <v>67</v>
      </c>
      <c r="B46" s="181">
        <f>'実質公債費比率（分子）の構造'!K$48</f>
        <v>193</v>
      </c>
      <c r="C46" s="181"/>
      <c r="D46" s="181"/>
      <c r="E46" s="181">
        <f>'実質公債費比率（分子）の構造'!L$48</f>
        <v>197</v>
      </c>
      <c r="F46" s="181"/>
      <c r="G46" s="181"/>
      <c r="H46" s="181">
        <f>'実質公債費比率（分子）の構造'!M$48</f>
        <v>216</v>
      </c>
      <c r="I46" s="181"/>
      <c r="J46" s="181"/>
      <c r="K46" s="181">
        <f>'実質公債費比率（分子）の構造'!N$48</f>
        <v>191</v>
      </c>
      <c r="L46" s="181"/>
      <c r="M46" s="181"/>
      <c r="N46" s="181">
        <f>'実質公債費比率（分子）の構造'!O$48</f>
        <v>202</v>
      </c>
      <c r="O46" s="181"/>
      <c r="P46" s="181"/>
    </row>
    <row r="47" spans="1:16">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c r="A49" s="181" t="s">
        <v>70</v>
      </c>
      <c r="B49" s="181">
        <f>'実質公債費比率（分子）の構造'!K$45</f>
        <v>382</v>
      </c>
      <c r="C49" s="181"/>
      <c r="D49" s="181"/>
      <c r="E49" s="181">
        <f>'実質公債費比率（分子）の構造'!L$45</f>
        <v>355</v>
      </c>
      <c r="F49" s="181"/>
      <c r="G49" s="181"/>
      <c r="H49" s="181">
        <f>'実質公債費比率（分子）の構造'!M$45</f>
        <v>351</v>
      </c>
      <c r="I49" s="181"/>
      <c r="J49" s="181"/>
      <c r="K49" s="181">
        <f>'実質公債費比率（分子）の構造'!N$45</f>
        <v>358</v>
      </c>
      <c r="L49" s="181"/>
      <c r="M49" s="181"/>
      <c r="N49" s="181">
        <f>'実質公債費比率（分子）の構造'!O$45</f>
        <v>397</v>
      </c>
      <c r="O49" s="181"/>
      <c r="P49" s="181"/>
    </row>
    <row r="50" spans="1:16">
      <c r="A50" s="181" t="s">
        <v>71</v>
      </c>
      <c r="B50" s="181" t="e">
        <f>NA()</f>
        <v>#N/A</v>
      </c>
      <c r="C50" s="181">
        <f>IF(ISNUMBER('実質公債費比率（分子）の構造'!K$53),'実質公債費比率（分子）の構造'!K$53,NA())</f>
        <v>144</v>
      </c>
      <c r="D50" s="181" t="e">
        <f>NA()</f>
        <v>#N/A</v>
      </c>
      <c r="E50" s="181" t="e">
        <f>NA()</f>
        <v>#N/A</v>
      </c>
      <c r="F50" s="181">
        <f>IF(ISNUMBER('実質公債費比率（分子）の構造'!L$53),'実質公債費比率（分子）の構造'!L$53,NA())</f>
        <v>117</v>
      </c>
      <c r="G50" s="181" t="e">
        <f>NA()</f>
        <v>#N/A</v>
      </c>
      <c r="H50" s="181" t="e">
        <f>NA()</f>
        <v>#N/A</v>
      </c>
      <c r="I50" s="181">
        <f>IF(ISNUMBER('実質公債費比率（分子）の構造'!M$53),'実質公債費比率（分子）の構造'!M$53,NA())</f>
        <v>135</v>
      </c>
      <c r="J50" s="181" t="e">
        <f>NA()</f>
        <v>#N/A</v>
      </c>
      <c r="K50" s="181" t="e">
        <f>NA()</f>
        <v>#N/A</v>
      </c>
      <c r="L50" s="181">
        <f>IF(ISNUMBER('実質公債費比率（分子）の構造'!N$53),'実質公債費比率（分子）の構造'!N$53,NA())</f>
        <v>135</v>
      </c>
      <c r="M50" s="181" t="e">
        <f>NA()</f>
        <v>#N/A</v>
      </c>
      <c r="N50" s="181" t="e">
        <f>NA()</f>
        <v>#N/A</v>
      </c>
      <c r="O50" s="181">
        <f>IF(ISNUMBER('実質公債費比率（分子）の構造'!O$53),'実質公債費比率（分子）の構造'!O$53,NA())</f>
        <v>154</v>
      </c>
      <c r="P50" s="181" t="e">
        <f>NA()</f>
        <v>#N/A</v>
      </c>
    </row>
    <row r="53" spans="1:16">
      <c r="A53" s="149" t="s">
        <v>72</v>
      </c>
    </row>
    <row r="54" spans="1:16">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c r="A56" s="180" t="s">
        <v>43</v>
      </c>
      <c r="B56" s="180"/>
      <c r="C56" s="180"/>
      <c r="D56" s="180">
        <f>'将来負担比率（分子）の構造'!I$52</f>
        <v>3731</v>
      </c>
      <c r="E56" s="180"/>
      <c r="F56" s="180"/>
      <c r="G56" s="180">
        <f>'将来負担比率（分子）の構造'!J$52</f>
        <v>3662</v>
      </c>
      <c r="H56" s="180"/>
      <c r="I56" s="180"/>
      <c r="J56" s="180">
        <f>'将来負担比率（分子）の構造'!K$52</f>
        <v>3542</v>
      </c>
      <c r="K56" s="180"/>
      <c r="L56" s="180"/>
      <c r="M56" s="180">
        <f>'将来負担比率（分子）の構造'!L$52</f>
        <v>3646</v>
      </c>
      <c r="N56" s="180"/>
      <c r="O56" s="180"/>
      <c r="P56" s="180">
        <f>'将来負担比率（分子）の構造'!M$52</f>
        <v>3674</v>
      </c>
    </row>
    <row r="57" spans="1:16">
      <c r="A57" s="180" t="s">
        <v>42</v>
      </c>
      <c r="B57" s="180"/>
      <c r="C57" s="180"/>
      <c r="D57" s="180">
        <f>'将来負担比率（分子）の構造'!I$51</f>
        <v>333</v>
      </c>
      <c r="E57" s="180"/>
      <c r="F57" s="180"/>
      <c r="G57" s="180">
        <f>'将来負担比率（分子）の構造'!J$51</f>
        <v>355</v>
      </c>
      <c r="H57" s="180"/>
      <c r="I57" s="180"/>
      <c r="J57" s="180">
        <f>'将来負担比率（分子）の構造'!K$51</f>
        <v>310</v>
      </c>
      <c r="K57" s="180"/>
      <c r="L57" s="180"/>
      <c r="M57" s="180">
        <f>'将来負担比率（分子）の構造'!L$51</f>
        <v>238</v>
      </c>
      <c r="N57" s="180"/>
      <c r="O57" s="180"/>
      <c r="P57" s="180">
        <f>'将来負担比率（分子）の構造'!M$51</f>
        <v>234</v>
      </c>
    </row>
    <row r="58" spans="1:16">
      <c r="A58" s="180" t="s">
        <v>41</v>
      </c>
      <c r="B58" s="180"/>
      <c r="C58" s="180"/>
      <c r="D58" s="180">
        <f>'将来負担比率（分子）の構造'!I$50</f>
        <v>2599</v>
      </c>
      <c r="E58" s="180"/>
      <c r="F58" s="180"/>
      <c r="G58" s="180">
        <f>'将来負担比率（分子）の構造'!J$50</f>
        <v>2871</v>
      </c>
      <c r="H58" s="180"/>
      <c r="I58" s="180"/>
      <c r="J58" s="180">
        <f>'将来負担比率（分子）の構造'!K$50</f>
        <v>3040</v>
      </c>
      <c r="K58" s="180"/>
      <c r="L58" s="180"/>
      <c r="M58" s="180">
        <f>'将来負担比率（分子）の構造'!L$50</f>
        <v>3151</v>
      </c>
      <c r="N58" s="180"/>
      <c r="O58" s="180"/>
      <c r="P58" s="180">
        <f>'将来負担比率（分子）の構造'!M$50</f>
        <v>2979</v>
      </c>
    </row>
    <row r="59" spans="1:16">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c r="A62" s="180" t="s">
        <v>35</v>
      </c>
      <c r="B62" s="180">
        <f>'将来負担比率（分子）の構造'!I$45</f>
        <v>752</v>
      </c>
      <c r="C62" s="180"/>
      <c r="D62" s="180"/>
      <c r="E62" s="180">
        <f>'将来負担比率（分子）の構造'!J$45</f>
        <v>713</v>
      </c>
      <c r="F62" s="180"/>
      <c r="G62" s="180"/>
      <c r="H62" s="180">
        <f>'将来負担比率（分子）の構造'!K$45</f>
        <v>769</v>
      </c>
      <c r="I62" s="180"/>
      <c r="J62" s="180"/>
      <c r="K62" s="180">
        <f>'将来負担比率（分子）の構造'!L$45</f>
        <v>644</v>
      </c>
      <c r="L62" s="180"/>
      <c r="M62" s="180"/>
      <c r="N62" s="180">
        <f>'将来負担比率（分子）の構造'!M$45</f>
        <v>621</v>
      </c>
      <c r="O62" s="180"/>
      <c r="P62" s="180"/>
    </row>
    <row r="63" spans="1:16">
      <c r="A63" s="180" t="s">
        <v>34</v>
      </c>
      <c r="B63" s="180">
        <f>'将来負担比率（分子）の構造'!I$44</f>
        <v>82</v>
      </c>
      <c r="C63" s="180"/>
      <c r="D63" s="180"/>
      <c r="E63" s="180">
        <f>'将来負担比率（分子）の構造'!J$44</f>
        <v>66</v>
      </c>
      <c r="F63" s="180"/>
      <c r="G63" s="180"/>
      <c r="H63" s="180">
        <f>'将来負担比率（分子）の構造'!K$44</f>
        <v>86</v>
      </c>
      <c r="I63" s="180"/>
      <c r="J63" s="180"/>
      <c r="K63" s="180">
        <f>'将来負担比率（分子）の構造'!L$44</f>
        <v>82</v>
      </c>
      <c r="L63" s="180"/>
      <c r="M63" s="180"/>
      <c r="N63" s="180">
        <f>'将来負担比率（分子）の構造'!M$44</f>
        <v>76</v>
      </c>
      <c r="O63" s="180"/>
      <c r="P63" s="180"/>
    </row>
    <row r="64" spans="1:16">
      <c r="A64" s="180" t="s">
        <v>33</v>
      </c>
      <c r="B64" s="180">
        <f>'将来負担比率（分子）の構造'!I$43</f>
        <v>2153</v>
      </c>
      <c r="C64" s="180"/>
      <c r="D64" s="180"/>
      <c r="E64" s="180">
        <f>'将来負担比率（分子）の構造'!J$43</f>
        <v>1885</v>
      </c>
      <c r="F64" s="180"/>
      <c r="G64" s="180"/>
      <c r="H64" s="180">
        <f>'将来負担比率（分子）の構造'!K$43</f>
        <v>1841</v>
      </c>
      <c r="I64" s="180"/>
      <c r="J64" s="180"/>
      <c r="K64" s="180">
        <f>'将来負担比率（分子）の構造'!L$43</f>
        <v>1645</v>
      </c>
      <c r="L64" s="180"/>
      <c r="M64" s="180"/>
      <c r="N64" s="180">
        <f>'将来負担比率（分子）の構造'!M$43</f>
        <v>1353</v>
      </c>
      <c r="O64" s="180"/>
      <c r="P64" s="180"/>
    </row>
    <row r="65" spans="1:16">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c r="A66" s="180" t="s">
        <v>31</v>
      </c>
      <c r="B66" s="180">
        <f>'将来負担比率（分子）の構造'!I$41</f>
        <v>3610</v>
      </c>
      <c r="C66" s="180"/>
      <c r="D66" s="180"/>
      <c r="E66" s="180">
        <f>'将来負担比率（分子）の構造'!J$41</f>
        <v>3608</v>
      </c>
      <c r="F66" s="180"/>
      <c r="G66" s="180"/>
      <c r="H66" s="180">
        <f>'将来負担比率（分子）の構造'!K$41</f>
        <v>3484</v>
      </c>
      <c r="I66" s="180"/>
      <c r="J66" s="180"/>
      <c r="K66" s="180">
        <f>'将来負担比率（分子）の構造'!L$41</f>
        <v>3926</v>
      </c>
      <c r="L66" s="180"/>
      <c r="M66" s="180"/>
      <c r="N66" s="180">
        <f>'将来負担比率（分子）の構造'!M$41</f>
        <v>4325</v>
      </c>
      <c r="O66" s="180"/>
      <c r="P66" s="180"/>
    </row>
    <row r="67" spans="1:16">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c r="A70" s="182" t="s">
        <v>76</v>
      </c>
      <c r="B70" s="182"/>
      <c r="C70" s="182"/>
      <c r="D70" s="182"/>
      <c r="E70" s="182"/>
      <c r="F70" s="182"/>
    </row>
    <row r="71" spans="1:16">
      <c r="A71" s="183"/>
      <c r="B71" s="183" t="str">
        <f>基金残高に係る経年分析!F54</f>
        <v>H28</v>
      </c>
      <c r="C71" s="183" t="str">
        <f>基金残高に係る経年分析!G54</f>
        <v>H29</v>
      </c>
      <c r="D71" s="183" t="str">
        <f>基金残高に係る経年分析!H54</f>
        <v>H30</v>
      </c>
    </row>
    <row r="72" spans="1:16">
      <c r="A72" s="183" t="s">
        <v>77</v>
      </c>
      <c r="B72" s="184">
        <f>基金残高に係る経年分析!F55</f>
        <v>1210</v>
      </c>
      <c r="C72" s="184">
        <f>基金残高に係る経年分析!G55</f>
        <v>1226</v>
      </c>
      <c r="D72" s="184">
        <f>基金残高に係る経年分析!H55</f>
        <v>1167</v>
      </c>
    </row>
    <row r="73" spans="1:16">
      <c r="A73" s="183" t="s">
        <v>78</v>
      </c>
      <c r="B73" s="184">
        <f>基金残高に係る経年分析!F56</f>
        <v>647</v>
      </c>
      <c r="C73" s="184">
        <f>基金残高に係る経年分析!G56</f>
        <v>648</v>
      </c>
      <c r="D73" s="184">
        <f>基金残高に係る経年分析!H56</f>
        <v>668</v>
      </c>
    </row>
    <row r="74" spans="1:16">
      <c r="A74" s="183" t="s">
        <v>79</v>
      </c>
      <c r="B74" s="184">
        <f>基金残高に係る経年分析!F57</f>
        <v>735</v>
      </c>
      <c r="C74" s="184">
        <f>基金残高に係る経年分析!G57</f>
        <v>837</v>
      </c>
      <c r="D74" s="184">
        <f>基金残高に係る経年分析!H57</f>
        <v>835</v>
      </c>
    </row>
  </sheetData>
  <sheetProtection algorithmName="SHA-512" hashValue="Szz0L3+czG501tme39i5G1ZZ0UjN1TCVVdKR0Pqfdlrb04bZxBqAZmjxfd92kWjhajW4bZpwLfdg885Ip6qMjg==" saltValue="XiNjsNCN5H9K+lrcmTZxX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5" customWidth="1"/>
    <col min="96" max="133" width="1.625" style="241" customWidth="1"/>
    <col min="134" max="143" width="1.625" style="225" customWidth="1"/>
    <col min="144" max="16384" width="0" style="225" hidden="1"/>
  </cols>
  <sheetData>
    <row r="1" spans="2:143" ht="22.5" customHeight="1" thickBot="1">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c r="B5" s="665" t="s">
        <v>224</v>
      </c>
      <c r="C5" s="666"/>
      <c r="D5" s="666"/>
      <c r="E5" s="666"/>
      <c r="F5" s="666"/>
      <c r="G5" s="666"/>
      <c r="H5" s="666"/>
      <c r="I5" s="666"/>
      <c r="J5" s="666"/>
      <c r="K5" s="666"/>
      <c r="L5" s="666"/>
      <c r="M5" s="666"/>
      <c r="N5" s="666"/>
      <c r="O5" s="666"/>
      <c r="P5" s="666"/>
      <c r="Q5" s="667"/>
      <c r="R5" s="668">
        <v>444699</v>
      </c>
      <c r="S5" s="669"/>
      <c r="T5" s="669"/>
      <c r="U5" s="669"/>
      <c r="V5" s="669"/>
      <c r="W5" s="669"/>
      <c r="X5" s="669"/>
      <c r="Y5" s="670"/>
      <c r="Z5" s="671">
        <v>9.6</v>
      </c>
      <c r="AA5" s="671"/>
      <c r="AB5" s="671"/>
      <c r="AC5" s="671"/>
      <c r="AD5" s="672">
        <v>444699</v>
      </c>
      <c r="AE5" s="672"/>
      <c r="AF5" s="672"/>
      <c r="AG5" s="672"/>
      <c r="AH5" s="672"/>
      <c r="AI5" s="672"/>
      <c r="AJ5" s="672"/>
      <c r="AK5" s="672"/>
      <c r="AL5" s="673">
        <v>19.399999999999999</v>
      </c>
      <c r="AM5" s="674"/>
      <c r="AN5" s="674"/>
      <c r="AO5" s="675"/>
      <c r="AP5" s="665" t="s">
        <v>225</v>
      </c>
      <c r="AQ5" s="666"/>
      <c r="AR5" s="666"/>
      <c r="AS5" s="666"/>
      <c r="AT5" s="666"/>
      <c r="AU5" s="666"/>
      <c r="AV5" s="666"/>
      <c r="AW5" s="666"/>
      <c r="AX5" s="666"/>
      <c r="AY5" s="666"/>
      <c r="AZ5" s="666"/>
      <c r="BA5" s="666"/>
      <c r="BB5" s="666"/>
      <c r="BC5" s="666"/>
      <c r="BD5" s="666"/>
      <c r="BE5" s="666"/>
      <c r="BF5" s="667"/>
      <c r="BG5" s="679">
        <v>444699</v>
      </c>
      <c r="BH5" s="680"/>
      <c r="BI5" s="680"/>
      <c r="BJ5" s="680"/>
      <c r="BK5" s="680"/>
      <c r="BL5" s="680"/>
      <c r="BM5" s="680"/>
      <c r="BN5" s="681"/>
      <c r="BO5" s="682">
        <v>100</v>
      </c>
      <c r="BP5" s="682"/>
      <c r="BQ5" s="682"/>
      <c r="BR5" s="682"/>
      <c r="BS5" s="683" t="s">
        <v>226</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227</v>
      </c>
      <c r="CS5" s="662"/>
      <c r="CT5" s="662"/>
      <c r="CU5" s="662"/>
      <c r="CV5" s="662"/>
      <c r="CW5" s="662"/>
      <c r="CX5" s="662"/>
      <c r="CY5" s="663"/>
      <c r="CZ5" s="661" t="s">
        <v>218</v>
      </c>
      <c r="DA5" s="662"/>
      <c r="DB5" s="662"/>
      <c r="DC5" s="663"/>
      <c r="DD5" s="661" t="s">
        <v>228</v>
      </c>
      <c r="DE5" s="662"/>
      <c r="DF5" s="662"/>
      <c r="DG5" s="662"/>
      <c r="DH5" s="662"/>
      <c r="DI5" s="662"/>
      <c r="DJ5" s="662"/>
      <c r="DK5" s="662"/>
      <c r="DL5" s="662"/>
      <c r="DM5" s="662"/>
      <c r="DN5" s="662"/>
      <c r="DO5" s="662"/>
      <c r="DP5" s="663"/>
      <c r="DQ5" s="661" t="s">
        <v>229</v>
      </c>
      <c r="DR5" s="662"/>
      <c r="DS5" s="662"/>
      <c r="DT5" s="662"/>
      <c r="DU5" s="662"/>
      <c r="DV5" s="662"/>
      <c r="DW5" s="662"/>
      <c r="DX5" s="662"/>
      <c r="DY5" s="662"/>
      <c r="DZ5" s="662"/>
      <c r="EA5" s="662"/>
      <c r="EB5" s="662"/>
      <c r="EC5" s="663"/>
    </row>
    <row r="6" spans="2:143" ht="11.25" customHeight="1">
      <c r="B6" s="676" t="s">
        <v>230</v>
      </c>
      <c r="C6" s="677"/>
      <c r="D6" s="677"/>
      <c r="E6" s="677"/>
      <c r="F6" s="677"/>
      <c r="G6" s="677"/>
      <c r="H6" s="677"/>
      <c r="I6" s="677"/>
      <c r="J6" s="677"/>
      <c r="K6" s="677"/>
      <c r="L6" s="677"/>
      <c r="M6" s="677"/>
      <c r="N6" s="677"/>
      <c r="O6" s="677"/>
      <c r="P6" s="677"/>
      <c r="Q6" s="678"/>
      <c r="R6" s="679">
        <v>34807</v>
      </c>
      <c r="S6" s="680"/>
      <c r="T6" s="680"/>
      <c r="U6" s="680"/>
      <c r="V6" s="680"/>
      <c r="W6" s="680"/>
      <c r="X6" s="680"/>
      <c r="Y6" s="681"/>
      <c r="Z6" s="682">
        <v>0.8</v>
      </c>
      <c r="AA6" s="682"/>
      <c r="AB6" s="682"/>
      <c r="AC6" s="682"/>
      <c r="AD6" s="683">
        <v>34807</v>
      </c>
      <c r="AE6" s="683"/>
      <c r="AF6" s="683"/>
      <c r="AG6" s="683"/>
      <c r="AH6" s="683"/>
      <c r="AI6" s="683"/>
      <c r="AJ6" s="683"/>
      <c r="AK6" s="683"/>
      <c r="AL6" s="684">
        <v>1.5</v>
      </c>
      <c r="AM6" s="685"/>
      <c r="AN6" s="685"/>
      <c r="AO6" s="686"/>
      <c r="AP6" s="676" t="s">
        <v>231</v>
      </c>
      <c r="AQ6" s="677"/>
      <c r="AR6" s="677"/>
      <c r="AS6" s="677"/>
      <c r="AT6" s="677"/>
      <c r="AU6" s="677"/>
      <c r="AV6" s="677"/>
      <c r="AW6" s="677"/>
      <c r="AX6" s="677"/>
      <c r="AY6" s="677"/>
      <c r="AZ6" s="677"/>
      <c r="BA6" s="677"/>
      <c r="BB6" s="677"/>
      <c r="BC6" s="677"/>
      <c r="BD6" s="677"/>
      <c r="BE6" s="677"/>
      <c r="BF6" s="678"/>
      <c r="BG6" s="679">
        <v>444699</v>
      </c>
      <c r="BH6" s="680"/>
      <c r="BI6" s="680"/>
      <c r="BJ6" s="680"/>
      <c r="BK6" s="680"/>
      <c r="BL6" s="680"/>
      <c r="BM6" s="680"/>
      <c r="BN6" s="681"/>
      <c r="BO6" s="682">
        <v>100</v>
      </c>
      <c r="BP6" s="682"/>
      <c r="BQ6" s="682"/>
      <c r="BR6" s="682"/>
      <c r="BS6" s="683" t="s">
        <v>130</v>
      </c>
      <c r="BT6" s="683"/>
      <c r="BU6" s="683"/>
      <c r="BV6" s="683"/>
      <c r="BW6" s="683"/>
      <c r="BX6" s="683"/>
      <c r="BY6" s="683"/>
      <c r="BZ6" s="683"/>
      <c r="CA6" s="683"/>
      <c r="CB6" s="687"/>
      <c r="CD6" s="690" t="s">
        <v>232</v>
      </c>
      <c r="CE6" s="691"/>
      <c r="CF6" s="691"/>
      <c r="CG6" s="691"/>
      <c r="CH6" s="691"/>
      <c r="CI6" s="691"/>
      <c r="CJ6" s="691"/>
      <c r="CK6" s="691"/>
      <c r="CL6" s="691"/>
      <c r="CM6" s="691"/>
      <c r="CN6" s="691"/>
      <c r="CO6" s="691"/>
      <c r="CP6" s="691"/>
      <c r="CQ6" s="692"/>
      <c r="CR6" s="679">
        <v>58290</v>
      </c>
      <c r="CS6" s="680"/>
      <c r="CT6" s="680"/>
      <c r="CU6" s="680"/>
      <c r="CV6" s="680"/>
      <c r="CW6" s="680"/>
      <c r="CX6" s="680"/>
      <c r="CY6" s="681"/>
      <c r="CZ6" s="673">
        <v>1.3</v>
      </c>
      <c r="DA6" s="674"/>
      <c r="DB6" s="674"/>
      <c r="DC6" s="693"/>
      <c r="DD6" s="688" t="s">
        <v>130</v>
      </c>
      <c r="DE6" s="680"/>
      <c r="DF6" s="680"/>
      <c r="DG6" s="680"/>
      <c r="DH6" s="680"/>
      <c r="DI6" s="680"/>
      <c r="DJ6" s="680"/>
      <c r="DK6" s="680"/>
      <c r="DL6" s="680"/>
      <c r="DM6" s="680"/>
      <c r="DN6" s="680"/>
      <c r="DO6" s="680"/>
      <c r="DP6" s="681"/>
      <c r="DQ6" s="688">
        <v>58279</v>
      </c>
      <c r="DR6" s="680"/>
      <c r="DS6" s="680"/>
      <c r="DT6" s="680"/>
      <c r="DU6" s="680"/>
      <c r="DV6" s="680"/>
      <c r="DW6" s="680"/>
      <c r="DX6" s="680"/>
      <c r="DY6" s="680"/>
      <c r="DZ6" s="680"/>
      <c r="EA6" s="680"/>
      <c r="EB6" s="680"/>
      <c r="EC6" s="689"/>
    </row>
    <row r="7" spans="2:143" ht="11.25" customHeight="1">
      <c r="B7" s="676" t="s">
        <v>233</v>
      </c>
      <c r="C7" s="677"/>
      <c r="D7" s="677"/>
      <c r="E7" s="677"/>
      <c r="F7" s="677"/>
      <c r="G7" s="677"/>
      <c r="H7" s="677"/>
      <c r="I7" s="677"/>
      <c r="J7" s="677"/>
      <c r="K7" s="677"/>
      <c r="L7" s="677"/>
      <c r="M7" s="677"/>
      <c r="N7" s="677"/>
      <c r="O7" s="677"/>
      <c r="P7" s="677"/>
      <c r="Q7" s="678"/>
      <c r="R7" s="679">
        <v>992</v>
      </c>
      <c r="S7" s="680"/>
      <c r="T7" s="680"/>
      <c r="U7" s="680"/>
      <c r="V7" s="680"/>
      <c r="W7" s="680"/>
      <c r="X7" s="680"/>
      <c r="Y7" s="681"/>
      <c r="Z7" s="682">
        <v>0</v>
      </c>
      <c r="AA7" s="682"/>
      <c r="AB7" s="682"/>
      <c r="AC7" s="682"/>
      <c r="AD7" s="683">
        <v>992</v>
      </c>
      <c r="AE7" s="683"/>
      <c r="AF7" s="683"/>
      <c r="AG7" s="683"/>
      <c r="AH7" s="683"/>
      <c r="AI7" s="683"/>
      <c r="AJ7" s="683"/>
      <c r="AK7" s="683"/>
      <c r="AL7" s="684">
        <v>0</v>
      </c>
      <c r="AM7" s="685"/>
      <c r="AN7" s="685"/>
      <c r="AO7" s="686"/>
      <c r="AP7" s="676" t="s">
        <v>234</v>
      </c>
      <c r="AQ7" s="677"/>
      <c r="AR7" s="677"/>
      <c r="AS7" s="677"/>
      <c r="AT7" s="677"/>
      <c r="AU7" s="677"/>
      <c r="AV7" s="677"/>
      <c r="AW7" s="677"/>
      <c r="AX7" s="677"/>
      <c r="AY7" s="677"/>
      <c r="AZ7" s="677"/>
      <c r="BA7" s="677"/>
      <c r="BB7" s="677"/>
      <c r="BC7" s="677"/>
      <c r="BD7" s="677"/>
      <c r="BE7" s="677"/>
      <c r="BF7" s="678"/>
      <c r="BG7" s="679">
        <v>127694</v>
      </c>
      <c r="BH7" s="680"/>
      <c r="BI7" s="680"/>
      <c r="BJ7" s="680"/>
      <c r="BK7" s="680"/>
      <c r="BL7" s="680"/>
      <c r="BM7" s="680"/>
      <c r="BN7" s="681"/>
      <c r="BO7" s="682">
        <v>28.7</v>
      </c>
      <c r="BP7" s="682"/>
      <c r="BQ7" s="682"/>
      <c r="BR7" s="682"/>
      <c r="BS7" s="683" t="s">
        <v>226</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1043000</v>
      </c>
      <c r="CS7" s="680"/>
      <c r="CT7" s="680"/>
      <c r="CU7" s="680"/>
      <c r="CV7" s="680"/>
      <c r="CW7" s="680"/>
      <c r="CX7" s="680"/>
      <c r="CY7" s="681"/>
      <c r="CZ7" s="682">
        <v>23.1</v>
      </c>
      <c r="DA7" s="682"/>
      <c r="DB7" s="682"/>
      <c r="DC7" s="682"/>
      <c r="DD7" s="688">
        <v>97490</v>
      </c>
      <c r="DE7" s="680"/>
      <c r="DF7" s="680"/>
      <c r="DG7" s="680"/>
      <c r="DH7" s="680"/>
      <c r="DI7" s="680"/>
      <c r="DJ7" s="680"/>
      <c r="DK7" s="680"/>
      <c r="DL7" s="680"/>
      <c r="DM7" s="680"/>
      <c r="DN7" s="680"/>
      <c r="DO7" s="680"/>
      <c r="DP7" s="681"/>
      <c r="DQ7" s="688">
        <v>811217</v>
      </c>
      <c r="DR7" s="680"/>
      <c r="DS7" s="680"/>
      <c r="DT7" s="680"/>
      <c r="DU7" s="680"/>
      <c r="DV7" s="680"/>
      <c r="DW7" s="680"/>
      <c r="DX7" s="680"/>
      <c r="DY7" s="680"/>
      <c r="DZ7" s="680"/>
      <c r="EA7" s="680"/>
      <c r="EB7" s="680"/>
      <c r="EC7" s="689"/>
    </row>
    <row r="8" spans="2:143" ht="11.25" customHeight="1">
      <c r="B8" s="676" t="s">
        <v>236</v>
      </c>
      <c r="C8" s="677"/>
      <c r="D8" s="677"/>
      <c r="E8" s="677"/>
      <c r="F8" s="677"/>
      <c r="G8" s="677"/>
      <c r="H8" s="677"/>
      <c r="I8" s="677"/>
      <c r="J8" s="677"/>
      <c r="K8" s="677"/>
      <c r="L8" s="677"/>
      <c r="M8" s="677"/>
      <c r="N8" s="677"/>
      <c r="O8" s="677"/>
      <c r="P8" s="677"/>
      <c r="Q8" s="678"/>
      <c r="R8" s="679">
        <v>953</v>
      </c>
      <c r="S8" s="680"/>
      <c r="T8" s="680"/>
      <c r="U8" s="680"/>
      <c r="V8" s="680"/>
      <c r="W8" s="680"/>
      <c r="X8" s="680"/>
      <c r="Y8" s="681"/>
      <c r="Z8" s="682">
        <v>0</v>
      </c>
      <c r="AA8" s="682"/>
      <c r="AB8" s="682"/>
      <c r="AC8" s="682"/>
      <c r="AD8" s="683">
        <v>953</v>
      </c>
      <c r="AE8" s="683"/>
      <c r="AF8" s="683"/>
      <c r="AG8" s="683"/>
      <c r="AH8" s="683"/>
      <c r="AI8" s="683"/>
      <c r="AJ8" s="683"/>
      <c r="AK8" s="683"/>
      <c r="AL8" s="684">
        <v>0</v>
      </c>
      <c r="AM8" s="685"/>
      <c r="AN8" s="685"/>
      <c r="AO8" s="686"/>
      <c r="AP8" s="676" t="s">
        <v>237</v>
      </c>
      <c r="AQ8" s="677"/>
      <c r="AR8" s="677"/>
      <c r="AS8" s="677"/>
      <c r="AT8" s="677"/>
      <c r="AU8" s="677"/>
      <c r="AV8" s="677"/>
      <c r="AW8" s="677"/>
      <c r="AX8" s="677"/>
      <c r="AY8" s="677"/>
      <c r="AZ8" s="677"/>
      <c r="BA8" s="677"/>
      <c r="BB8" s="677"/>
      <c r="BC8" s="677"/>
      <c r="BD8" s="677"/>
      <c r="BE8" s="677"/>
      <c r="BF8" s="678"/>
      <c r="BG8" s="679">
        <v>6273</v>
      </c>
      <c r="BH8" s="680"/>
      <c r="BI8" s="680"/>
      <c r="BJ8" s="680"/>
      <c r="BK8" s="680"/>
      <c r="BL8" s="680"/>
      <c r="BM8" s="680"/>
      <c r="BN8" s="681"/>
      <c r="BO8" s="682">
        <v>1.4</v>
      </c>
      <c r="BP8" s="682"/>
      <c r="BQ8" s="682"/>
      <c r="BR8" s="682"/>
      <c r="BS8" s="688" t="s">
        <v>130</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809639</v>
      </c>
      <c r="CS8" s="680"/>
      <c r="CT8" s="680"/>
      <c r="CU8" s="680"/>
      <c r="CV8" s="680"/>
      <c r="CW8" s="680"/>
      <c r="CX8" s="680"/>
      <c r="CY8" s="681"/>
      <c r="CZ8" s="682">
        <v>17.899999999999999</v>
      </c>
      <c r="DA8" s="682"/>
      <c r="DB8" s="682"/>
      <c r="DC8" s="682"/>
      <c r="DD8" s="688">
        <v>16545</v>
      </c>
      <c r="DE8" s="680"/>
      <c r="DF8" s="680"/>
      <c r="DG8" s="680"/>
      <c r="DH8" s="680"/>
      <c r="DI8" s="680"/>
      <c r="DJ8" s="680"/>
      <c r="DK8" s="680"/>
      <c r="DL8" s="680"/>
      <c r="DM8" s="680"/>
      <c r="DN8" s="680"/>
      <c r="DO8" s="680"/>
      <c r="DP8" s="681"/>
      <c r="DQ8" s="688">
        <v>556031</v>
      </c>
      <c r="DR8" s="680"/>
      <c r="DS8" s="680"/>
      <c r="DT8" s="680"/>
      <c r="DU8" s="680"/>
      <c r="DV8" s="680"/>
      <c r="DW8" s="680"/>
      <c r="DX8" s="680"/>
      <c r="DY8" s="680"/>
      <c r="DZ8" s="680"/>
      <c r="EA8" s="680"/>
      <c r="EB8" s="680"/>
      <c r="EC8" s="689"/>
    </row>
    <row r="9" spans="2:143" ht="11.25" customHeight="1">
      <c r="B9" s="676" t="s">
        <v>239</v>
      </c>
      <c r="C9" s="677"/>
      <c r="D9" s="677"/>
      <c r="E9" s="677"/>
      <c r="F9" s="677"/>
      <c r="G9" s="677"/>
      <c r="H9" s="677"/>
      <c r="I9" s="677"/>
      <c r="J9" s="677"/>
      <c r="K9" s="677"/>
      <c r="L9" s="677"/>
      <c r="M9" s="677"/>
      <c r="N9" s="677"/>
      <c r="O9" s="677"/>
      <c r="P9" s="677"/>
      <c r="Q9" s="678"/>
      <c r="R9" s="679">
        <v>858</v>
      </c>
      <c r="S9" s="680"/>
      <c r="T9" s="680"/>
      <c r="U9" s="680"/>
      <c r="V9" s="680"/>
      <c r="W9" s="680"/>
      <c r="X9" s="680"/>
      <c r="Y9" s="681"/>
      <c r="Z9" s="682">
        <v>0</v>
      </c>
      <c r="AA9" s="682"/>
      <c r="AB9" s="682"/>
      <c r="AC9" s="682"/>
      <c r="AD9" s="683">
        <v>858</v>
      </c>
      <c r="AE9" s="683"/>
      <c r="AF9" s="683"/>
      <c r="AG9" s="683"/>
      <c r="AH9" s="683"/>
      <c r="AI9" s="683"/>
      <c r="AJ9" s="683"/>
      <c r="AK9" s="683"/>
      <c r="AL9" s="684">
        <v>0</v>
      </c>
      <c r="AM9" s="685"/>
      <c r="AN9" s="685"/>
      <c r="AO9" s="686"/>
      <c r="AP9" s="676" t="s">
        <v>240</v>
      </c>
      <c r="AQ9" s="677"/>
      <c r="AR9" s="677"/>
      <c r="AS9" s="677"/>
      <c r="AT9" s="677"/>
      <c r="AU9" s="677"/>
      <c r="AV9" s="677"/>
      <c r="AW9" s="677"/>
      <c r="AX9" s="677"/>
      <c r="AY9" s="677"/>
      <c r="AZ9" s="677"/>
      <c r="BA9" s="677"/>
      <c r="BB9" s="677"/>
      <c r="BC9" s="677"/>
      <c r="BD9" s="677"/>
      <c r="BE9" s="677"/>
      <c r="BF9" s="678"/>
      <c r="BG9" s="679">
        <v>105959</v>
      </c>
      <c r="BH9" s="680"/>
      <c r="BI9" s="680"/>
      <c r="BJ9" s="680"/>
      <c r="BK9" s="680"/>
      <c r="BL9" s="680"/>
      <c r="BM9" s="680"/>
      <c r="BN9" s="681"/>
      <c r="BO9" s="682">
        <v>23.8</v>
      </c>
      <c r="BP9" s="682"/>
      <c r="BQ9" s="682"/>
      <c r="BR9" s="682"/>
      <c r="BS9" s="688" t="s">
        <v>130</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251098</v>
      </c>
      <c r="CS9" s="680"/>
      <c r="CT9" s="680"/>
      <c r="CU9" s="680"/>
      <c r="CV9" s="680"/>
      <c r="CW9" s="680"/>
      <c r="CX9" s="680"/>
      <c r="CY9" s="681"/>
      <c r="CZ9" s="682">
        <v>5.6</v>
      </c>
      <c r="DA9" s="682"/>
      <c r="DB9" s="682"/>
      <c r="DC9" s="682"/>
      <c r="DD9" s="688">
        <v>2783</v>
      </c>
      <c r="DE9" s="680"/>
      <c r="DF9" s="680"/>
      <c r="DG9" s="680"/>
      <c r="DH9" s="680"/>
      <c r="DI9" s="680"/>
      <c r="DJ9" s="680"/>
      <c r="DK9" s="680"/>
      <c r="DL9" s="680"/>
      <c r="DM9" s="680"/>
      <c r="DN9" s="680"/>
      <c r="DO9" s="680"/>
      <c r="DP9" s="681"/>
      <c r="DQ9" s="688">
        <v>237120</v>
      </c>
      <c r="DR9" s="680"/>
      <c r="DS9" s="680"/>
      <c r="DT9" s="680"/>
      <c r="DU9" s="680"/>
      <c r="DV9" s="680"/>
      <c r="DW9" s="680"/>
      <c r="DX9" s="680"/>
      <c r="DY9" s="680"/>
      <c r="DZ9" s="680"/>
      <c r="EA9" s="680"/>
      <c r="EB9" s="680"/>
      <c r="EC9" s="689"/>
    </row>
    <row r="10" spans="2:143" ht="11.25" customHeight="1">
      <c r="B10" s="676" t="s">
        <v>242</v>
      </c>
      <c r="C10" s="677"/>
      <c r="D10" s="677"/>
      <c r="E10" s="677"/>
      <c r="F10" s="677"/>
      <c r="G10" s="677"/>
      <c r="H10" s="677"/>
      <c r="I10" s="677"/>
      <c r="J10" s="677"/>
      <c r="K10" s="677"/>
      <c r="L10" s="677"/>
      <c r="M10" s="677"/>
      <c r="N10" s="677"/>
      <c r="O10" s="677"/>
      <c r="P10" s="677"/>
      <c r="Q10" s="678"/>
      <c r="R10" s="679" t="s">
        <v>226</v>
      </c>
      <c r="S10" s="680"/>
      <c r="T10" s="680"/>
      <c r="U10" s="680"/>
      <c r="V10" s="680"/>
      <c r="W10" s="680"/>
      <c r="X10" s="680"/>
      <c r="Y10" s="681"/>
      <c r="Z10" s="682" t="s">
        <v>130</v>
      </c>
      <c r="AA10" s="682"/>
      <c r="AB10" s="682"/>
      <c r="AC10" s="682"/>
      <c r="AD10" s="683" t="s">
        <v>130</v>
      </c>
      <c r="AE10" s="683"/>
      <c r="AF10" s="683"/>
      <c r="AG10" s="683"/>
      <c r="AH10" s="683"/>
      <c r="AI10" s="683"/>
      <c r="AJ10" s="683"/>
      <c r="AK10" s="683"/>
      <c r="AL10" s="684" t="s">
        <v>130</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9482</v>
      </c>
      <c r="BH10" s="680"/>
      <c r="BI10" s="680"/>
      <c r="BJ10" s="680"/>
      <c r="BK10" s="680"/>
      <c r="BL10" s="680"/>
      <c r="BM10" s="680"/>
      <c r="BN10" s="681"/>
      <c r="BO10" s="682">
        <v>2.1</v>
      </c>
      <c r="BP10" s="682"/>
      <c r="BQ10" s="682"/>
      <c r="BR10" s="682"/>
      <c r="BS10" s="688" t="s">
        <v>226</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t="s">
        <v>130</v>
      </c>
      <c r="CS10" s="680"/>
      <c r="CT10" s="680"/>
      <c r="CU10" s="680"/>
      <c r="CV10" s="680"/>
      <c r="CW10" s="680"/>
      <c r="CX10" s="680"/>
      <c r="CY10" s="681"/>
      <c r="CZ10" s="682" t="s">
        <v>130</v>
      </c>
      <c r="DA10" s="682"/>
      <c r="DB10" s="682"/>
      <c r="DC10" s="682"/>
      <c r="DD10" s="688" t="s">
        <v>130</v>
      </c>
      <c r="DE10" s="680"/>
      <c r="DF10" s="680"/>
      <c r="DG10" s="680"/>
      <c r="DH10" s="680"/>
      <c r="DI10" s="680"/>
      <c r="DJ10" s="680"/>
      <c r="DK10" s="680"/>
      <c r="DL10" s="680"/>
      <c r="DM10" s="680"/>
      <c r="DN10" s="680"/>
      <c r="DO10" s="680"/>
      <c r="DP10" s="681"/>
      <c r="DQ10" s="688" t="s">
        <v>130</v>
      </c>
      <c r="DR10" s="680"/>
      <c r="DS10" s="680"/>
      <c r="DT10" s="680"/>
      <c r="DU10" s="680"/>
      <c r="DV10" s="680"/>
      <c r="DW10" s="680"/>
      <c r="DX10" s="680"/>
      <c r="DY10" s="680"/>
      <c r="DZ10" s="680"/>
      <c r="EA10" s="680"/>
      <c r="EB10" s="680"/>
      <c r="EC10" s="689"/>
    </row>
    <row r="11" spans="2:143" ht="11.25" customHeight="1">
      <c r="B11" s="676" t="s">
        <v>245</v>
      </c>
      <c r="C11" s="677"/>
      <c r="D11" s="677"/>
      <c r="E11" s="677"/>
      <c r="F11" s="677"/>
      <c r="G11" s="677"/>
      <c r="H11" s="677"/>
      <c r="I11" s="677"/>
      <c r="J11" s="677"/>
      <c r="K11" s="677"/>
      <c r="L11" s="677"/>
      <c r="M11" s="677"/>
      <c r="N11" s="677"/>
      <c r="O11" s="677"/>
      <c r="P11" s="677"/>
      <c r="Q11" s="678"/>
      <c r="R11" s="679" t="s">
        <v>130</v>
      </c>
      <c r="S11" s="680"/>
      <c r="T11" s="680"/>
      <c r="U11" s="680"/>
      <c r="V11" s="680"/>
      <c r="W11" s="680"/>
      <c r="X11" s="680"/>
      <c r="Y11" s="681"/>
      <c r="Z11" s="682" t="s">
        <v>130</v>
      </c>
      <c r="AA11" s="682"/>
      <c r="AB11" s="682"/>
      <c r="AC11" s="682"/>
      <c r="AD11" s="683" t="s">
        <v>130</v>
      </c>
      <c r="AE11" s="683"/>
      <c r="AF11" s="683"/>
      <c r="AG11" s="683"/>
      <c r="AH11" s="683"/>
      <c r="AI11" s="683"/>
      <c r="AJ11" s="683"/>
      <c r="AK11" s="683"/>
      <c r="AL11" s="684" t="s">
        <v>130</v>
      </c>
      <c r="AM11" s="685"/>
      <c r="AN11" s="685"/>
      <c r="AO11" s="686"/>
      <c r="AP11" s="676" t="s">
        <v>246</v>
      </c>
      <c r="AQ11" s="677"/>
      <c r="AR11" s="677"/>
      <c r="AS11" s="677"/>
      <c r="AT11" s="677"/>
      <c r="AU11" s="677"/>
      <c r="AV11" s="677"/>
      <c r="AW11" s="677"/>
      <c r="AX11" s="677"/>
      <c r="AY11" s="677"/>
      <c r="AZ11" s="677"/>
      <c r="BA11" s="677"/>
      <c r="BB11" s="677"/>
      <c r="BC11" s="677"/>
      <c r="BD11" s="677"/>
      <c r="BE11" s="677"/>
      <c r="BF11" s="678"/>
      <c r="BG11" s="679">
        <v>5980</v>
      </c>
      <c r="BH11" s="680"/>
      <c r="BI11" s="680"/>
      <c r="BJ11" s="680"/>
      <c r="BK11" s="680"/>
      <c r="BL11" s="680"/>
      <c r="BM11" s="680"/>
      <c r="BN11" s="681"/>
      <c r="BO11" s="682">
        <v>1.3</v>
      </c>
      <c r="BP11" s="682"/>
      <c r="BQ11" s="682"/>
      <c r="BR11" s="682"/>
      <c r="BS11" s="688" t="s">
        <v>130</v>
      </c>
      <c r="BT11" s="680"/>
      <c r="BU11" s="680"/>
      <c r="BV11" s="680"/>
      <c r="BW11" s="680"/>
      <c r="BX11" s="680"/>
      <c r="BY11" s="680"/>
      <c r="BZ11" s="680"/>
      <c r="CA11" s="680"/>
      <c r="CB11" s="689"/>
      <c r="CD11" s="694" t="s">
        <v>247</v>
      </c>
      <c r="CE11" s="695"/>
      <c r="CF11" s="695"/>
      <c r="CG11" s="695"/>
      <c r="CH11" s="695"/>
      <c r="CI11" s="695"/>
      <c r="CJ11" s="695"/>
      <c r="CK11" s="695"/>
      <c r="CL11" s="695"/>
      <c r="CM11" s="695"/>
      <c r="CN11" s="695"/>
      <c r="CO11" s="695"/>
      <c r="CP11" s="695"/>
      <c r="CQ11" s="696"/>
      <c r="CR11" s="679">
        <v>354342</v>
      </c>
      <c r="CS11" s="680"/>
      <c r="CT11" s="680"/>
      <c r="CU11" s="680"/>
      <c r="CV11" s="680"/>
      <c r="CW11" s="680"/>
      <c r="CX11" s="680"/>
      <c r="CY11" s="681"/>
      <c r="CZ11" s="682">
        <v>7.9</v>
      </c>
      <c r="DA11" s="682"/>
      <c r="DB11" s="682"/>
      <c r="DC11" s="682"/>
      <c r="DD11" s="688">
        <v>39488</v>
      </c>
      <c r="DE11" s="680"/>
      <c r="DF11" s="680"/>
      <c r="DG11" s="680"/>
      <c r="DH11" s="680"/>
      <c r="DI11" s="680"/>
      <c r="DJ11" s="680"/>
      <c r="DK11" s="680"/>
      <c r="DL11" s="680"/>
      <c r="DM11" s="680"/>
      <c r="DN11" s="680"/>
      <c r="DO11" s="680"/>
      <c r="DP11" s="681"/>
      <c r="DQ11" s="688">
        <v>210683</v>
      </c>
      <c r="DR11" s="680"/>
      <c r="DS11" s="680"/>
      <c r="DT11" s="680"/>
      <c r="DU11" s="680"/>
      <c r="DV11" s="680"/>
      <c r="DW11" s="680"/>
      <c r="DX11" s="680"/>
      <c r="DY11" s="680"/>
      <c r="DZ11" s="680"/>
      <c r="EA11" s="680"/>
      <c r="EB11" s="680"/>
      <c r="EC11" s="689"/>
    </row>
    <row r="12" spans="2:143" ht="11.25" customHeight="1">
      <c r="B12" s="676" t="s">
        <v>248</v>
      </c>
      <c r="C12" s="677"/>
      <c r="D12" s="677"/>
      <c r="E12" s="677"/>
      <c r="F12" s="677"/>
      <c r="G12" s="677"/>
      <c r="H12" s="677"/>
      <c r="I12" s="677"/>
      <c r="J12" s="677"/>
      <c r="K12" s="677"/>
      <c r="L12" s="677"/>
      <c r="M12" s="677"/>
      <c r="N12" s="677"/>
      <c r="O12" s="677"/>
      <c r="P12" s="677"/>
      <c r="Q12" s="678"/>
      <c r="R12" s="679">
        <v>75161</v>
      </c>
      <c r="S12" s="680"/>
      <c r="T12" s="680"/>
      <c r="U12" s="680"/>
      <c r="V12" s="680"/>
      <c r="W12" s="680"/>
      <c r="X12" s="680"/>
      <c r="Y12" s="681"/>
      <c r="Z12" s="682">
        <v>1.6</v>
      </c>
      <c r="AA12" s="682"/>
      <c r="AB12" s="682"/>
      <c r="AC12" s="682"/>
      <c r="AD12" s="683">
        <v>75161</v>
      </c>
      <c r="AE12" s="683"/>
      <c r="AF12" s="683"/>
      <c r="AG12" s="683"/>
      <c r="AH12" s="683"/>
      <c r="AI12" s="683"/>
      <c r="AJ12" s="683"/>
      <c r="AK12" s="683"/>
      <c r="AL12" s="684">
        <v>3.3</v>
      </c>
      <c r="AM12" s="685"/>
      <c r="AN12" s="685"/>
      <c r="AO12" s="686"/>
      <c r="AP12" s="676" t="s">
        <v>249</v>
      </c>
      <c r="AQ12" s="677"/>
      <c r="AR12" s="677"/>
      <c r="AS12" s="677"/>
      <c r="AT12" s="677"/>
      <c r="AU12" s="677"/>
      <c r="AV12" s="677"/>
      <c r="AW12" s="677"/>
      <c r="AX12" s="677"/>
      <c r="AY12" s="677"/>
      <c r="AZ12" s="677"/>
      <c r="BA12" s="677"/>
      <c r="BB12" s="677"/>
      <c r="BC12" s="677"/>
      <c r="BD12" s="677"/>
      <c r="BE12" s="677"/>
      <c r="BF12" s="678"/>
      <c r="BG12" s="679">
        <v>276808</v>
      </c>
      <c r="BH12" s="680"/>
      <c r="BI12" s="680"/>
      <c r="BJ12" s="680"/>
      <c r="BK12" s="680"/>
      <c r="BL12" s="680"/>
      <c r="BM12" s="680"/>
      <c r="BN12" s="681"/>
      <c r="BO12" s="682">
        <v>62.2</v>
      </c>
      <c r="BP12" s="682"/>
      <c r="BQ12" s="682"/>
      <c r="BR12" s="682"/>
      <c r="BS12" s="688" t="s">
        <v>179</v>
      </c>
      <c r="BT12" s="680"/>
      <c r="BU12" s="680"/>
      <c r="BV12" s="680"/>
      <c r="BW12" s="680"/>
      <c r="BX12" s="680"/>
      <c r="BY12" s="680"/>
      <c r="BZ12" s="680"/>
      <c r="CA12" s="680"/>
      <c r="CB12" s="689"/>
      <c r="CD12" s="694" t="s">
        <v>250</v>
      </c>
      <c r="CE12" s="695"/>
      <c r="CF12" s="695"/>
      <c r="CG12" s="695"/>
      <c r="CH12" s="695"/>
      <c r="CI12" s="695"/>
      <c r="CJ12" s="695"/>
      <c r="CK12" s="695"/>
      <c r="CL12" s="695"/>
      <c r="CM12" s="695"/>
      <c r="CN12" s="695"/>
      <c r="CO12" s="695"/>
      <c r="CP12" s="695"/>
      <c r="CQ12" s="696"/>
      <c r="CR12" s="679">
        <v>593127</v>
      </c>
      <c r="CS12" s="680"/>
      <c r="CT12" s="680"/>
      <c r="CU12" s="680"/>
      <c r="CV12" s="680"/>
      <c r="CW12" s="680"/>
      <c r="CX12" s="680"/>
      <c r="CY12" s="681"/>
      <c r="CZ12" s="682">
        <v>13.1</v>
      </c>
      <c r="DA12" s="682"/>
      <c r="DB12" s="682"/>
      <c r="DC12" s="682"/>
      <c r="DD12" s="688">
        <v>545959</v>
      </c>
      <c r="DE12" s="680"/>
      <c r="DF12" s="680"/>
      <c r="DG12" s="680"/>
      <c r="DH12" s="680"/>
      <c r="DI12" s="680"/>
      <c r="DJ12" s="680"/>
      <c r="DK12" s="680"/>
      <c r="DL12" s="680"/>
      <c r="DM12" s="680"/>
      <c r="DN12" s="680"/>
      <c r="DO12" s="680"/>
      <c r="DP12" s="681"/>
      <c r="DQ12" s="688">
        <v>33516</v>
      </c>
      <c r="DR12" s="680"/>
      <c r="DS12" s="680"/>
      <c r="DT12" s="680"/>
      <c r="DU12" s="680"/>
      <c r="DV12" s="680"/>
      <c r="DW12" s="680"/>
      <c r="DX12" s="680"/>
      <c r="DY12" s="680"/>
      <c r="DZ12" s="680"/>
      <c r="EA12" s="680"/>
      <c r="EB12" s="680"/>
      <c r="EC12" s="689"/>
    </row>
    <row r="13" spans="2:143" ht="11.25" customHeight="1">
      <c r="B13" s="676" t="s">
        <v>251</v>
      </c>
      <c r="C13" s="677"/>
      <c r="D13" s="677"/>
      <c r="E13" s="677"/>
      <c r="F13" s="677"/>
      <c r="G13" s="677"/>
      <c r="H13" s="677"/>
      <c r="I13" s="677"/>
      <c r="J13" s="677"/>
      <c r="K13" s="677"/>
      <c r="L13" s="677"/>
      <c r="M13" s="677"/>
      <c r="N13" s="677"/>
      <c r="O13" s="677"/>
      <c r="P13" s="677"/>
      <c r="Q13" s="678"/>
      <c r="R13" s="679" t="s">
        <v>130</v>
      </c>
      <c r="S13" s="680"/>
      <c r="T13" s="680"/>
      <c r="U13" s="680"/>
      <c r="V13" s="680"/>
      <c r="W13" s="680"/>
      <c r="X13" s="680"/>
      <c r="Y13" s="681"/>
      <c r="Z13" s="682" t="s">
        <v>226</v>
      </c>
      <c r="AA13" s="682"/>
      <c r="AB13" s="682"/>
      <c r="AC13" s="682"/>
      <c r="AD13" s="683" t="s">
        <v>130</v>
      </c>
      <c r="AE13" s="683"/>
      <c r="AF13" s="683"/>
      <c r="AG13" s="683"/>
      <c r="AH13" s="683"/>
      <c r="AI13" s="683"/>
      <c r="AJ13" s="683"/>
      <c r="AK13" s="683"/>
      <c r="AL13" s="684" t="s">
        <v>226</v>
      </c>
      <c r="AM13" s="685"/>
      <c r="AN13" s="685"/>
      <c r="AO13" s="686"/>
      <c r="AP13" s="676" t="s">
        <v>252</v>
      </c>
      <c r="AQ13" s="677"/>
      <c r="AR13" s="677"/>
      <c r="AS13" s="677"/>
      <c r="AT13" s="677"/>
      <c r="AU13" s="677"/>
      <c r="AV13" s="677"/>
      <c r="AW13" s="677"/>
      <c r="AX13" s="677"/>
      <c r="AY13" s="677"/>
      <c r="AZ13" s="677"/>
      <c r="BA13" s="677"/>
      <c r="BB13" s="677"/>
      <c r="BC13" s="677"/>
      <c r="BD13" s="677"/>
      <c r="BE13" s="677"/>
      <c r="BF13" s="678"/>
      <c r="BG13" s="679">
        <v>273042</v>
      </c>
      <c r="BH13" s="680"/>
      <c r="BI13" s="680"/>
      <c r="BJ13" s="680"/>
      <c r="BK13" s="680"/>
      <c r="BL13" s="680"/>
      <c r="BM13" s="680"/>
      <c r="BN13" s="681"/>
      <c r="BO13" s="682">
        <v>61.4</v>
      </c>
      <c r="BP13" s="682"/>
      <c r="BQ13" s="682"/>
      <c r="BR13" s="682"/>
      <c r="BS13" s="688" t="s">
        <v>226</v>
      </c>
      <c r="BT13" s="680"/>
      <c r="BU13" s="680"/>
      <c r="BV13" s="680"/>
      <c r="BW13" s="680"/>
      <c r="BX13" s="680"/>
      <c r="BY13" s="680"/>
      <c r="BZ13" s="680"/>
      <c r="CA13" s="680"/>
      <c r="CB13" s="689"/>
      <c r="CD13" s="694" t="s">
        <v>253</v>
      </c>
      <c r="CE13" s="695"/>
      <c r="CF13" s="695"/>
      <c r="CG13" s="695"/>
      <c r="CH13" s="695"/>
      <c r="CI13" s="695"/>
      <c r="CJ13" s="695"/>
      <c r="CK13" s="695"/>
      <c r="CL13" s="695"/>
      <c r="CM13" s="695"/>
      <c r="CN13" s="695"/>
      <c r="CO13" s="695"/>
      <c r="CP13" s="695"/>
      <c r="CQ13" s="696"/>
      <c r="CR13" s="679">
        <v>417432</v>
      </c>
      <c r="CS13" s="680"/>
      <c r="CT13" s="680"/>
      <c r="CU13" s="680"/>
      <c r="CV13" s="680"/>
      <c r="CW13" s="680"/>
      <c r="CX13" s="680"/>
      <c r="CY13" s="681"/>
      <c r="CZ13" s="682">
        <v>9.3000000000000007</v>
      </c>
      <c r="DA13" s="682"/>
      <c r="DB13" s="682"/>
      <c r="DC13" s="682"/>
      <c r="DD13" s="688">
        <v>264587</v>
      </c>
      <c r="DE13" s="680"/>
      <c r="DF13" s="680"/>
      <c r="DG13" s="680"/>
      <c r="DH13" s="680"/>
      <c r="DI13" s="680"/>
      <c r="DJ13" s="680"/>
      <c r="DK13" s="680"/>
      <c r="DL13" s="680"/>
      <c r="DM13" s="680"/>
      <c r="DN13" s="680"/>
      <c r="DO13" s="680"/>
      <c r="DP13" s="681"/>
      <c r="DQ13" s="688">
        <v>200430</v>
      </c>
      <c r="DR13" s="680"/>
      <c r="DS13" s="680"/>
      <c r="DT13" s="680"/>
      <c r="DU13" s="680"/>
      <c r="DV13" s="680"/>
      <c r="DW13" s="680"/>
      <c r="DX13" s="680"/>
      <c r="DY13" s="680"/>
      <c r="DZ13" s="680"/>
      <c r="EA13" s="680"/>
      <c r="EB13" s="680"/>
      <c r="EC13" s="689"/>
    </row>
    <row r="14" spans="2:143" ht="11.25" customHeight="1">
      <c r="B14" s="676" t="s">
        <v>254</v>
      </c>
      <c r="C14" s="677"/>
      <c r="D14" s="677"/>
      <c r="E14" s="677"/>
      <c r="F14" s="677"/>
      <c r="G14" s="677"/>
      <c r="H14" s="677"/>
      <c r="I14" s="677"/>
      <c r="J14" s="677"/>
      <c r="K14" s="677"/>
      <c r="L14" s="677"/>
      <c r="M14" s="677"/>
      <c r="N14" s="677"/>
      <c r="O14" s="677"/>
      <c r="P14" s="677"/>
      <c r="Q14" s="678"/>
      <c r="R14" s="679" t="s">
        <v>226</v>
      </c>
      <c r="S14" s="680"/>
      <c r="T14" s="680"/>
      <c r="U14" s="680"/>
      <c r="V14" s="680"/>
      <c r="W14" s="680"/>
      <c r="X14" s="680"/>
      <c r="Y14" s="681"/>
      <c r="Z14" s="682" t="s">
        <v>130</v>
      </c>
      <c r="AA14" s="682"/>
      <c r="AB14" s="682"/>
      <c r="AC14" s="682"/>
      <c r="AD14" s="683" t="s">
        <v>130</v>
      </c>
      <c r="AE14" s="683"/>
      <c r="AF14" s="683"/>
      <c r="AG14" s="683"/>
      <c r="AH14" s="683"/>
      <c r="AI14" s="683"/>
      <c r="AJ14" s="683"/>
      <c r="AK14" s="683"/>
      <c r="AL14" s="684" t="s">
        <v>226</v>
      </c>
      <c r="AM14" s="685"/>
      <c r="AN14" s="685"/>
      <c r="AO14" s="686"/>
      <c r="AP14" s="676" t="s">
        <v>255</v>
      </c>
      <c r="AQ14" s="677"/>
      <c r="AR14" s="677"/>
      <c r="AS14" s="677"/>
      <c r="AT14" s="677"/>
      <c r="AU14" s="677"/>
      <c r="AV14" s="677"/>
      <c r="AW14" s="677"/>
      <c r="AX14" s="677"/>
      <c r="AY14" s="677"/>
      <c r="AZ14" s="677"/>
      <c r="BA14" s="677"/>
      <c r="BB14" s="677"/>
      <c r="BC14" s="677"/>
      <c r="BD14" s="677"/>
      <c r="BE14" s="677"/>
      <c r="BF14" s="678"/>
      <c r="BG14" s="679">
        <v>17069</v>
      </c>
      <c r="BH14" s="680"/>
      <c r="BI14" s="680"/>
      <c r="BJ14" s="680"/>
      <c r="BK14" s="680"/>
      <c r="BL14" s="680"/>
      <c r="BM14" s="680"/>
      <c r="BN14" s="681"/>
      <c r="BO14" s="682">
        <v>3.8</v>
      </c>
      <c r="BP14" s="682"/>
      <c r="BQ14" s="682"/>
      <c r="BR14" s="682"/>
      <c r="BS14" s="688" t="s">
        <v>226</v>
      </c>
      <c r="BT14" s="680"/>
      <c r="BU14" s="680"/>
      <c r="BV14" s="680"/>
      <c r="BW14" s="680"/>
      <c r="BX14" s="680"/>
      <c r="BY14" s="680"/>
      <c r="BZ14" s="680"/>
      <c r="CA14" s="680"/>
      <c r="CB14" s="689"/>
      <c r="CD14" s="694" t="s">
        <v>256</v>
      </c>
      <c r="CE14" s="695"/>
      <c r="CF14" s="695"/>
      <c r="CG14" s="695"/>
      <c r="CH14" s="695"/>
      <c r="CI14" s="695"/>
      <c r="CJ14" s="695"/>
      <c r="CK14" s="695"/>
      <c r="CL14" s="695"/>
      <c r="CM14" s="695"/>
      <c r="CN14" s="695"/>
      <c r="CO14" s="695"/>
      <c r="CP14" s="695"/>
      <c r="CQ14" s="696"/>
      <c r="CR14" s="679">
        <v>132648</v>
      </c>
      <c r="CS14" s="680"/>
      <c r="CT14" s="680"/>
      <c r="CU14" s="680"/>
      <c r="CV14" s="680"/>
      <c r="CW14" s="680"/>
      <c r="CX14" s="680"/>
      <c r="CY14" s="681"/>
      <c r="CZ14" s="682">
        <v>2.9</v>
      </c>
      <c r="DA14" s="682"/>
      <c r="DB14" s="682"/>
      <c r="DC14" s="682"/>
      <c r="DD14" s="688">
        <v>8549</v>
      </c>
      <c r="DE14" s="680"/>
      <c r="DF14" s="680"/>
      <c r="DG14" s="680"/>
      <c r="DH14" s="680"/>
      <c r="DI14" s="680"/>
      <c r="DJ14" s="680"/>
      <c r="DK14" s="680"/>
      <c r="DL14" s="680"/>
      <c r="DM14" s="680"/>
      <c r="DN14" s="680"/>
      <c r="DO14" s="680"/>
      <c r="DP14" s="681"/>
      <c r="DQ14" s="688">
        <v>128670</v>
      </c>
      <c r="DR14" s="680"/>
      <c r="DS14" s="680"/>
      <c r="DT14" s="680"/>
      <c r="DU14" s="680"/>
      <c r="DV14" s="680"/>
      <c r="DW14" s="680"/>
      <c r="DX14" s="680"/>
      <c r="DY14" s="680"/>
      <c r="DZ14" s="680"/>
      <c r="EA14" s="680"/>
      <c r="EB14" s="680"/>
      <c r="EC14" s="689"/>
    </row>
    <row r="15" spans="2:143" ht="11.25" customHeight="1">
      <c r="B15" s="676" t="s">
        <v>257</v>
      </c>
      <c r="C15" s="677"/>
      <c r="D15" s="677"/>
      <c r="E15" s="677"/>
      <c r="F15" s="677"/>
      <c r="G15" s="677"/>
      <c r="H15" s="677"/>
      <c r="I15" s="677"/>
      <c r="J15" s="677"/>
      <c r="K15" s="677"/>
      <c r="L15" s="677"/>
      <c r="M15" s="677"/>
      <c r="N15" s="677"/>
      <c r="O15" s="677"/>
      <c r="P15" s="677"/>
      <c r="Q15" s="678"/>
      <c r="R15" s="679">
        <v>6838</v>
      </c>
      <c r="S15" s="680"/>
      <c r="T15" s="680"/>
      <c r="U15" s="680"/>
      <c r="V15" s="680"/>
      <c r="W15" s="680"/>
      <c r="X15" s="680"/>
      <c r="Y15" s="681"/>
      <c r="Z15" s="682">
        <v>0.1</v>
      </c>
      <c r="AA15" s="682"/>
      <c r="AB15" s="682"/>
      <c r="AC15" s="682"/>
      <c r="AD15" s="683">
        <v>6838</v>
      </c>
      <c r="AE15" s="683"/>
      <c r="AF15" s="683"/>
      <c r="AG15" s="683"/>
      <c r="AH15" s="683"/>
      <c r="AI15" s="683"/>
      <c r="AJ15" s="683"/>
      <c r="AK15" s="683"/>
      <c r="AL15" s="684">
        <v>0.3</v>
      </c>
      <c r="AM15" s="685"/>
      <c r="AN15" s="685"/>
      <c r="AO15" s="686"/>
      <c r="AP15" s="676" t="s">
        <v>258</v>
      </c>
      <c r="AQ15" s="677"/>
      <c r="AR15" s="677"/>
      <c r="AS15" s="677"/>
      <c r="AT15" s="677"/>
      <c r="AU15" s="677"/>
      <c r="AV15" s="677"/>
      <c r="AW15" s="677"/>
      <c r="AX15" s="677"/>
      <c r="AY15" s="677"/>
      <c r="AZ15" s="677"/>
      <c r="BA15" s="677"/>
      <c r="BB15" s="677"/>
      <c r="BC15" s="677"/>
      <c r="BD15" s="677"/>
      <c r="BE15" s="677"/>
      <c r="BF15" s="678"/>
      <c r="BG15" s="679">
        <v>23128</v>
      </c>
      <c r="BH15" s="680"/>
      <c r="BI15" s="680"/>
      <c r="BJ15" s="680"/>
      <c r="BK15" s="680"/>
      <c r="BL15" s="680"/>
      <c r="BM15" s="680"/>
      <c r="BN15" s="681"/>
      <c r="BO15" s="682">
        <v>5.2</v>
      </c>
      <c r="BP15" s="682"/>
      <c r="BQ15" s="682"/>
      <c r="BR15" s="682"/>
      <c r="BS15" s="688" t="s">
        <v>130</v>
      </c>
      <c r="BT15" s="680"/>
      <c r="BU15" s="680"/>
      <c r="BV15" s="680"/>
      <c r="BW15" s="680"/>
      <c r="BX15" s="680"/>
      <c r="BY15" s="680"/>
      <c r="BZ15" s="680"/>
      <c r="CA15" s="680"/>
      <c r="CB15" s="689"/>
      <c r="CD15" s="694" t="s">
        <v>259</v>
      </c>
      <c r="CE15" s="695"/>
      <c r="CF15" s="695"/>
      <c r="CG15" s="695"/>
      <c r="CH15" s="695"/>
      <c r="CI15" s="695"/>
      <c r="CJ15" s="695"/>
      <c r="CK15" s="695"/>
      <c r="CL15" s="695"/>
      <c r="CM15" s="695"/>
      <c r="CN15" s="695"/>
      <c r="CO15" s="695"/>
      <c r="CP15" s="695"/>
      <c r="CQ15" s="696"/>
      <c r="CR15" s="679">
        <v>376061</v>
      </c>
      <c r="CS15" s="680"/>
      <c r="CT15" s="680"/>
      <c r="CU15" s="680"/>
      <c r="CV15" s="680"/>
      <c r="CW15" s="680"/>
      <c r="CX15" s="680"/>
      <c r="CY15" s="681"/>
      <c r="CZ15" s="682">
        <v>8.3000000000000007</v>
      </c>
      <c r="DA15" s="682"/>
      <c r="DB15" s="682"/>
      <c r="DC15" s="682"/>
      <c r="DD15" s="688">
        <v>3436</v>
      </c>
      <c r="DE15" s="680"/>
      <c r="DF15" s="680"/>
      <c r="DG15" s="680"/>
      <c r="DH15" s="680"/>
      <c r="DI15" s="680"/>
      <c r="DJ15" s="680"/>
      <c r="DK15" s="680"/>
      <c r="DL15" s="680"/>
      <c r="DM15" s="680"/>
      <c r="DN15" s="680"/>
      <c r="DO15" s="680"/>
      <c r="DP15" s="681"/>
      <c r="DQ15" s="688">
        <v>195291</v>
      </c>
      <c r="DR15" s="680"/>
      <c r="DS15" s="680"/>
      <c r="DT15" s="680"/>
      <c r="DU15" s="680"/>
      <c r="DV15" s="680"/>
      <c r="DW15" s="680"/>
      <c r="DX15" s="680"/>
      <c r="DY15" s="680"/>
      <c r="DZ15" s="680"/>
      <c r="EA15" s="680"/>
      <c r="EB15" s="680"/>
      <c r="EC15" s="689"/>
    </row>
    <row r="16" spans="2:143" ht="11.25" customHeight="1">
      <c r="B16" s="676" t="s">
        <v>260</v>
      </c>
      <c r="C16" s="677"/>
      <c r="D16" s="677"/>
      <c r="E16" s="677"/>
      <c r="F16" s="677"/>
      <c r="G16" s="677"/>
      <c r="H16" s="677"/>
      <c r="I16" s="677"/>
      <c r="J16" s="677"/>
      <c r="K16" s="677"/>
      <c r="L16" s="677"/>
      <c r="M16" s="677"/>
      <c r="N16" s="677"/>
      <c r="O16" s="677"/>
      <c r="P16" s="677"/>
      <c r="Q16" s="678"/>
      <c r="R16" s="679" t="s">
        <v>130</v>
      </c>
      <c r="S16" s="680"/>
      <c r="T16" s="680"/>
      <c r="U16" s="680"/>
      <c r="V16" s="680"/>
      <c r="W16" s="680"/>
      <c r="X16" s="680"/>
      <c r="Y16" s="681"/>
      <c r="Z16" s="682" t="s">
        <v>226</v>
      </c>
      <c r="AA16" s="682"/>
      <c r="AB16" s="682"/>
      <c r="AC16" s="682"/>
      <c r="AD16" s="683" t="s">
        <v>226</v>
      </c>
      <c r="AE16" s="683"/>
      <c r="AF16" s="683"/>
      <c r="AG16" s="683"/>
      <c r="AH16" s="683"/>
      <c r="AI16" s="683"/>
      <c r="AJ16" s="683"/>
      <c r="AK16" s="683"/>
      <c r="AL16" s="684" t="s">
        <v>179</v>
      </c>
      <c r="AM16" s="685"/>
      <c r="AN16" s="685"/>
      <c r="AO16" s="686"/>
      <c r="AP16" s="676" t="s">
        <v>261</v>
      </c>
      <c r="AQ16" s="677"/>
      <c r="AR16" s="677"/>
      <c r="AS16" s="677"/>
      <c r="AT16" s="677"/>
      <c r="AU16" s="677"/>
      <c r="AV16" s="677"/>
      <c r="AW16" s="677"/>
      <c r="AX16" s="677"/>
      <c r="AY16" s="677"/>
      <c r="AZ16" s="677"/>
      <c r="BA16" s="677"/>
      <c r="BB16" s="677"/>
      <c r="BC16" s="677"/>
      <c r="BD16" s="677"/>
      <c r="BE16" s="677"/>
      <c r="BF16" s="678"/>
      <c r="BG16" s="679" t="s">
        <v>226</v>
      </c>
      <c r="BH16" s="680"/>
      <c r="BI16" s="680"/>
      <c r="BJ16" s="680"/>
      <c r="BK16" s="680"/>
      <c r="BL16" s="680"/>
      <c r="BM16" s="680"/>
      <c r="BN16" s="681"/>
      <c r="BO16" s="682" t="s">
        <v>130</v>
      </c>
      <c r="BP16" s="682"/>
      <c r="BQ16" s="682"/>
      <c r="BR16" s="682"/>
      <c r="BS16" s="688" t="s">
        <v>130</v>
      </c>
      <c r="BT16" s="680"/>
      <c r="BU16" s="680"/>
      <c r="BV16" s="680"/>
      <c r="BW16" s="680"/>
      <c r="BX16" s="680"/>
      <c r="BY16" s="680"/>
      <c r="BZ16" s="680"/>
      <c r="CA16" s="680"/>
      <c r="CB16" s="689"/>
      <c r="CD16" s="694" t="s">
        <v>262</v>
      </c>
      <c r="CE16" s="695"/>
      <c r="CF16" s="695"/>
      <c r="CG16" s="695"/>
      <c r="CH16" s="695"/>
      <c r="CI16" s="695"/>
      <c r="CJ16" s="695"/>
      <c r="CK16" s="695"/>
      <c r="CL16" s="695"/>
      <c r="CM16" s="695"/>
      <c r="CN16" s="695"/>
      <c r="CO16" s="695"/>
      <c r="CP16" s="695"/>
      <c r="CQ16" s="696"/>
      <c r="CR16" s="679">
        <v>77782</v>
      </c>
      <c r="CS16" s="680"/>
      <c r="CT16" s="680"/>
      <c r="CU16" s="680"/>
      <c r="CV16" s="680"/>
      <c r="CW16" s="680"/>
      <c r="CX16" s="680"/>
      <c r="CY16" s="681"/>
      <c r="CZ16" s="682">
        <v>1.7</v>
      </c>
      <c r="DA16" s="682"/>
      <c r="DB16" s="682"/>
      <c r="DC16" s="682"/>
      <c r="DD16" s="688" t="s">
        <v>130</v>
      </c>
      <c r="DE16" s="680"/>
      <c r="DF16" s="680"/>
      <c r="DG16" s="680"/>
      <c r="DH16" s="680"/>
      <c r="DI16" s="680"/>
      <c r="DJ16" s="680"/>
      <c r="DK16" s="680"/>
      <c r="DL16" s="680"/>
      <c r="DM16" s="680"/>
      <c r="DN16" s="680"/>
      <c r="DO16" s="680"/>
      <c r="DP16" s="681"/>
      <c r="DQ16" s="688">
        <v>11204</v>
      </c>
      <c r="DR16" s="680"/>
      <c r="DS16" s="680"/>
      <c r="DT16" s="680"/>
      <c r="DU16" s="680"/>
      <c r="DV16" s="680"/>
      <c r="DW16" s="680"/>
      <c r="DX16" s="680"/>
      <c r="DY16" s="680"/>
      <c r="DZ16" s="680"/>
      <c r="EA16" s="680"/>
      <c r="EB16" s="680"/>
      <c r="EC16" s="689"/>
    </row>
    <row r="17" spans="2:133" ht="11.25" customHeight="1">
      <c r="B17" s="676" t="s">
        <v>263</v>
      </c>
      <c r="C17" s="677"/>
      <c r="D17" s="677"/>
      <c r="E17" s="677"/>
      <c r="F17" s="677"/>
      <c r="G17" s="677"/>
      <c r="H17" s="677"/>
      <c r="I17" s="677"/>
      <c r="J17" s="677"/>
      <c r="K17" s="677"/>
      <c r="L17" s="677"/>
      <c r="M17" s="677"/>
      <c r="N17" s="677"/>
      <c r="O17" s="677"/>
      <c r="P17" s="677"/>
      <c r="Q17" s="678"/>
      <c r="R17" s="679">
        <v>345</v>
      </c>
      <c r="S17" s="680"/>
      <c r="T17" s="680"/>
      <c r="U17" s="680"/>
      <c r="V17" s="680"/>
      <c r="W17" s="680"/>
      <c r="X17" s="680"/>
      <c r="Y17" s="681"/>
      <c r="Z17" s="682">
        <v>0</v>
      </c>
      <c r="AA17" s="682"/>
      <c r="AB17" s="682"/>
      <c r="AC17" s="682"/>
      <c r="AD17" s="683">
        <v>345</v>
      </c>
      <c r="AE17" s="683"/>
      <c r="AF17" s="683"/>
      <c r="AG17" s="683"/>
      <c r="AH17" s="683"/>
      <c r="AI17" s="683"/>
      <c r="AJ17" s="683"/>
      <c r="AK17" s="683"/>
      <c r="AL17" s="684">
        <v>0</v>
      </c>
      <c r="AM17" s="685"/>
      <c r="AN17" s="685"/>
      <c r="AO17" s="686"/>
      <c r="AP17" s="676" t="s">
        <v>264</v>
      </c>
      <c r="AQ17" s="677"/>
      <c r="AR17" s="677"/>
      <c r="AS17" s="677"/>
      <c r="AT17" s="677"/>
      <c r="AU17" s="677"/>
      <c r="AV17" s="677"/>
      <c r="AW17" s="677"/>
      <c r="AX17" s="677"/>
      <c r="AY17" s="677"/>
      <c r="AZ17" s="677"/>
      <c r="BA17" s="677"/>
      <c r="BB17" s="677"/>
      <c r="BC17" s="677"/>
      <c r="BD17" s="677"/>
      <c r="BE17" s="677"/>
      <c r="BF17" s="678"/>
      <c r="BG17" s="679" t="s">
        <v>226</v>
      </c>
      <c r="BH17" s="680"/>
      <c r="BI17" s="680"/>
      <c r="BJ17" s="680"/>
      <c r="BK17" s="680"/>
      <c r="BL17" s="680"/>
      <c r="BM17" s="680"/>
      <c r="BN17" s="681"/>
      <c r="BO17" s="682" t="s">
        <v>226</v>
      </c>
      <c r="BP17" s="682"/>
      <c r="BQ17" s="682"/>
      <c r="BR17" s="682"/>
      <c r="BS17" s="688" t="s">
        <v>130</v>
      </c>
      <c r="BT17" s="680"/>
      <c r="BU17" s="680"/>
      <c r="BV17" s="680"/>
      <c r="BW17" s="680"/>
      <c r="BX17" s="680"/>
      <c r="BY17" s="680"/>
      <c r="BZ17" s="680"/>
      <c r="CA17" s="680"/>
      <c r="CB17" s="689"/>
      <c r="CD17" s="694" t="s">
        <v>265</v>
      </c>
      <c r="CE17" s="695"/>
      <c r="CF17" s="695"/>
      <c r="CG17" s="695"/>
      <c r="CH17" s="695"/>
      <c r="CI17" s="695"/>
      <c r="CJ17" s="695"/>
      <c r="CK17" s="695"/>
      <c r="CL17" s="695"/>
      <c r="CM17" s="695"/>
      <c r="CN17" s="695"/>
      <c r="CO17" s="695"/>
      <c r="CP17" s="695"/>
      <c r="CQ17" s="696"/>
      <c r="CR17" s="679">
        <v>397625</v>
      </c>
      <c r="CS17" s="680"/>
      <c r="CT17" s="680"/>
      <c r="CU17" s="680"/>
      <c r="CV17" s="680"/>
      <c r="CW17" s="680"/>
      <c r="CX17" s="680"/>
      <c r="CY17" s="681"/>
      <c r="CZ17" s="682">
        <v>8.8000000000000007</v>
      </c>
      <c r="DA17" s="682"/>
      <c r="DB17" s="682"/>
      <c r="DC17" s="682"/>
      <c r="DD17" s="688" t="s">
        <v>226</v>
      </c>
      <c r="DE17" s="680"/>
      <c r="DF17" s="680"/>
      <c r="DG17" s="680"/>
      <c r="DH17" s="680"/>
      <c r="DI17" s="680"/>
      <c r="DJ17" s="680"/>
      <c r="DK17" s="680"/>
      <c r="DL17" s="680"/>
      <c r="DM17" s="680"/>
      <c r="DN17" s="680"/>
      <c r="DO17" s="680"/>
      <c r="DP17" s="681"/>
      <c r="DQ17" s="688">
        <v>362459</v>
      </c>
      <c r="DR17" s="680"/>
      <c r="DS17" s="680"/>
      <c r="DT17" s="680"/>
      <c r="DU17" s="680"/>
      <c r="DV17" s="680"/>
      <c r="DW17" s="680"/>
      <c r="DX17" s="680"/>
      <c r="DY17" s="680"/>
      <c r="DZ17" s="680"/>
      <c r="EA17" s="680"/>
      <c r="EB17" s="680"/>
      <c r="EC17" s="689"/>
    </row>
    <row r="18" spans="2:133" ht="11.25" customHeight="1">
      <c r="B18" s="676" t="s">
        <v>266</v>
      </c>
      <c r="C18" s="677"/>
      <c r="D18" s="677"/>
      <c r="E18" s="677"/>
      <c r="F18" s="677"/>
      <c r="G18" s="677"/>
      <c r="H18" s="677"/>
      <c r="I18" s="677"/>
      <c r="J18" s="677"/>
      <c r="K18" s="677"/>
      <c r="L18" s="677"/>
      <c r="M18" s="677"/>
      <c r="N18" s="677"/>
      <c r="O18" s="677"/>
      <c r="P18" s="677"/>
      <c r="Q18" s="678"/>
      <c r="R18" s="679">
        <v>1943341</v>
      </c>
      <c r="S18" s="680"/>
      <c r="T18" s="680"/>
      <c r="U18" s="680"/>
      <c r="V18" s="680"/>
      <c r="W18" s="680"/>
      <c r="X18" s="680"/>
      <c r="Y18" s="681"/>
      <c r="Z18" s="682">
        <v>42</v>
      </c>
      <c r="AA18" s="682"/>
      <c r="AB18" s="682"/>
      <c r="AC18" s="682"/>
      <c r="AD18" s="683">
        <v>1731995</v>
      </c>
      <c r="AE18" s="683"/>
      <c r="AF18" s="683"/>
      <c r="AG18" s="683"/>
      <c r="AH18" s="683"/>
      <c r="AI18" s="683"/>
      <c r="AJ18" s="683"/>
      <c r="AK18" s="683"/>
      <c r="AL18" s="684">
        <v>75.400000000000006</v>
      </c>
      <c r="AM18" s="685"/>
      <c r="AN18" s="685"/>
      <c r="AO18" s="686"/>
      <c r="AP18" s="676" t="s">
        <v>267</v>
      </c>
      <c r="AQ18" s="677"/>
      <c r="AR18" s="677"/>
      <c r="AS18" s="677"/>
      <c r="AT18" s="677"/>
      <c r="AU18" s="677"/>
      <c r="AV18" s="677"/>
      <c r="AW18" s="677"/>
      <c r="AX18" s="677"/>
      <c r="AY18" s="677"/>
      <c r="AZ18" s="677"/>
      <c r="BA18" s="677"/>
      <c r="BB18" s="677"/>
      <c r="BC18" s="677"/>
      <c r="BD18" s="677"/>
      <c r="BE18" s="677"/>
      <c r="BF18" s="678"/>
      <c r="BG18" s="679" t="s">
        <v>130</v>
      </c>
      <c r="BH18" s="680"/>
      <c r="BI18" s="680"/>
      <c r="BJ18" s="680"/>
      <c r="BK18" s="680"/>
      <c r="BL18" s="680"/>
      <c r="BM18" s="680"/>
      <c r="BN18" s="681"/>
      <c r="BO18" s="682" t="s">
        <v>226</v>
      </c>
      <c r="BP18" s="682"/>
      <c r="BQ18" s="682"/>
      <c r="BR18" s="682"/>
      <c r="BS18" s="688" t="s">
        <v>226</v>
      </c>
      <c r="BT18" s="680"/>
      <c r="BU18" s="680"/>
      <c r="BV18" s="680"/>
      <c r="BW18" s="680"/>
      <c r="BX18" s="680"/>
      <c r="BY18" s="680"/>
      <c r="BZ18" s="680"/>
      <c r="CA18" s="680"/>
      <c r="CB18" s="689"/>
      <c r="CD18" s="694" t="s">
        <v>268</v>
      </c>
      <c r="CE18" s="695"/>
      <c r="CF18" s="695"/>
      <c r="CG18" s="695"/>
      <c r="CH18" s="695"/>
      <c r="CI18" s="695"/>
      <c r="CJ18" s="695"/>
      <c r="CK18" s="695"/>
      <c r="CL18" s="695"/>
      <c r="CM18" s="695"/>
      <c r="CN18" s="695"/>
      <c r="CO18" s="695"/>
      <c r="CP18" s="695"/>
      <c r="CQ18" s="696"/>
      <c r="CR18" s="679" t="s">
        <v>130</v>
      </c>
      <c r="CS18" s="680"/>
      <c r="CT18" s="680"/>
      <c r="CU18" s="680"/>
      <c r="CV18" s="680"/>
      <c r="CW18" s="680"/>
      <c r="CX18" s="680"/>
      <c r="CY18" s="681"/>
      <c r="CZ18" s="682" t="s">
        <v>130</v>
      </c>
      <c r="DA18" s="682"/>
      <c r="DB18" s="682"/>
      <c r="DC18" s="682"/>
      <c r="DD18" s="688" t="s">
        <v>130</v>
      </c>
      <c r="DE18" s="680"/>
      <c r="DF18" s="680"/>
      <c r="DG18" s="680"/>
      <c r="DH18" s="680"/>
      <c r="DI18" s="680"/>
      <c r="DJ18" s="680"/>
      <c r="DK18" s="680"/>
      <c r="DL18" s="680"/>
      <c r="DM18" s="680"/>
      <c r="DN18" s="680"/>
      <c r="DO18" s="680"/>
      <c r="DP18" s="681"/>
      <c r="DQ18" s="688" t="s">
        <v>226</v>
      </c>
      <c r="DR18" s="680"/>
      <c r="DS18" s="680"/>
      <c r="DT18" s="680"/>
      <c r="DU18" s="680"/>
      <c r="DV18" s="680"/>
      <c r="DW18" s="680"/>
      <c r="DX18" s="680"/>
      <c r="DY18" s="680"/>
      <c r="DZ18" s="680"/>
      <c r="EA18" s="680"/>
      <c r="EB18" s="680"/>
      <c r="EC18" s="689"/>
    </row>
    <row r="19" spans="2:133" ht="11.25" customHeight="1">
      <c r="B19" s="676" t="s">
        <v>269</v>
      </c>
      <c r="C19" s="677"/>
      <c r="D19" s="677"/>
      <c r="E19" s="677"/>
      <c r="F19" s="677"/>
      <c r="G19" s="677"/>
      <c r="H19" s="677"/>
      <c r="I19" s="677"/>
      <c r="J19" s="677"/>
      <c r="K19" s="677"/>
      <c r="L19" s="677"/>
      <c r="M19" s="677"/>
      <c r="N19" s="677"/>
      <c r="O19" s="677"/>
      <c r="P19" s="677"/>
      <c r="Q19" s="678"/>
      <c r="R19" s="679">
        <v>1731995</v>
      </c>
      <c r="S19" s="680"/>
      <c r="T19" s="680"/>
      <c r="U19" s="680"/>
      <c r="V19" s="680"/>
      <c r="W19" s="680"/>
      <c r="X19" s="680"/>
      <c r="Y19" s="681"/>
      <c r="Z19" s="682">
        <v>37.5</v>
      </c>
      <c r="AA19" s="682"/>
      <c r="AB19" s="682"/>
      <c r="AC19" s="682"/>
      <c r="AD19" s="683">
        <v>1731995</v>
      </c>
      <c r="AE19" s="683"/>
      <c r="AF19" s="683"/>
      <c r="AG19" s="683"/>
      <c r="AH19" s="683"/>
      <c r="AI19" s="683"/>
      <c r="AJ19" s="683"/>
      <c r="AK19" s="683"/>
      <c r="AL19" s="684">
        <v>75.400000000000006</v>
      </c>
      <c r="AM19" s="685"/>
      <c r="AN19" s="685"/>
      <c r="AO19" s="686"/>
      <c r="AP19" s="676" t="s">
        <v>270</v>
      </c>
      <c r="AQ19" s="677"/>
      <c r="AR19" s="677"/>
      <c r="AS19" s="677"/>
      <c r="AT19" s="677"/>
      <c r="AU19" s="677"/>
      <c r="AV19" s="677"/>
      <c r="AW19" s="677"/>
      <c r="AX19" s="677"/>
      <c r="AY19" s="677"/>
      <c r="AZ19" s="677"/>
      <c r="BA19" s="677"/>
      <c r="BB19" s="677"/>
      <c r="BC19" s="677"/>
      <c r="BD19" s="677"/>
      <c r="BE19" s="677"/>
      <c r="BF19" s="678"/>
      <c r="BG19" s="679" t="s">
        <v>226</v>
      </c>
      <c r="BH19" s="680"/>
      <c r="BI19" s="680"/>
      <c r="BJ19" s="680"/>
      <c r="BK19" s="680"/>
      <c r="BL19" s="680"/>
      <c r="BM19" s="680"/>
      <c r="BN19" s="681"/>
      <c r="BO19" s="682" t="s">
        <v>130</v>
      </c>
      <c r="BP19" s="682"/>
      <c r="BQ19" s="682"/>
      <c r="BR19" s="682"/>
      <c r="BS19" s="688" t="s">
        <v>130</v>
      </c>
      <c r="BT19" s="680"/>
      <c r="BU19" s="680"/>
      <c r="BV19" s="680"/>
      <c r="BW19" s="680"/>
      <c r="BX19" s="680"/>
      <c r="BY19" s="680"/>
      <c r="BZ19" s="680"/>
      <c r="CA19" s="680"/>
      <c r="CB19" s="689"/>
      <c r="CD19" s="694" t="s">
        <v>271</v>
      </c>
      <c r="CE19" s="695"/>
      <c r="CF19" s="695"/>
      <c r="CG19" s="695"/>
      <c r="CH19" s="695"/>
      <c r="CI19" s="695"/>
      <c r="CJ19" s="695"/>
      <c r="CK19" s="695"/>
      <c r="CL19" s="695"/>
      <c r="CM19" s="695"/>
      <c r="CN19" s="695"/>
      <c r="CO19" s="695"/>
      <c r="CP19" s="695"/>
      <c r="CQ19" s="696"/>
      <c r="CR19" s="679" t="s">
        <v>130</v>
      </c>
      <c r="CS19" s="680"/>
      <c r="CT19" s="680"/>
      <c r="CU19" s="680"/>
      <c r="CV19" s="680"/>
      <c r="CW19" s="680"/>
      <c r="CX19" s="680"/>
      <c r="CY19" s="681"/>
      <c r="CZ19" s="682" t="s">
        <v>130</v>
      </c>
      <c r="DA19" s="682"/>
      <c r="DB19" s="682"/>
      <c r="DC19" s="682"/>
      <c r="DD19" s="688" t="s">
        <v>130</v>
      </c>
      <c r="DE19" s="680"/>
      <c r="DF19" s="680"/>
      <c r="DG19" s="680"/>
      <c r="DH19" s="680"/>
      <c r="DI19" s="680"/>
      <c r="DJ19" s="680"/>
      <c r="DK19" s="680"/>
      <c r="DL19" s="680"/>
      <c r="DM19" s="680"/>
      <c r="DN19" s="680"/>
      <c r="DO19" s="680"/>
      <c r="DP19" s="681"/>
      <c r="DQ19" s="688" t="s">
        <v>130</v>
      </c>
      <c r="DR19" s="680"/>
      <c r="DS19" s="680"/>
      <c r="DT19" s="680"/>
      <c r="DU19" s="680"/>
      <c r="DV19" s="680"/>
      <c r="DW19" s="680"/>
      <c r="DX19" s="680"/>
      <c r="DY19" s="680"/>
      <c r="DZ19" s="680"/>
      <c r="EA19" s="680"/>
      <c r="EB19" s="680"/>
      <c r="EC19" s="689"/>
    </row>
    <row r="20" spans="2:133" ht="11.25" customHeight="1">
      <c r="B20" s="676" t="s">
        <v>272</v>
      </c>
      <c r="C20" s="677"/>
      <c r="D20" s="677"/>
      <c r="E20" s="677"/>
      <c r="F20" s="677"/>
      <c r="G20" s="677"/>
      <c r="H20" s="677"/>
      <c r="I20" s="677"/>
      <c r="J20" s="677"/>
      <c r="K20" s="677"/>
      <c r="L20" s="677"/>
      <c r="M20" s="677"/>
      <c r="N20" s="677"/>
      <c r="O20" s="677"/>
      <c r="P20" s="677"/>
      <c r="Q20" s="678"/>
      <c r="R20" s="679">
        <v>211346</v>
      </c>
      <c r="S20" s="680"/>
      <c r="T20" s="680"/>
      <c r="U20" s="680"/>
      <c r="V20" s="680"/>
      <c r="W20" s="680"/>
      <c r="X20" s="680"/>
      <c r="Y20" s="681"/>
      <c r="Z20" s="682">
        <v>4.5999999999999996</v>
      </c>
      <c r="AA20" s="682"/>
      <c r="AB20" s="682"/>
      <c r="AC20" s="682"/>
      <c r="AD20" s="683" t="s">
        <v>179</v>
      </c>
      <c r="AE20" s="683"/>
      <c r="AF20" s="683"/>
      <c r="AG20" s="683"/>
      <c r="AH20" s="683"/>
      <c r="AI20" s="683"/>
      <c r="AJ20" s="683"/>
      <c r="AK20" s="683"/>
      <c r="AL20" s="684" t="s">
        <v>226</v>
      </c>
      <c r="AM20" s="685"/>
      <c r="AN20" s="685"/>
      <c r="AO20" s="686"/>
      <c r="AP20" s="676" t="s">
        <v>273</v>
      </c>
      <c r="AQ20" s="677"/>
      <c r="AR20" s="677"/>
      <c r="AS20" s="677"/>
      <c r="AT20" s="677"/>
      <c r="AU20" s="677"/>
      <c r="AV20" s="677"/>
      <c r="AW20" s="677"/>
      <c r="AX20" s="677"/>
      <c r="AY20" s="677"/>
      <c r="AZ20" s="677"/>
      <c r="BA20" s="677"/>
      <c r="BB20" s="677"/>
      <c r="BC20" s="677"/>
      <c r="BD20" s="677"/>
      <c r="BE20" s="677"/>
      <c r="BF20" s="678"/>
      <c r="BG20" s="679" t="s">
        <v>130</v>
      </c>
      <c r="BH20" s="680"/>
      <c r="BI20" s="680"/>
      <c r="BJ20" s="680"/>
      <c r="BK20" s="680"/>
      <c r="BL20" s="680"/>
      <c r="BM20" s="680"/>
      <c r="BN20" s="681"/>
      <c r="BO20" s="682" t="s">
        <v>130</v>
      </c>
      <c r="BP20" s="682"/>
      <c r="BQ20" s="682"/>
      <c r="BR20" s="682"/>
      <c r="BS20" s="688" t="s">
        <v>130</v>
      </c>
      <c r="BT20" s="680"/>
      <c r="BU20" s="680"/>
      <c r="BV20" s="680"/>
      <c r="BW20" s="680"/>
      <c r="BX20" s="680"/>
      <c r="BY20" s="680"/>
      <c r="BZ20" s="680"/>
      <c r="CA20" s="680"/>
      <c r="CB20" s="689"/>
      <c r="CD20" s="694" t="s">
        <v>274</v>
      </c>
      <c r="CE20" s="695"/>
      <c r="CF20" s="695"/>
      <c r="CG20" s="695"/>
      <c r="CH20" s="695"/>
      <c r="CI20" s="695"/>
      <c r="CJ20" s="695"/>
      <c r="CK20" s="695"/>
      <c r="CL20" s="695"/>
      <c r="CM20" s="695"/>
      <c r="CN20" s="695"/>
      <c r="CO20" s="695"/>
      <c r="CP20" s="695"/>
      <c r="CQ20" s="696"/>
      <c r="CR20" s="679">
        <v>4511044</v>
      </c>
      <c r="CS20" s="680"/>
      <c r="CT20" s="680"/>
      <c r="CU20" s="680"/>
      <c r="CV20" s="680"/>
      <c r="CW20" s="680"/>
      <c r="CX20" s="680"/>
      <c r="CY20" s="681"/>
      <c r="CZ20" s="682">
        <v>100</v>
      </c>
      <c r="DA20" s="682"/>
      <c r="DB20" s="682"/>
      <c r="DC20" s="682"/>
      <c r="DD20" s="688">
        <v>978837</v>
      </c>
      <c r="DE20" s="680"/>
      <c r="DF20" s="680"/>
      <c r="DG20" s="680"/>
      <c r="DH20" s="680"/>
      <c r="DI20" s="680"/>
      <c r="DJ20" s="680"/>
      <c r="DK20" s="680"/>
      <c r="DL20" s="680"/>
      <c r="DM20" s="680"/>
      <c r="DN20" s="680"/>
      <c r="DO20" s="680"/>
      <c r="DP20" s="681"/>
      <c r="DQ20" s="688">
        <v>2804900</v>
      </c>
      <c r="DR20" s="680"/>
      <c r="DS20" s="680"/>
      <c r="DT20" s="680"/>
      <c r="DU20" s="680"/>
      <c r="DV20" s="680"/>
      <c r="DW20" s="680"/>
      <c r="DX20" s="680"/>
      <c r="DY20" s="680"/>
      <c r="DZ20" s="680"/>
      <c r="EA20" s="680"/>
      <c r="EB20" s="680"/>
      <c r="EC20" s="689"/>
    </row>
    <row r="21" spans="2:133" ht="11.25" customHeight="1">
      <c r="B21" s="676" t="s">
        <v>275</v>
      </c>
      <c r="C21" s="677"/>
      <c r="D21" s="677"/>
      <c r="E21" s="677"/>
      <c r="F21" s="677"/>
      <c r="G21" s="677"/>
      <c r="H21" s="677"/>
      <c r="I21" s="677"/>
      <c r="J21" s="677"/>
      <c r="K21" s="677"/>
      <c r="L21" s="677"/>
      <c r="M21" s="677"/>
      <c r="N21" s="677"/>
      <c r="O21" s="677"/>
      <c r="P21" s="677"/>
      <c r="Q21" s="678"/>
      <c r="R21" s="679" t="s">
        <v>130</v>
      </c>
      <c r="S21" s="680"/>
      <c r="T21" s="680"/>
      <c r="U21" s="680"/>
      <c r="V21" s="680"/>
      <c r="W21" s="680"/>
      <c r="X21" s="680"/>
      <c r="Y21" s="681"/>
      <c r="Z21" s="682" t="s">
        <v>130</v>
      </c>
      <c r="AA21" s="682"/>
      <c r="AB21" s="682"/>
      <c r="AC21" s="682"/>
      <c r="AD21" s="683" t="s">
        <v>226</v>
      </c>
      <c r="AE21" s="683"/>
      <c r="AF21" s="683"/>
      <c r="AG21" s="683"/>
      <c r="AH21" s="683"/>
      <c r="AI21" s="683"/>
      <c r="AJ21" s="683"/>
      <c r="AK21" s="683"/>
      <c r="AL21" s="684" t="s">
        <v>179</v>
      </c>
      <c r="AM21" s="685"/>
      <c r="AN21" s="685"/>
      <c r="AO21" s="686"/>
      <c r="AP21" s="697" t="s">
        <v>276</v>
      </c>
      <c r="AQ21" s="698"/>
      <c r="AR21" s="698"/>
      <c r="AS21" s="698"/>
      <c r="AT21" s="698"/>
      <c r="AU21" s="698"/>
      <c r="AV21" s="698"/>
      <c r="AW21" s="698"/>
      <c r="AX21" s="698"/>
      <c r="AY21" s="698"/>
      <c r="AZ21" s="698"/>
      <c r="BA21" s="698"/>
      <c r="BB21" s="698"/>
      <c r="BC21" s="698"/>
      <c r="BD21" s="698"/>
      <c r="BE21" s="698"/>
      <c r="BF21" s="699"/>
      <c r="BG21" s="679" t="s">
        <v>130</v>
      </c>
      <c r="BH21" s="680"/>
      <c r="BI21" s="680"/>
      <c r="BJ21" s="680"/>
      <c r="BK21" s="680"/>
      <c r="BL21" s="680"/>
      <c r="BM21" s="680"/>
      <c r="BN21" s="681"/>
      <c r="BO21" s="682" t="s">
        <v>130</v>
      </c>
      <c r="BP21" s="682"/>
      <c r="BQ21" s="682"/>
      <c r="BR21" s="682"/>
      <c r="BS21" s="688" t="s">
        <v>226</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c r="B22" s="676" t="s">
        <v>277</v>
      </c>
      <c r="C22" s="677"/>
      <c r="D22" s="677"/>
      <c r="E22" s="677"/>
      <c r="F22" s="677"/>
      <c r="G22" s="677"/>
      <c r="H22" s="677"/>
      <c r="I22" s="677"/>
      <c r="J22" s="677"/>
      <c r="K22" s="677"/>
      <c r="L22" s="677"/>
      <c r="M22" s="677"/>
      <c r="N22" s="677"/>
      <c r="O22" s="677"/>
      <c r="P22" s="677"/>
      <c r="Q22" s="678"/>
      <c r="R22" s="679">
        <v>2507994</v>
      </c>
      <c r="S22" s="680"/>
      <c r="T22" s="680"/>
      <c r="U22" s="680"/>
      <c r="V22" s="680"/>
      <c r="W22" s="680"/>
      <c r="X22" s="680"/>
      <c r="Y22" s="681"/>
      <c r="Z22" s="682">
        <v>54.3</v>
      </c>
      <c r="AA22" s="682"/>
      <c r="AB22" s="682"/>
      <c r="AC22" s="682"/>
      <c r="AD22" s="683">
        <v>2296648</v>
      </c>
      <c r="AE22" s="683"/>
      <c r="AF22" s="683"/>
      <c r="AG22" s="683"/>
      <c r="AH22" s="683"/>
      <c r="AI22" s="683"/>
      <c r="AJ22" s="683"/>
      <c r="AK22" s="683"/>
      <c r="AL22" s="684">
        <v>100</v>
      </c>
      <c r="AM22" s="685"/>
      <c r="AN22" s="685"/>
      <c r="AO22" s="686"/>
      <c r="AP22" s="697" t="s">
        <v>278</v>
      </c>
      <c r="AQ22" s="698"/>
      <c r="AR22" s="698"/>
      <c r="AS22" s="698"/>
      <c r="AT22" s="698"/>
      <c r="AU22" s="698"/>
      <c r="AV22" s="698"/>
      <c r="AW22" s="698"/>
      <c r="AX22" s="698"/>
      <c r="AY22" s="698"/>
      <c r="AZ22" s="698"/>
      <c r="BA22" s="698"/>
      <c r="BB22" s="698"/>
      <c r="BC22" s="698"/>
      <c r="BD22" s="698"/>
      <c r="BE22" s="698"/>
      <c r="BF22" s="699"/>
      <c r="BG22" s="679" t="s">
        <v>130</v>
      </c>
      <c r="BH22" s="680"/>
      <c r="BI22" s="680"/>
      <c r="BJ22" s="680"/>
      <c r="BK22" s="680"/>
      <c r="BL22" s="680"/>
      <c r="BM22" s="680"/>
      <c r="BN22" s="681"/>
      <c r="BO22" s="682" t="s">
        <v>130</v>
      </c>
      <c r="BP22" s="682"/>
      <c r="BQ22" s="682"/>
      <c r="BR22" s="682"/>
      <c r="BS22" s="688" t="s">
        <v>226</v>
      </c>
      <c r="BT22" s="680"/>
      <c r="BU22" s="680"/>
      <c r="BV22" s="680"/>
      <c r="BW22" s="680"/>
      <c r="BX22" s="680"/>
      <c r="BY22" s="680"/>
      <c r="BZ22" s="680"/>
      <c r="CA22" s="680"/>
      <c r="CB22" s="689"/>
      <c r="CD22" s="661" t="s">
        <v>279</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c r="B23" s="676" t="s">
        <v>280</v>
      </c>
      <c r="C23" s="677"/>
      <c r="D23" s="677"/>
      <c r="E23" s="677"/>
      <c r="F23" s="677"/>
      <c r="G23" s="677"/>
      <c r="H23" s="677"/>
      <c r="I23" s="677"/>
      <c r="J23" s="677"/>
      <c r="K23" s="677"/>
      <c r="L23" s="677"/>
      <c r="M23" s="677"/>
      <c r="N23" s="677"/>
      <c r="O23" s="677"/>
      <c r="P23" s="677"/>
      <c r="Q23" s="678"/>
      <c r="R23" s="679" t="s">
        <v>130</v>
      </c>
      <c r="S23" s="680"/>
      <c r="T23" s="680"/>
      <c r="U23" s="680"/>
      <c r="V23" s="680"/>
      <c r="W23" s="680"/>
      <c r="X23" s="680"/>
      <c r="Y23" s="681"/>
      <c r="Z23" s="682" t="s">
        <v>226</v>
      </c>
      <c r="AA23" s="682"/>
      <c r="AB23" s="682"/>
      <c r="AC23" s="682"/>
      <c r="AD23" s="683" t="s">
        <v>130</v>
      </c>
      <c r="AE23" s="683"/>
      <c r="AF23" s="683"/>
      <c r="AG23" s="683"/>
      <c r="AH23" s="683"/>
      <c r="AI23" s="683"/>
      <c r="AJ23" s="683"/>
      <c r="AK23" s="683"/>
      <c r="AL23" s="684" t="s">
        <v>130</v>
      </c>
      <c r="AM23" s="685"/>
      <c r="AN23" s="685"/>
      <c r="AO23" s="686"/>
      <c r="AP23" s="697" t="s">
        <v>281</v>
      </c>
      <c r="AQ23" s="698"/>
      <c r="AR23" s="698"/>
      <c r="AS23" s="698"/>
      <c r="AT23" s="698"/>
      <c r="AU23" s="698"/>
      <c r="AV23" s="698"/>
      <c r="AW23" s="698"/>
      <c r="AX23" s="698"/>
      <c r="AY23" s="698"/>
      <c r="AZ23" s="698"/>
      <c r="BA23" s="698"/>
      <c r="BB23" s="698"/>
      <c r="BC23" s="698"/>
      <c r="BD23" s="698"/>
      <c r="BE23" s="698"/>
      <c r="BF23" s="699"/>
      <c r="BG23" s="679" t="s">
        <v>130</v>
      </c>
      <c r="BH23" s="680"/>
      <c r="BI23" s="680"/>
      <c r="BJ23" s="680"/>
      <c r="BK23" s="680"/>
      <c r="BL23" s="680"/>
      <c r="BM23" s="680"/>
      <c r="BN23" s="681"/>
      <c r="BO23" s="682" t="s">
        <v>179</v>
      </c>
      <c r="BP23" s="682"/>
      <c r="BQ23" s="682"/>
      <c r="BR23" s="682"/>
      <c r="BS23" s="688" t="s">
        <v>130</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282</v>
      </c>
      <c r="CS23" s="662"/>
      <c r="CT23" s="662"/>
      <c r="CU23" s="662"/>
      <c r="CV23" s="662"/>
      <c r="CW23" s="662"/>
      <c r="CX23" s="662"/>
      <c r="CY23" s="663"/>
      <c r="CZ23" s="661" t="s">
        <v>283</v>
      </c>
      <c r="DA23" s="662"/>
      <c r="DB23" s="662"/>
      <c r="DC23" s="663"/>
      <c r="DD23" s="661" t="s">
        <v>284</v>
      </c>
      <c r="DE23" s="662"/>
      <c r="DF23" s="662"/>
      <c r="DG23" s="662"/>
      <c r="DH23" s="662"/>
      <c r="DI23" s="662"/>
      <c r="DJ23" s="662"/>
      <c r="DK23" s="663"/>
      <c r="DL23" s="709" t="s">
        <v>285</v>
      </c>
      <c r="DM23" s="710"/>
      <c r="DN23" s="710"/>
      <c r="DO23" s="710"/>
      <c r="DP23" s="710"/>
      <c r="DQ23" s="710"/>
      <c r="DR23" s="710"/>
      <c r="DS23" s="710"/>
      <c r="DT23" s="710"/>
      <c r="DU23" s="710"/>
      <c r="DV23" s="711"/>
      <c r="DW23" s="661" t="s">
        <v>286</v>
      </c>
      <c r="DX23" s="662"/>
      <c r="DY23" s="662"/>
      <c r="DZ23" s="662"/>
      <c r="EA23" s="662"/>
      <c r="EB23" s="662"/>
      <c r="EC23" s="663"/>
    </row>
    <row r="24" spans="2:133" ht="11.25" customHeight="1">
      <c r="B24" s="676" t="s">
        <v>287</v>
      </c>
      <c r="C24" s="677"/>
      <c r="D24" s="677"/>
      <c r="E24" s="677"/>
      <c r="F24" s="677"/>
      <c r="G24" s="677"/>
      <c r="H24" s="677"/>
      <c r="I24" s="677"/>
      <c r="J24" s="677"/>
      <c r="K24" s="677"/>
      <c r="L24" s="677"/>
      <c r="M24" s="677"/>
      <c r="N24" s="677"/>
      <c r="O24" s="677"/>
      <c r="P24" s="677"/>
      <c r="Q24" s="678"/>
      <c r="R24" s="679">
        <v>32973</v>
      </c>
      <c r="S24" s="680"/>
      <c r="T24" s="680"/>
      <c r="U24" s="680"/>
      <c r="V24" s="680"/>
      <c r="W24" s="680"/>
      <c r="X24" s="680"/>
      <c r="Y24" s="681"/>
      <c r="Z24" s="682">
        <v>0.7</v>
      </c>
      <c r="AA24" s="682"/>
      <c r="AB24" s="682"/>
      <c r="AC24" s="682"/>
      <c r="AD24" s="683" t="s">
        <v>130</v>
      </c>
      <c r="AE24" s="683"/>
      <c r="AF24" s="683"/>
      <c r="AG24" s="683"/>
      <c r="AH24" s="683"/>
      <c r="AI24" s="683"/>
      <c r="AJ24" s="683"/>
      <c r="AK24" s="683"/>
      <c r="AL24" s="684" t="s">
        <v>226</v>
      </c>
      <c r="AM24" s="685"/>
      <c r="AN24" s="685"/>
      <c r="AO24" s="686"/>
      <c r="AP24" s="697" t="s">
        <v>288</v>
      </c>
      <c r="AQ24" s="698"/>
      <c r="AR24" s="698"/>
      <c r="AS24" s="698"/>
      <c r="AT24" s="698"/>
      <c r="AU24" s="698"/>
      <c r="AV24" s="698"/>
      <c r="AW24" s="698"/>
      <c r="AX24" s="698"/>
      <c r="AY24" s="698"/>
      <c r="AZ24" s="698"/>
      <c r="BA24" s="698"/>
      <c r="BB24" s="698"/>
      <c r="BC24" s="698"/>
      <c r="BD24" s="698"/>
      <c r="BE24" s="698"/>
      <c r="BF24" s="699"/>
      <c r="BG24" s="679" t="s">
        <v>130</v>
      </c>
      <c r="BH24" s="680"/>
      <c r="BI24" s="680"/>
      <c r="BJ24" s="680"/>
      <c r="BK24" s="680"/>
      <c r="BL24" s="680"/>
      <c r="BM24" s="680"/>
      <c r="BN24" s="681"/>
      <c r="BO24" s="682" t="s">
        <v>130</v>
      </c>
      <c r="BP24" s="682"/>
      <c r="BQ24" s="682"/>
      <c r="BR24" s="682"/>
      <c r="BS24" s="688" t="s">
        <v>130</v>
      </c>
      <c r="BT24" s="680"/>
      <c r="BU24" s="680"/>
      <c r="BV24" s="680"/>
      <c r="BW24" s="680"/>
      <c r="BX24" s="680"/>
      <c r="BY24" s="680"/>
      <c r="BZ24" s="680"/>
      <c r="CA24" s="680"/>
      <c r="CB24" s="689"/>
      <c r="CD24" s="690" t="s">
        <v>289</v>
      </c>
      <c r="CE24" s="691"/>
      <c r="CF24" s="691"/>
      <c r="CG24" s="691"/>
      <c r="CH24" s="691"/>
      <c r="CI24" s="691"/>
      <c r="CJ24" s="691"/>
      <c r="CK24" s="691"/>
      <c r="CL24" s="691"/>
      <c r="CM24" s="691"/>
      <c r="CN24" s="691"/>
      <c r="CO24" s="691"/>
      <c r="CP24" s="691"/>
      <c r="CQ24" s="692"/>
      <c r="CR24" s="668">
        <v>1266320</v>
      </c>
      <c r="CS24" s="669"/>
      <c r="CT24" s="669"/>
      <c r="CU24" s="669"/>
      <c r="CV24" s="669"/>
      <c r="CW24" s="669"/>
      <c r="CX24" s="669"/>
      <c r="CY24" s="670"/>
      <c r="CZ24" s="673">
        <v>28.1</v>
      </c>
      <c r="DA24" s="674"/>
      <c r="DB24" s="674"/>
      <c r="DC24" s="693"/>
      <c r="DD24" s="712">
        <v>1057938</v>
      </c>
      <c r="DE24" s="669"/>
      <c r="DF24" s="669"/>
      <c r="DG24" s="669"/>
      <c r="DH24" s="669"/>
      <c r="DI24" s="669"/>
      <c r="DJ24" s="669"/>
      <c r="DK24" s="670"/>
      <c r="DL24" s="712">
        <v>1019876</v>
      </c>
      <c r="DM24" s="669"/>
      <c r="DN24" s="669"/>
      <c r="DO24" s="669"/>
      <c r="DP24" s="669"/>
      <c r="DQ24" s="669"/>
      <c r="DR24" s="669"/>
      <c r="DS24" s="669"/>
      <c r="DT24" s="669"/>
      <c r="DU24" s="669"/>
      <c r="DV24" s="670"/>
      <c r="DW24" s="673">
        <v>42.6</v>
      </c>
      <c r="DX24" s="674"/>
      <c r="DY24" s="674"/>
      <c r="DZ24" s="674"/>
      <c r="EA24" s="674"/>
      <c r="EB24" s="674"/>
      <c r="EC24" s="675"/>
    </row>
    <row r="25" spans="2:133" ht="11.25" customHeight="1">
      <c r="B25" s="676" t="s">
        <v>290</v>
      </c>
      <c r="C25" s="677"/>
      <c r="D25" s="677"/>
      <c r="E25" s="677"/>
      <c r="F25" s="677"/>
      <c r="G25" s="677"/>
      <c r="H25" s="677"/>
      <c r="I25" s="677"/>
      <c r="J25" s="677"/>
      <c r="K25" s="677"/>
      <c r="L25" s="677"/>
      <c r="M25" s="677"/>
      <c r="N25" s="677"/>
      <c r="O25" s="677"/>
      <c r="P25" s="677"/>
      <c r="Q25" s="678"/>
      <c r="R25" s="679">
        <v>58890</v>
      </c>
      <c r="S25" s="680"/>
      <c r="T25" s="680"/>
      <c r="U25" s="680"/>
      <c r="V25" s="680"/>
      <c r="W25" s="680"/>
      <c r="X25" s="680"/>
      <c r="Y25" s="681"/>
      <c r="Z25" s="682">
        <v>1.3</v>
      </c>
      <c r="AA25" s="682"/>
      <c r="AB25" s="682"/>
      <c r="AC25" s="682"/>
      <c r="AD25" s="683" t="s">
        <v>226</v>
      </c>
      <c r="AE25" s="683"/>
      <c r="AF25" s="683"/>
      <c r="AG25" s="683"/>
      <c r="AH25" s="683"/>
      <c r="AI25" s="683"/>
      <c r="AJ25" s="683"/>
      <c r="AK25" s="683"/>
      <c r="AL25" s="684" t="s">
        <v>226</v>
      </c>
      <c r="AM25" s="685"/>
      <c r="AN25" s="685"/>
      <c r="AO25" s="686"/>
      <c r="AP25" s="697" t="s">
        <v>291</v>
      </c>
      <c r="AQ25" s="698"/>
      <c r="AR25" s="698"/>
      <c r="AS25" s="698"/>
      <c r="AT25" s="698"/>
      <c r="AU25" s="698"/>
      <c r="AV25" s="698"/>
      <c r="AW25" s="698"/>
      <c r="AX25" s="698"/>
      <c r="AY25" s="698"/>
      <c r="AZ25" s="698"/>
      <c r="BA25" s="698"/>
      <c r="BB25" s="698"/>
      <c r="BC25" s="698"/>
      <c r="BD25" s="698"/>
      <c r="BE25" s="698"/>
      <c r="BF25" s="699"/>
      <c r="BG25" s="679" t="s">
        <v>226</v>
      </c>
      <c r="BH25" s="680"/>
      <c r="BI25" s="680"/>
      <c r="BJ25" s="680"/>
      <c r="BK25" s="680"/>
      <c r="BL25" s="680"/>
      <c r="BM25" s="680"/>
      <c r="BN25" s="681"/>
      <c r="BO25" s="682" t="s">
        <v>226</v>
      </c>
      <c r="BP25" s="682"/>
      <c r="BQ25" s="682"/>
      <c r="BR25" s="682"/>
      <c r="BS25" s="688" t="s">
        <v>226</v>
      </c>
      <c r="BT25" s="680"/>
      <c r="BU25" s="680"/>
      <c r="BV25" s="680"/>
      <c r="BW25" s="680"/>
      <c r="BX25" s="680"/>
      <c r="BY25" s="680"/>
      <c r="BZ25" s="680"/>
      <c r="CA25" s="680"/>
      <c r="CB25" s="689"/>
      <c r="CD25" s="694" t="s">
        <v>292</v>
      </c>
      <c r="CE25" s="695"/>
      <c r="CF25" s="695"/>
      <c r="CG25" s="695"/>
      <c r="CH25" s="695"/>
      <c r="CI25" s="695"/>
      <c r="CJ25" s="695"/>
      <c r="CK25" s="695"/>
      <c r="CL25" s="695"/>
      <c r="CM25" s="695"/>
      <c r="CN25" s="695"/>
      <c r="CO25" s="695"/>
      <c r="CP25" s="695"/>
      <c r="CQ25" s="696"/>
      <c r="CR25" s="679">
        <v>679936</v>
      </c>
      <c r="CS25" s="715"/>
      <c r="CT25" s="715"/>
      <c r="CU25" s="715"/>
      <c r="CV25" s="715"/>
      <c r="CW25" s="715"/>
      <c r="CX25" s="715"/>
      <c r="CY25" s="716"/>
      <c r="CZ25" s="684">
        <v>15.1</v>
      </c>
      <c r="DA25" s="713"/>
      <c r="DB25" s="713"/>
      <c r="DC25" s="717"/>
      <c r="DD25" s="688">
        <v>627584</v>
      </c>
      <c r="DE25" s="715"/>
      <c r="DF25" s="715"/>
      <c r="DG25" s="715"/>
      <c r="DH25" s="715"/>
      <c r="DI25" s="715"/>
      <c r="DJ25" s="715"/>
      <c r="DK25" s="716"/>
      <c r="DL25" s="688">
        <v>589522</v>
      </c>
      <c r="DM25" s="715"/>
      <c r="DN25" s="715"/>
      <c r="DO25" s="715"/>
      <c r="DP25" s="715"/>
      <c r="DQ25" s="715"/>
      <c r="DR25" s="715"/>
      <c r="DS25" s="715"/>
      <c r="DT25" s="715"/>
      <c r="DU25" s="715"/>
      <c r="DV25" s="716"/>
      <c r="DW25" s="684">
        <v>24.6</v>
      </c>
      <c r="DX25" s="713"/>
      <c r="DY25" s="713"/>
      <c r="DZ25" s="713"/>
      <c r="EA25" s="713"/>
      <c r="EB25" s="713"/>
      <c r="EC25" s="714"/>
    </row>
    <row r="26" spans="2:133" ht="11.25" customHeight="1">
      <c r="B26" s="676" t="s">
        <v>293</v>
      </c>
      <c r="C26" s="677"/>
      <c r="D26" s="677"/>
      <c r="E26" s="677"/>
      <c r="F26" s="677"/>
      <c r="G26" s="677"/>
      <c r="H26" s="677"/>
      <c r="I26" s="677"/>
      <c r="J26" s="677"/>
      <c r="K26" s="677"/>
      <c r="L26" s="677"/>
      <c r="M26" s="677"/>
      <c r="N26" s="677"/>
      <c r="O26" s="677"/>
      <c r="P26" s="677"/>
      <c r="Q26" s="678"/>
      <c r="R26" s="679">
        <v>4997</v>
      </c>
      <c r="S26" s="680"/>
      <c r="T26" s="680"/>
      <c r="U26" s="680"/>
      <c r="V26" s="680"/>
      <c r="W26" s="680"/>
      <c r="X26" s="680"/>
      <c r="Y26" s="681"/>
      <c r="Z26" s="682">
        <v>0.1</v>
      </c>
      <c r="AA26" s="682"/>
      <c r="AB26" s="682"/>
      <c r="AC26" s="682"/>
      <c r="AD26" s="683" t="s">
        <v>226</v>
      </c>
      <c r="AE26" s="683"/>
      <c r="AF26" s="683"/>
      <c r="AG26" s="683"/>
      <c r="AH26" s="683"/>
      <c r="AI26" s="683"/>
      <c r="AJ26" s="683"/>
      <c r="AK26" s="683"/>
      <c r="AL26" s="684" t="s">
        <v>130</v>
      </c>
      <c r="AM26" s="685"/>
      <c r="AN26" s="685"/>
      <c r="AO26" s="686"/>
      <c r="AP26" s="697" t="s">
        <v>294</v>
      </c>
      <c r="AQ26" s="718"/>
      <c r="AR26" s="718"/>
      <c r="AS26" s="718"/>
      <c r="AT26" s="718"/>
      <c r="AU26" s="718"/>
      <c r="AV26" s="718"/>
      <c r="AW26" s="718"/>
      <c r="AX26" s="718"/>
      <c r="AY26" s="718"/>
      <c r="AZ26" s="718"/>
      <c r="BA26" s="718"/>
      <c r="BB26" s="718"/>
      <c r="BC26" s="718"/>
      <c r="BD26" s="718"/>
      <c r="BE26" s="718"/>
      <c r="BF26" s="699"/>
      <c r="BG26" s="679" t="s">
        <v>226</v>
      </c>
      <c r="BH26" s="680"/>
      <c r="BI26" s="680"/>
      <c r="BJ26" s="680"/>
      <c r="BK26" s="680"/>
      <c r="BL26" s="680"/>
      <c r="BM26" s="680"/>
      <c r="BN26" s="681"/>
      <c r="BO26" s="682" t="s">
        <v>226</v>
      </c>
      <c r="BP26" s="682"/>
      <c r="BQ26" s="682"/>
      <c r="BR26" s="682"/>
      <c r="BS26" s="688" t="s">
        <v>226</v>
      </c>
      <c r="BT26" s="680"/>
      <c r="BU26" s="680"/>
      <c r="BV26" s="680"/>
      <c r="BW26" s="680"/>
      <c r="BX26" s="680"/>
      <c r="BY26" s="680"/>
      <c r="BZ26" s="680"/>
      <c r="CA26" s="680"/>
      <c r="CB26" s="689"/>
      <c r="CD26" s="694" t="s">
        <v>295</v>
      </c>
      <c r="CE26" s="695"/>
      <c r="CF26" s="695"/>
      <c r="CG26" s="695"/>
      <c r="CH26" s="695"/>
      <c r="CI26" s="695"/>
      <c r="CJ26" s="695"/>
      <c r="CK26" s="695"/>
      <c r="CL26" s="695"/>
      <c r="CM26" s="695"/>
      <c r="CN26" s="695"/>
      <c r="CO26" s="695"/>
      <c r="CP26" s="695"/>
      <c r="CQ26" s="696"/>
      <c r="CR26" s="679">
        <v>403375</v>
      </c>
      <c r="CS26" s="680"/>
      <c r="CT26" s="680"/>
      <c r="CU26" s="680"/>
      <c r="CV26" s="680"/>
      <c r="CW26" s="680"/>
      <c r="CX26" s="680"/>
      <c r="CY26" s="681"/>
      <c r="CZ26" s="684">
        <v>8.9</v>
      </c>
      <c r="DA26" s="713"/>
      <c r="DB26" s="713"/>
      <c r="DC26" s="717"/>
      <c r="DD26" s="688">
        <v>358845</v>
      </c>
      <c r="DE26" s="680"/>
      <c r="DF26" s="680"/>
      <c r="DG26" s="680"/>
      <c r="DH26" s="680"/>
      <c r="DI26" s="680"/>
      <c r="DJ26" s="680"/>
      <c r="DK26" s="681"/>
      <c r="DL26" s="688" t="s">
        <v>226</v>
      </c>
      <c r="DM26" s="680"/>
      <c r="DN26" s="680"/>
      <c r="DO26" s="680"/>
      <c r="DP26" s="680"/>
      <c r="DQ26" s="680"/>
      <c r="DR26" s="680"/>
      <c r="DS26" s="680"/>
      <c r="DT26" s="680"/>
      <c r="DU26" s="680"/>
      <c r="DV26" s="681"/>
      <c r="DW26" s="684" t="s">
        <v>226</v>
      </c>
      <c r="DX26" s="713"/>
      <c r="DY26" s="713"/>
      <c r="DZ26" s="713"/>
      <c r="EA26" s="713"/>
      <c r="EB26" s="713"/>
      <c r="EC26" s="714"/>
    </row>
    <row r="27" spans="2:133" ht="11.25" customHeight="1">
      <c r="B27" s="676" t="s">
        <v>296</v>
      </c>
      <c r="C27" s="677"/>
      <c r="D27" s="677"/>
      <c r="E27" s="677"/>
      <c r="F27" s="677"/>
      <c r="G27" s="677"/>
      <c r="H27" s="677"/>
      <c r="I27" s="677"/>
      <c r="J27" s="677"/>
      <c r="K27" s="677"/>
      <c r="L27" s="677"/>
      <c r="M27" s="677"/>
      <c r="N27" s="677"/>
      <c r="O27" s="677"/>
      <c r="P27" s="677"/>
      <c r="Q27" s="678"/>
      <c r="R27" s="679">
        <v>249203</v>
      </c>
      <c r="S27" s="680"/>
      <c r="T27" s="680"/>
      <c r="U27" s="680"/>
      <c r="V27" s="680"/>
      <c r="W27" s="680"/>
      <c r="X27" s="680"/>
      <c r="Y27" s="681"/>
      <c r="Z27" s="682">
        <v>5.4</v>
      </c>
      <c r="AA27" s="682"/>
      <c r="AB27" s="682"/>
      <c r="AC27" s="682"/>
      <c r="AD27" s="683" t="s">
        <v>130</v>
      </c>
      <c r="AE27" s="683"/>
      <c r="AF27" s="683"/>
      <c r="AG27" s="683"/>
      <c r="AH27" s="683"/>
      <c r="AI27" s="683"/>
      <c r="AJ27" s="683"/>
      <c r="AK27" s="683"/>
      <c r="AL27" s="684" t="s">
        <v>130</v>
      </c>
      <c r="AM27" s="685"/>
      <c r="AN27" s="685"/>
      <c r="AO27" s="686"/>
      <c r="AP27" s="676" t="s">
        <v>297</v>
      </c>
      <c r="AQ27" s="677"/>
      <c r="AR27" s="677"/>
      <c r="AS27" s="677"/>
      <c r="AT27" s="677"/>
      <c r="AU27" s="677"/>
      <c r="AV27" s="677"/>
      <c r="AW27" s="677"/>
      <c r="AX27" s="677"/>
      <c r="AY27" s="677"/>
      <c r="AZ27" s="677"/>
      <c r="BA27" s="677"/>
      <c r="BB27" s="677"/>
      <c r="BC27" s="677"/>
      <c r="BD27" s="677"/>
      <c r="BE27" s="677"/>
      <c r="BF27" s="678"/>
      <c r="BG27" s="679">
        <v>444699</v>
      </c>
      <c r="BH27" s="680"/>
      <c r="BI27" s="680"/>
      <c r="BJ27" s="680"/>
      <c r="BK27" s="680"/>
      <c r="BL27" s="680"/>
      <c r="BM27" s="680"/>
      <c r="BN27" s="681"/>
      <c r="BO27" s="682">
        <v>100</v>
      </c>
      <c r="BP27" s="682"/>
      <c r="BQ27" s="682"/>
      <c r="BR27" s="682"/>
      <c r="BS27" s="688" t="s">
        <v>130</v>
      </c>
      <c r="BT27" s="680"/>
      <c r="BU27" s="680"/>
      <c r="BV27" s="680"/>
      <c r="BW27" s="680"/>
      <c r="BX27" s="680"/>
      <c r="BY27" s="680"/>
      <c r="BZ27" s="680"/>
      <c r="CA27" s="680"/>
      <c r="CB27" s="689"/>
      <c r="CD27" s="694" t="s">
        <v>298</v>
      </c>
      <c r="CE27" s="695"/>
      <c r="CF27" s="695"/>
      <c r="CG27" s="695"/>
      <c r="CH27" s="695"/>
      <c r="CI27" s="695"/>
      <c r="CJ27" s="695"/>
      <c r="CK27" s="695"/>
      <c r="CL27" s="695"/>
      <c r="CM27" s="695"/>
      <c r="CN27" s="695"/>
      <c r="CO27" s="695"/>
      <c r="CP27" s="695"/>
      <c r="CQ27" s="696"/>
      <c r="CR27" s="679">
        <v>188759</v>
      </c>
      <c r="CS27" s="715"/>
      <c r="CT27" s="715"/>
      <c r="CU27" s="715"/>
      <c r="CV27" s="715"/>
      <c r="CW27" s="715"/>
      <c r="CX27" s="715"/>
      <c r="CY27" s="716"/>
      <c r="CZ27" s="684">
        <v>4.2</v>
      </c>
      <c r="DA27" s="713"/>
      <c r="DB27" s="713"/>
      <c r="DC27" s="717"/>
      <c r="DD27" s="688">
        <v>67895</v>
      </c>
      <c r="DE27" s="715"/>
      <c r="DF27" s="715"/>
      <c r="DG27" s="715"/>
      <c r="DH27" s="715"/>
      <c r="DI27" s="715"/>
      <c r="DJ27" s="715"/>
      <c r="DK27" s="716"/>
      <c r="DL27" s="688">
        <v>67895</v>
      </c>
      <c r="DM27" s="715"/>
      <c r="DN27" s="715"/>
      <c r="DO27" s="715"/>
      <c r="DP27" s="715"/>
      <c r="DQ27" s="715"/>
      <c r="DR27" s="715"/>
      <c r="DS27" s="715"/>
      <c r="DT27" s="715"/>
      <c r="DU27" s="715"/>
      <c r="DV27" s="716"/>
      <c r="DW27" s="684">
        <v>2.8</v>
      </c>
      <c r="DX27" s="713"/>
      <c r="DY27" s="713"/>
      <c r="DZ27" s="713"/>
      <c r="EA27" s="713"/>
      <c r="EB27" s="713"/>
      <c r="EC27" s="714"/>
    </row>
    <row r="28" spans="2:133" ht="11.25" customHeight="1">
      <c r="B28" s="721" t="s">
        <v>299</v>
      </c>
      <c r="C28" s="722"/>
      <c r="D28" s="722"/>
      <c r="E28" s="722"/>
      <c r="F28" s="722"/>
      <c r="G28" s="722"/>
      <c r="H28" s="722"/>
      <c r="I28" s="722"/>
      <c r="J28" s="722"/>
      <c r="K28" s="722"/>
      <c r="L28" s="722"/>
      <c r="M28" s="722"/>
      <c r="N28" s="722"/>
      <c r="O28" s="722"/>
      <c r="P28" s="722"/>
      <c r="Q28" s="723"/>
      <c r="R28" s="679" t="s">
        <v>226</v>
      </c>
      <c r="S28" s="680"/>
      <c r="T28" s="680"/>
      <c r="U28" s="680"/>
      <c r="V28" s="680"/>
      <c r="W28" s="680"/>
      <c r="X28" s="680"/>
      <c r="Y28" s="681"/>
      <c r="Z28" s="682" t="s">
        <v>130</v>
      </c>
      <c r="AA28" s="682"/>
      <c r="AB28" s="682"/>
      <c r="AC28" s="682"/>
      <c r="AD28" s="683" t="s">
        <v>226</v>
      </c>
      <c r="AE28" s="683"/>
      <c r="AF28" s="683"/>
      <c r="AG28" s="683"/>
      <c r="AH28" s="683"/>
      <c r="AI28" s="683"/>
      <c r="AJ28" s="683"/>
      <c r="AK28" s="683"/>
      <c r="AL28" s="684" t="s">
        <v>130</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300</v>
      </c>
      <c r="CE28" s="695"/>
      <c r="CF28" s="695"/>
      <c r="CG28" s="695"/>
      <c r="CH28" s="695"/>
      <c r="CI28" s="695"/>
      <c r="CJ28" s="695"/>
      <c r="CK28" s="695"/>
      <c r="CL28" s="695"/>
      <c r="CM28" s="695"/>
      <c r="CN28" s="695"/>
      <c r="CO28" s="695"/>
      <c r="CP28" s="695"/>
      <c r="CQ28" s="696"/>
      <c r="CR28" s="679">
        <v>397625</v>
      </c>
      <c r="CS28" s="680"/>
      <c r="CT28" s="680"/>
      <c r="CU28" s="680"/>
      <c r="CV28" s="680"/>
      <c r="CW28" s="680"/>
      <c r="CX28" s="680"/>
      <c r="CY28" s="681"/>
      <c r="CZ28" s="684">
        <v>8.8000000000000007</v>
      </c>
      <c r="DA28" s="713"/>
      <c r="DB28" s="713"/>
      <c r="DC28" s="717"/>
      <c r="DD28" s="688">
        <v>362459</v>
      </c>
      <c r="DE28" s="680"/>
      <c r="DF28" s="680"/>
      <c r="DG28" s="680"/>
      <c r="DH28" s="680"/>
      <c r="DI28" s="680"/>
      <c r="DJ28" s="680"/>
      <c r="DK28" s="681"/>
      <c r="DL28" s="688">
        <v>362459</v>
      </c>
      <c r="DM28" s="680"/>
      <c r="DN28" s="680"/>
      <c r="DO28" s="680"/>
      <c r="DP28" s="680"/>
      <c r="DQ28" s="680"/>
      <c r="DR28" s="680"/>
      <c r="DS28" s="680"/>
      <c r="DT28" s="680"/>
      <c r="DU28" s="680"/>
      <c r="DV28" s="681"/>
      <c r="DW28" s="684">
        <v>15.2</v>
      </c>
      <c r="DX28" s="713"/>
      <c r="DY28" s="713"/>
      <c r="DZ28" s="713"/>
      <c r="EA28" s="713"/>
      <c r="EB28" s="713"/>
      <c r="EC28" s="714"/>
    </row>
    <row r="29" spans="2:133" ht="11.25" customHeight="1">
      <c r="B29" s="676" t="s">
        <v>301</v>
      </c>
      <c r="C29" s="677"/>
      <c r="D29" s="677"/>
      <c r="E29" s="677"/>
      <c r="F29" s="677"/>
      <c r="G29" s="677"/>
      <c r="H29" s="677"/>
      <c r="I29" s="677"/>
      <c r="J29" s="677"/>
      <c r="K29" s="677"/>
      <c r="L29" s="677"/>
      <c r="M29" s="677"/>
      <c r="N29" s="677"/>
      <c r="O29" s="677"/>
      <c r="P29" s="677"/>
      <c r="Q29" s="678"/>
      <c r="R29" s="679">
        <v>357584</v>
      </c>
      <c r="S29" s="680"/>
      <c r="T29" s="680"/>
      <c r="U29" s="680"/>
      <c r="V29" s="680"/>
      <c r="W29" s="680"/>
      <c r="X29" s="680"/>
      <c r="Y29" s="681"/>
      <c r="Z29" s="682">
        <v>7.7</v>
      </c>
      <c r="AA29" s="682"/>
      <c r="AB29" s="682"/>
      <c r="AC29" s="682"/>
      <c r="AD29" s="683" t="s">
        <v>130</v>
      </c>
      <c r="AE29" s="683"/>
      <c r="AF29" s="683"/>
      <c r="AG29" s="683"/>
      <c r="AH29" s="683"/>
      <c r="AI29" s="683"/>
      <c r="AJ29" s="683"/>
      <c r="AK29" s="683"/>
      <c r="AL29" s="684" t="s">
        <v>130</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302</v>
      </c>
      <c r="BH29" s="719"/>
      <c r="BI29" s="719"/>
      <c r="BJ29" s="719"/>
      <c r="BK29" s="719"/>
      <c r="BL29" s="719"/>
      <c r="BM29" s="719"/>
      <c r="BN29" s="719"/>
      <c r="BO29" s="719"/>
      <c r="BP29" s="719"/>
      <c r="BQ29" s="720"/>
      <c r="BR29" s="658" t="s">
        <v>303</v>
      </c>
      <c r="BS29" s="719"/>
      <c r="BT29" s="719"/>
      <c r="BU29" s="719"/>
      <c r="BV29" s="719"/>
      <c r="BW29" s="719"/>
      <c r="BX29" s="719"/>
      <c r="BY29" s="719"/>
      <c r="BZ29" s="719"/>
      <c r="CA29" s="719"/>
      <c r="CB29" s="720"/>
      <c r="CD29" s="742" t="s">
        <v>304</v>
      </c>
      <c r="CE29" s="743"/>
      <c r="CF29" s="694" t="s">
        <v>70</v>
      </c>
      <c r="CG29" s="695"/>
      <c r="CH29" s="695"/>
      <c r="CI29" s="695"/>
      <c r="CJ29" s="695"/>
      <c r="CK29" s="695"/>
      <c r="CL29" s="695"/>
      <c r="CM29" s="695"/>
      <c r="CN29" s="695"/>
      <c r="CO29" s="695"/>
      <c r="CP29" s="695"/>
      <c r="CQ29" s="696"/>
      <c r="CR29" s="679">
        <v>397476</v>
      </c>
      <c r="CS29" s="715"/>
      <c r="CT29" s="715"/>
      <c r="CU29" s="715"/>
      <c r="CV29" s="715"/>
      <c r="CW29" s="715"/>
      <c r="CX29" s="715"/>
      <c r="CY29" s="716"/>
      <c r="CZ29" s="684">
        <v>8.8000000000000007</v>
      </c>
      <c r="DA29" s="713"/>
      <c r="DB29" s="713"/>
      <c r="DC29" s="717"/>
      <c r="DD29" s="688">
        <v>362310</v>
      </c>
      <c r="DE29" s="715"/>
      <c r="DF29" s="715"/>
      <c r="DG29" s="715"/>
      <c r="DH29" s="715"/>
      <c r="DI29" s="715"/>
      <c r="DJ29" s="715"/>
      <c r="DK29" s="716"/>
      <c r="DL29" s="688">
        <v>362310</v>
      </c>
      <c r="DM29" s="715"/>
      <c r="DN29" s="715"/>
      <c r="DO29" s="715"/>
      <c r="DP29" s="715"/>
      <c r="DQ29" s="715"/>
      <c r="DR29" s="715"/>
      <c r="DS29" s="715"/>
      <c r="DT29" s="715"/>
      <c r="DU29" s="715"/>
      <c r="DV29" s="716"/>
      <c r="DW29" s="684">
        <v>15.1</v>
      </c>
      <c r="DX29" s="713"/>
      <c r="DY29" s="713"/>
      <c r="DZ29" s="713"/>
      <c r="EA29" s="713"/>
      <c r="EB29" s="713"/>
      <c r="EC29" s="714"/>
    </row>
    <row r="30" spans="2:133" ht="11.25" customHeight="1">
      <c r="B30" s="676" t="s">
        <v>305</v>
      </c>
      <c r="C30" s="677"/>
      <c r="D30" s="677"/>
      <c r="E30" s="677"/>
      <c r="F30" s="677"/>
      <c r="G30" s="677"/>
      <c r="H30" s="677"/>
      <c r="I30" s="677"/>
      <c r="J30" s="677"/>
      <c r="K30" s="677"/>
      <c r="L30" s="677"/>
      <c r="M30" s="677"/>
      <c r="N30" s="677"/>
      <c r="O30" s="677"/>
      <c r="P30" s="677"/>
      <c r="Q30" s="678"/>
      <c r="R30" s="679">
        <v>32190</v>
      </c>
      <c r="S30" s="680"/>
      <c r="T30" s="680"/>
      <c r="U30" s="680"/>
      <c r="V30" s="680"/>
      <c r="W30" s="680"/>
      <c r="X30" s="680"/>
      <c r="Y30" s="681"/>
      <c r="Z30" s="682">
        <v>0.7</v>
      </c>
      <c r="AA30" s="682"/>
      <c r="AB30" s="682"/>
      <c r="AC30" s="682"/>
      <c r="AD30" s="683" t="s">
        <v>130</v>
      </c>
      <c r="AE30" s="683"/>
      <c r="AF30" s="683"/>
      <c r="AG30" s="683"/>
      <c r="AH30" s="683"/>
      <c r="AI30" s="683"/>
      <c r="AJ30" s="683"/>
      <c r="AK30" s="683"/>
      <c r="AL30" s="684" t="s">
        <v>226</v>
      </c>
      <c r="AM30" s="685"/>
      <c r="AN30" s="685"/>
      <c r="AO30" s="686"/>
      <c r="AP30" s="727" t="s">
        <v>306</v>
      </c>
      <c r="AQ30" s="728"/>
      <c r="AR30" s="728"/>
      <c r="AS30" s="728"/>
      <c r="AT30" s="733" t="s">
        <v>307</v>
      </c>
      <c r="AU30" s="230"/>
      <c r="AV30" s="230"/>
      <c r="AW30" s="230"/>
      <c r="AX30" s="665" t="s">
        <v>185</v>
      </c>
      <c r="AY30" s="666"/>
      <c r="AZ30" s="666"/>
      <c r="BA30" s="666"/>
      <c r="BB30" s="666"/>
      <c r="BC30" s="666"/>
      <c r="BD30" s="666"/>
      <c r="BE30" s="666"/>
      <c r="BF30" s="667"/>
      <c r="BG30" s="739">
        <v>99.7</v>
      </c>
      <c r="BH30" s="740"/>
      <c r="BI30" s="740"/>
      <c r="BJ30" s="740"/>
      <c r="BK30" s="740"/>
      <c r="BL30" s="740"/>
      <c r="BM30" s="674">
        <v>98.3</v>
      </c>
      <c r="BN30" s="740"/>
      <c r="BO30" s="740"/>
      <c r="BP30" s="740"/>
      <c r="BQ30" s="741"/>
      <c r="BR30" s="739">
        <v>99.7</v>
      </c>
      <c r="BS30" s="740"/>
      <c r="BT30" s="740"/>
      <c r="BU30" s="740"/>
      <c r="BV30" s="740"/>
      <c r="BW30" s="740"/>
      <c r="BX30" s="674">
        <v>98.4</v>
      </c>
      <c r="BY30" s="740"/>
      <c r="BZ30" s="740"/>
      <c r="CA30" s="740"/>
      <c r="CB30" s="741"/>
      <c r="CD30" s="744"/>
      <c r="CE30" s="745"/>
      <c r="CF30" s="694" t="s">
        <v>308</v>
      </c>
      <c r="CG30" s="695"/>
      <c r="CH30" s="695"/>
      <c r="CI30" s="695"/>
      <c r="CJ30" s="695"/>
      <c r="CK30" s="695"/>
      <c r="CL30" s="695"/>
      <c r="CM30" s="695"/>
      <c r="CN30" s="695"/>
      <c r="CO30" s="695"/>
      <c r="CP30" s="695"/>
      <c r="CQ30" s="696"/>
      <c r="CR30" s="679">
        <v>373874</v>
      </c>
      <c r="CS30" s="680"/>
      <c r="CT30" s="680"/>
      <c r="CU30" s="680"/>
      <c r="CV30" s="680"/>
      <c r="CW30" s="680"/>
      <c r="CX30" s="680"/>
      <c r="CY30" s="681"/>
      <c r="CZ30" s="684">
        <v>8.3000000000000007</v>
      </c>
      <c r="DA30" s="713"/>
      <c r="DB30" s="713"/>
      <c r="DC30" s="717"/>
      <c r="DD30" s="688">
        <v>338708</v>
      </c>
      <c r="DE30" s="680"/>
      <c r="DF30" s="680"/>
      <c r="DG30" s="680"/>
      <c r="DH30" s="680"/>
      <c r="DI30" s="680"/>
      <c r="DJ30" s="680"/>
      <c r="DK30" s="681"/>
      <c r="DL30" s="688">
        <v>338708</v>
      </c>
      <c r="DM30" s="680"/>
      <c r="DN30" s="680"/>
      <c r="DO30" s="680"/>
      <c r="DP30" s="680"/>
      <c r="DQ30" s="680"/>
      <c r="DR30" s="680"/>
      <c r="DS30" s="680"/>
      <c r="DT30" s="680"/>
      <c r="DU30" s="680"/>
      <c r="DV30" s="681"/>
      <c r="DW30" s="684">
        <v>14.2</v>
      </c>
      <c r="DX30" s="713"/>
      <c r="DY30" s="713"/>
      <c r="DZ30" s="713"/>
      <c r="EA30" s="713"/>
      <c r="EB30" s="713"/>
      <c r="EC30" s="714"/>
    </row>
    <row r="31" spans="2:133" ht="11.25" customHeight="1">
      <c r="B31" s="676" t="s">
        <v>309</v>
      </c>
      <c r="C31" s="677"/>
      <c r="D31" s="677"/>
      <c r="E31" s="677"/>
      <c r="F31" s="677"/>
      <c r="G31" s="677"/>
      <c r="H31" s="677"/>
      <c r="I31" s="677"/>
      <c r="J31" s="677"/>
      <c r="K31" s="677"/>
      <c r="L31" s="677"/>
      <c r="M31" s="677"/>
      <c r="N31" s="677"/>
      <c r="O31" s="677"/>
      <c r="P31" s="677"/>
      <c r="Q31" s="678"/>
      <c r="R31" s="679">
        <v>59234</v>
      </c>
      <c r="S31" s="680"/>
      <c r="T31" s="680"/>
      <c r="U31" s="680"/>
      <c r="V31" s="680"/>
      <c r="W31" s="680"/>
      <c r="X31" s="680"/>
      <c r="Y31" s="681"/>
      <c r="Z31" s="682">
        <v>1.3</v>
      </c>
      <c r="AA31" s="682"/>
      <c r="AB31" s="682"/>
      <c r="AC31" s="682"/>
      <c r="AD31" s="683" t="s">
        <v>130</v>
      </c>
      <c r="AE31" s="683"/>
      <c r="AF31" s="683"/>
      <c r="AG31" s="683"/>
      <c r="AH31" s="683"/>
      <c r="AI31" s="683"/>
      <c r="AJ31" s="683"/>
      <c r="AK31" s="683"/>
      <c r="AL31" s="684" t="s">
        <v>226</v>
      </c>
      <c r="AM31" s="685"/>
      <c r="AN31" s="685"/>
      <c r="AO31" s="686"/>
      <c r="AP31" s="729"/>
      <c r="AQ31" s="730"/>
      <c r="AR31" s="730"/>
      <c r="AS31" s="730"/>
      <c r="AT31" s="734"/>
      <c r="AU31" s="229" t="s">
        <v>310</v>
      </c>
      <c r="AV31" s="229"/>
      <c r="AW31" s="229"/>
      <c r="AX31" s="676" t="s">
        <v>311</v>
      </c>
      <c r="AY31" s="677"/>
      <c r="AZ31" s="677"/>
      <c r="BA31" s="677"/>
      <c r="BB31" s="677"/>
      <c r="BC31" s="677"/>
      <c r="BD31" s="677"/>
      <c r="BE31" s="677"/>
      <c r="BF31" s="678"/>
      <c r="BG31" s="736">
        <v>99.6</v>
      </c>
      <c r="BH31" s="715"/>
      <c r="BI31" s="715"/>
      <c r="BJ31" s="715"/>
      <c r="BK31" s="715"/>
      <c r="BL31" s="715"/>
      <c r="BM31" s="685">
        <v>98.6</v>
      </c>
      <c r="BN31" s="737"/>
      <c r="BO31" s="737"/>
      <c r="BP31" s="737"/>
      <c r="BQ31" s="738"/>
      <c r="BR31" s="736">
        <v>99.9</v>
      </c>
      <c r="BS31" s="715"/>
      <c r="BT31" s="715"/>
      <c r="BU31" s="715"/>
      <c r="BV31" s="715"/>
      <c r="BW31" s="715"/>
      <c r="BX31" s="685">
        <v>98.8</v>
      </c>
      <c r="BY31" s="737"/>
      <c r="BZ31" s="737"/>
      <c r="CA31" s="737"/>
      <c r="CB31" s="738"/>
      <c r="CD31" s="744"/>
      <c r="CE31" s="745"/>
      <c r="CF31" s="694" t="s">
        <v>312</v>
      </c>
      <c r="CG31" s="695"/>
      <c r="CH31" s="695"/>
      <c r="CI31" s="695"/>
      <c r="CJ31" s="695"/>
      <c r="CK31" s="695"/>
      <c r="CL31" s="695"/>
      <c r="CM31" s="695"/>
      <c r="CN31" s="695"/>
      <c r="CO31" s="695"/>
      <c r="CP31" s="695"/>
      <c r="CQ31" s="696"/>
      <c r="CR31" s="679">
        <v>23602</v>
      </c>
      <c r="CS31" s="715"/>
      <c r="CT31" s="715"/>
      <c r="CU31" s="715"/>
      <c r="CV31" s="715"/>
      <c r="CW31" s="715"/>
      <c r="CX31" s="715"/>
      <c r="CY31" s="716"/>
      <c r="CZ31" s="684">
        <v>0.5</v>
      </c>
      <c r="DA31" s="713"/>
      <c r="DB31" s="713"/>
      <c r="DC31" s="717"/>
      <c r="DD31" s="688">
        <v>23602</v>
      </c>
      <c r="DE31" s="715"/>
      <c r="DF31" s="715"/>
      <c r="DG31" s="715"/>
      <c r="DH31" s="715"/>
      <c r="DI31" s="715"/>
      <c r="DJ31" s="715"/>
      <c r="DK31" s="716"/>
      <c r="DL31" s="688">
        <v>23602</v>
      </c>
      <c r="DM31" s="715"/>
      <c r="DN31" s="715"/>
      <c r="DO31" s="715"/>
      <c r="DP31" s="715"/>
      <c r="DQ31" s="715"/>
      <c r="DR31" s="715"/>
      <c r="DS31" s="715"/>
      <c r="DT31" s="715"/>
      <c r="DU31" s="715"/>
      <c r="DV31" s="716"/>
      <c r="DW31" s="684">
        <v>1</v>
      </c>
      <c r="DX31" s="713"/>
      <c r="DY31" s="713"/>
      <c r="DZ31" s="713"/>
      <c r="EA31" s="713"/>
      <c r="EB31" s="713"/>
      <c r="EC31" s="714"/>
    </row>
    <row r="32" spans="2:133" ht="11.25" customHeight="1">
      <c r="B32" s="676" t="s">
        <v>313</v>
      </c>
      <c r="C32" s="677"/>
      <c r="D32" s="677"/>
      <c r="E32" s="677"/>
      <c r="F32" s="677"/>
      <c r="G32" s="677"/>
      <c r="H32" s="677"/>
      <c r="I32" s="677"/>
      <c r="J32" s="677"/>
      <c r="K32" s="677"/>
      <c r="L32" s="677"/>
      <c r="M32" s="677"/>
      <c r="N32" s="677"/>
      <c r="O32" s="677"/>
      <c r="P32" s="677"/>
      <c r="Q32" s="678"/>
      <c r="R32" s="679">
        <v>349204</v>
      </c>
      <c r="S32" s="680"/>
      <c r="T32" s="680"/>
      <c r="U32" s="680"/>
      <c r="V32" s="680"/>
      <c r="W32" s="680"/>
      <c r="X32" s="680"/>
      <c r="Y32" s="681"/>
      <c r="Z32" s="682">
        <v>7.6</v>
      </c>
      <c r="AA32" s="682"/>
      <c r="AB32" s="682"/>
      <c r="AC32" s="682"/>
      <c r="AD32" s="683" t="s">
        <v>130</v>
      </c>
      <c r="AE32" s="683"/>
      <c r="AF32" s="683"/>
      <c r="AG32" s="683"/>
      <c r="AH32" s="683"/>
      <c r="AI32" s="683"/>
      <c r="AJ32" s="683"/>
      <c r="AK32" s="683"/>
      <c r="AL32" s="684" t="s">
        <v>130</v>
      </c>
      <c r="AM32" s="685"/>
      <c r="AN32" s="685"/>
      <c r="AO32" s="686"/>
      <c r="AP32" s="731"/>
      <c r="AQ32" s="732"/>
      <c r="AR32" s="732"/>
      <c r="AS32" s="732"/>
      <c r="AT32" s="735"/>
      <c r="AU32" s="231"/>
      <c r="AV32" s="231"/>
      <c r="AW32" s="231"/>
      <c r="AX32" s="724" t="s">
        <v>314</v>
      </c>
      <c r="AY32" s="725"/>
      <c r="AZ32" s="725"/>
      <c r="BA32" s="725"/>
      <c r="BB32" s="725"/>
      <c r="BC32" s="725"/>
      <c r="BD32" s="725"/>
      <c r="BE32" s="725"/>
      <c r="BF32" s="726"/>
      <c r="BG32" s="748">
        <v>99.6</v>
      </c>
      <c r="BH32" s="749"/>
      <c r="BI32" s="749"/>
      <c r="BJ32" s="749"/>
      <c r="BK32" s="749"/>
      <c r="BL32" s="749"/>
      <c r="BM32" s="750">
        <v>98.2</v>
      </c>
      <c r="BN32" s="749"/>
      <c r="BO32" s="749"/>
      <c r="BP32" s="749"/>
      <c r="BQ32" s="751"/>
      <c r="BR32" s="748">
        <v>99.6</v>
      </c>
      <c r="BS32" s="749"/>
      <c r="BT32" s="749"/>
      <c r="BU32" s="749"/>
      <c r="BV32" s="749"/>
      <c r="BW32" s="749"/>
      <c r="BX32" s="750">
        <v>98.3</v>
      </c>
      <c r="BY32" s="749"/>
      <c r="BZ32" s="749"/>
      <c r="CA32" s="749"/>
      <c r="CB32" s="751"/>
      <c r="CD32" s="746"/>
      <c r="CE32" s="747"/>
      <c r="CF32" s="694" t="s">
        <v>315</v>
      </c>
      <c r="CG32" s="695"/>
      <c r="CH32" s="695"/>
      <c r="CI32" s="695"/>
      <c r="CJ32" s="695"/>
      <c r="CK32" s="695"/>
      <c r="CL32" s="695"/>
      <c r="CM32" s="695"/>
      <c r="CN32" s="695"/>
      <c r="CO32" s="695"/>
      <c r="CP32" s="695"/>
      <c r="CQ32" s="696"/>
      <c r="CR32" s="679">
        <v>149</v>
      </c>
      <c r="CS32" s="680"/>
      <c r="CT32" s="680"/>
      <c r="CU32" s="680"/>
      <c r="CV32" s="680"/>
      <c r="CW32" s="680"/>
      <c r="CX32" s="680"/>
      <c r="CY32" s="681"/>
      <c r="CZ32" s="684">
        <v>0</v>
      </c>
      <c r="DA32" s="713"/>
      <c r="DB32" s="713"/>
      <c r="DC32" s="717"/>
      <c r="DD32" s="688">
        <v>149</v>
      </c>
      <c r="DE32" s="680"/>
      <c r="DF32" s="680"/>
      <c r="DG32" s="680"/>
      <c r="DH32" s="680"/>
      <c r="DI32" s="680"/>
      <c r="DJ32" s="680"/>
      <c r="DK32" s="681"/>
      <c r="DL32" s="688">
        <v>149</v>
      </c>
      <c r="DM32" s="680"/>
      <c r="DN32" s="680"/>
      <c r="DO32" s="680"/>
      <c r="DP32" s="680"/>
      <c r="DQ32" s="680"/>
      <c r="DR32" s="680"/>
      <c r="DS32" s="680"/>
      <c r="DT32" s="680"/>
      <c r="DU32" s="680"/>
      <c r="DV32" s="681"/>
      <c r="DW32" s="684">
        <v>0</v>
      </c>
      <c r="DX32" s="713"/>
      <c r="DY32" s="713"/>
      <c r="DZ32" s="713"/>
      <c r="EA32" s="713"/>
      <c r="EB32" s="713"/>
      <c r="EC32" s="714"/>
    </row>
    <row r="33" spans="2:133" ht="11.25" customHeight="1">
      <c r="B33" s="676" t="s">
        <v>316</v>
      </c>
      <c r="C33" s="677"/>
      <c r="D33" s="677"/>
      <c r="E33" s="677"/>
      <c r="F33" s="677"/>
      <c r="G33" s="677"/>
      <c r="H33" s="677"/>
      <c r="I33" s="677"/>
      <c r="J33" s="677"/>
      <c r="K33" s="677"/>
      <c r="L33" s="677"/>
      <c r="M33" s="677"/>
      <c r="N33" s="677"/>
      <c r="O33" s="677"/>
      <c r="P33" s="677"/>
      <c r="Q33" s="678"/>
      <c r="R33" s="679">
        <v>122886</v>
      </c>
      <c r="S33" s="680"/>
      <c r="T33" s="680"/>
      <c r="U33" s="680"/>
      <c r="V33" s="680"/>
      <c r="W33" s="680"/>
      <c r="X33" s="680"/>
      <c r="Y33" s="681"/>
      <c r="Z33" s="682">
        <v>2.7</v>
      </c>
      <c r="AA33" s="682"/>
      <c r="AB33" s="682"/>
      <c r="AC33" s="682"/>
      <c r="AD33" s="683" t="s">
        <v>130</v>
      </c>
      <c r="AE33" s="683"/>
      <c r="AF33" s="683"/>
      <c r="AG33" s="683"/>
      <c r="AH33" s="683"/>
      <c r="AI33" s="683"/>
      <c r="AJ33" s="683"/>
      <c r="AK33" s="683"/>
      <c r="AL33" s="684" t="s">
        <v>226</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317</v>
      </c>
      <c r="CE33" s="695"/>
      <c r="CF33" s="695"/>
      <c r="CG33" s="695"/>
      <c r="CH33" s="695"/>
      <c r="CI33" s="695"/>
      <c r="CJ33" s="695"/>
      <c r="CK33" s="695"/>
      <c r="CL33" s="695"/>
      <c r="CM33" s="695"/>
      <c r="CN33" s="695"/>
      <c r="CO33" s="695"/>
      <c r="CP33" s="695"/>
      <c r="CQ33" s="696"/>
      <c r="CR33" s="679">
        <v>2188105</v>
      </c>
      <c r="CS33" s="715"/>
      <c r="CT33" s="715"/>
      <c r="CU33" s="715"/>
      <c r="CV33" s="715"/>
      <c r="CW33" s="715"/>
      <c r="CX33" s="715"/>
      <c r="CY33" s="716"/>
      <c r="CZ33" s="684">
        <v>48.5</v>
      </c>
      <c r="DA33" s="713"/>
      <c r="DB33" s="713"/>
      <c r="DC33" s="717"/>
      <c r="DD33" s="688">
        <v>1590519</v>
      </c>
      <c r="DE33" s="715"/>
      <c r="DF33" s="715"/>
      <c r="DG33" s="715"/>
      <c r="DH33" s="715"/>
      <c r="DI33" s="715"/>
      <c r="DJ33" s="715"/>
      <c r="DK33" s="716"/>
      <c r="DL33" s="688">
        <v>1099912</v>
      </c>
      <c r="DM33" s="715"/>
      <c r="DN33" s="715"/>
      <c r="DO33" s="715"/>
      <c r="DP33" s="715"/>
      <c r="DQ33" s="715"/>
      <c r="DR33" s="715"/>
      <c r="DS33" s="715"/>
      <c r="DT33" s="715"/>
      <c r="DU33" s="715"/>
      <c r="DV33" s="716"/>
      <c r="DW33" s="684">
        <v>46</v>
      </c>
      <c r="DX33" s="713"/>
      <c r="DY33" s="713"/>
      <c r="DZ33" s="713"/>
      <c r="EA33" s="713"/>
      <c r="EB33" s="713"/>
      <c r="EC33" s="714"/>
    </row>
    <row r="34" spans="2:133" ht="11.25" customHeight="1">
      <c r="B34" s="676" t="s">
        <v>318</v>
      </c>
      <c r="C34" s="677"/>
      <c r="D34" s="677"/>
      <c r="E34" s="677"/>
      <c r="F34" s="677"/>
      <c r="G34" s="677"/>
      <c r="H34" s="677"/>
      <c r="I34" s="677"/>
      <c r="J34" s="677"/>
      <c r="K34" s="677"/>
      <c r="L34" s="677"/>
      <c r="M34" s="677"/>
      <c r="N34" s="677"/>
      <c r="O34" s="677"/>
      <c r="P34" s="677"/>
      <c r="Q34" s="678"/>
      <c r="R34" s="679">
        <v>74397</v>
      </c>
      <c r="S34" s="680"/>
      <c r="T34" s="680"/>
      <c r="U34" s="680"/>
      <c r="V34" s="680"/>
      <c r="W34" s="680"/>
      <c r="X34" s="680"/>
      <c r="Y34" s="681"/>
      <c r="Z34" s="682">
        <v>1.6</v>
      </c>
      <c r="AA34" s="682"/>
      <c r="AB34" s="682"/>
      <c r="AC34" s="682"/>
      <c r="AD34" s="683">
        <v>5</v>
      </c>
      <c r="AE34" s="683"/>
      <c r="AF34" s="683"/>
      <c r="AG34" s="683"/>
      <c r="AH34" s="683"/>
      <c r="AI34" s="683"/>
      <c r="AJ34" s="683"/>
      <c r="AK34" s="683"/>
      <c r="AL34" s="684">
        <v>0</v>
      </c>
      <c r="AM34" s="685"/>
      <c r="AN34" s="685"/>
      <c r="AO34" s="686"/>
      <c r="AP34" s="234"/>
      <c r="AQ34" s="658" t="s">
        <v>319</v>
      </c>
      <c r="AR34" s="659"/>
      <c r="AS34" s="659"/>
      <c r="AT34" s="659"/>
      <c r="AU34" s="659"/>
      <c r="AV34" s="659"/>
      <c r="AW34" s="659"/>
      <c r="AX34" s="659"/>
      <c r="AY34" s="659"/>
      <c r="AZ34" s="659"/>
      <c r="BA34" s="659"/>
      <c r="BB34" s="659"/>
      <c r="BC34" s="659"/>
      <c r="BD34" s="659"/>
      <c r="BE34" s="659"/>
      <c r="BF34" s="660"/>
      <c r="BG34" s="658" t="s">
        <v>320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321</v>
      </c>
      <c r="CE34" s="695"/>
      <c r="CF34" s="695"/>
      <c r="CG34" s="695"/>
      <c r="CH34" s="695"/>
      <c r="CI34" s="695"/>
      <c r="CJ34" s="695"/>
      <c r="CK34" s="695"/>
      <c r="CL34" s="695"/>
      <c r="CM34" s="695"/>
      <c r="CN34" s="695"/>
      <c r="CO34" s="695"/>
      <c r="CP34" s="695"/>
      <c r="CQ34" s="696"/>
      <c r="CR34" s="679">
        <v>688595</v>
      </c>
      <c r="CS34" s="680"/>
      <c r="CT34" s="680"/>
      <c r="CU34" s="680"/>
      <c r="CV34" s="680"/>
      <c r="CW34" s="680"/>
      <c r="CX34" s="680"/>
      <c r="CY34" s="681"/>
      <c r="CZ34" s="684">
        <v>15.3</v>
      </c>
      <c r="DA34" s="713"/>
      <c r="DB34" s="713"/>
      <c r="DC34" s="717"/>
      <c r="DD34" s="688">
        <v>509431</v>
      </c>
      <c r="DE34" s="680"/>
      <c r="DF34" s="680"/>
      <c r="DG34" s="680"/>
      <c r="DH34" s="680"/>
      <c r="DI34" s="680"/>
      <c r="DJ34" s="680"/>
      <c r="DK34" s="681"/>
      <c r="DL34" s="688">
        <v>388859</v>
      </c>
      <c r="DM34" s="680"/>
      <c r="DN34" s="680"/>
      <c r="DO34" s="680"/>
      <c r="DP34" s="680"/>
      <c r="DQ34" s="680"/>
      <c r="DR34" s="680"/>
      <c r="DS34" s="680"/>
      <c r="DT34" s="680"/>
      <c r="DU34" s="680"/>
      <c r="DV34" s="681"/>
      <c r="DW34" s="684">
        <v>16.3</v>
      </c>
      <c r="DX34" s="713"/>
      <c r="DY34" s="713"/>
      <c r="DZ34" s="713"/>
      <c r="EA34" s="713"/>
      <c r="EB34" s="713"/>
      <c r="EC34" s="714"/>
    </row>
    <row r="35" spans="2:133" ht="11.25" customHeight="1">
      <c r="B35" s="676" t="s">
        <v>322</v>
      </c>
      <c r="C35" s="677"/>
      <c r="D35" s="677"/>
      <c r="E35" s="677"/>
      <c r="F35" s="677"/>
      <c r="G35" s="677"/>
      <c r="H35" s="677"/>
      <c r="I35" s="677"/>
      <c r="J35" s="677"/>
      <c r="K35" s="677"/>
      <c r="L35" s="677"/>
      <c r="M35" s="677"/>
      <c r="N35" s="677"/>
      <c r="O35" s="677"/>
      <c r="P35" s="677"/>
      <c r="Q35" s="678"/>
      <c r="R35" s="679">
        <v>772758</v>
      </c>
      <c r="S35" s="680"/>
      <c r="T35" s="680"/>
      <c r="U35" s="680"/>
      <c r="V35" s="680"/>
      <c r="W35" s="680"/>
      <c r="X35" s="680"/>
      <c r="Y35" s="681"/>
      <c r="Z35" s="682">
        <v>16.7</v>
      </c>
      <c r="AA35" s="682"/>
      <c r="AB35" s="682"/>
      <c r="AC35" s="682"/>
      <c r="AD35" s="683" t="s">
        <v>130</v>
      </c>
      <c r="AE35" s="683"/>
      <c r="AF35" s="683"/>
      <c r="AG35" s="683"/>
      <c r="AH35" s="683"/>
      <c r="AI35" s="683"/>
      <c r="AJ35" s="683"/>
      <c r="AK35" s="683"/>
      <c r="AL35" s="684" t="s">
        <v>130</v>
      </c>
      <c r="AM35" s="685"/>
      <c r="AN35" s="685"/>
      <c r="AO35" s="686"/>
      <c r="AP35" s="234"/>
      <c r="AQ35" s="752" t="s">
        <v>323</v>
      </c>
      <c r="AR35" s="753"/>
      <c r="AS35" s="753"/>
      <c r="AT35" s="753"/>
      <c r="AU35" s="753"/>
      <c r="AV35" s="753"/>
      <c r="AW35" s="753"/>
      <c r="AX35" s="753"/>
      <c r="AY35" s="754"/>
      <c r="AZ35" s="668">
        <v>535322</v>
      </c>
      <c r="BA35" s="669"/>
      <c r="BB35" s="669"/>
      <c r="BC35" s="669"/>
      <c r="BD35" s="669"/>
      <c r="BE35" s="669"/>
      <c r="BF35" s="755"/>
      <c r="BG35" s="690" t="s">
        <v>324</v>
      </c>
      <c r="BH35" s="691"/>
      <c r="BI35" s="691"/>
      <c r="BJ35" s="691"/>
      <c r="BK35" s="691"/>
      <c r="BL35" s="691"/>
      <c r="BM35" s="691"/>
      <c r="BN35" s="691"/>
      <c r="BO35" s="691"/>
      <c r="BP35" s="691"/>
      <c r="BQ35" s="691"/>
      <c r="BR35" s="691"/>
      <c r="BS35" s="691"/>
      <c r="BT35" s="691"/>
      <c r="BU35" s="692"/>
      <c r="BV35" s="668">
        <v>361</v>
      </c>
      <c r="BW35" s="669"/>
      <c r="BX35" s="669"/>
      <c r="BY35" s="669"/>
      <c r="BZ35" s="669"/>
      <c r="CA35" s="669"/>
      <c r="CB35" s="755"/>
      <c r="CD35" s="694" t="s">
        <v>325</v>
      </c>
      <c r="CE35" s="695"/>
      <c r="CF35" s="695"/>
      <c r="CG35" s="695"/>
      <c r="CH35" s="695"/>
      <c r="CI35" s="695"/>
      <c r="CJ35" s="695"/>
      <c r="CK35" s="695"/>
      <c r="CL35" s="695"/>
      <c r="CM35" s="695"/>
      <c r="CN35" s="695"/>
      <c r="CO35" s="695"/>
      <c r="CP35" s="695"/>
      <c r="CQ35" s="696"/>
      <c r="CR35" s="679">
        <v>24948</v>
      </c>
      <c r="CS35" s="715"/>
      <c r="CT35" s="715"/>
      <c r="CU35" s="715"/>
      <c r="CV35" s="715"/>
      <c r="CW35" s="715"/>
      <c r="CX35" s="715"/>
      <c r="CY35" s="716"/>
      <c r="CZ35" s="684">
        <v>0.6</v>
      </c>
      <c r="DA35" s="713"/>
      <c r="DB35" s="713"/>
      <c r="DC35" s="717"/>
      <c r="DD35" s="688">
        <v>12612</v>
      </c>
      <c r="DE35" s="715"/>
      <c r="DF35" s="715"/>
      <c r="DG35" s="715"/>
      <c r="DH35" s="715"/>
      <c r="DI35" s="715"/>
      <c r="DJ35" s="715"/>
      <c r="DK35" s="716"/>
      <c r="DL35" s="688">
        <v>12230</v>
      </c>
      <c r="DM35" s="715"/>
      <c r="DN35" s="715"/>
      <c r="DO35" s="715"/>
      <c r="DP35" s="715"/>
      <c r="DQ35" s="715"/>
      <c r="DR35" s="715"/>
      <c r="DS35" s="715"/>
      <c r="DT35" s="715"/>
      <c r="DU35" s="715"/>
      <c r="DV35" s="716"/>
      <c r="DW35" s="684">
        <v>0.5</v>
      </c>
      <c r="DX35" s="713"/>
      <c r="DY35" s="713"/>
      <c r="DZ35" s="713"/>
      <c r="EA35" s="713"/>
      <c r="EB35" s="713"/>
      <c r="EC35" s="714"/>
    </row>
    <row r="36" spans="2:133" ht="11.25" customHeight="1">
      <c r="B36" s="676" t="s">
        <v>326</v>
      </c>
      <c r="C36" s="677"/>
      <c r="D36" s="677"/>
      <c r="E36" s="677"/>
      <c r="F36" s="677"/>
      <c r="G36" s="677"/>
      <c r="H36" s="677"/>
      <c r="I36" s="677"/>
      <c r="J36" s="677"/>
      <c r="K36" s="677"/>
      <c r="L36" s="677"/>
      <c r="M36" s="677"/>
      <c r="N36" s="677"/>
      <c r="O36" s="677"/>
      <c r="P36" s="677"/>
      <c r="Q36" s="678"/>
      <c r="R36" s="679" t="s">
        <v>130</v>
      </c>
      <c r="S36" s="680"/>
      <c r="T36" s="680"/>
      <c r="U36" s="680"/>
      <c r="V36" s="680"/>
      <c r="W36" s="680"/>
      <c r="X36" s="680"/>
      <c r="Y36" s="681"/>
      <c r="Z36" s="682" t="s">
        <v>226</v>
      </c>
      <c r="AA36" s="682"/>
      <c r="AB36" s="682"/>
      <c r="AC36" s="682"/>
      <c r="AD36" s="683" t="s">
        <v>130</v>
      </c>
      <c r="AE36" s="683"/>
      <c r="AF36" s="683"/>
      <c r="AG36" s="683"/>
      <c r="AH36" s="683"/>
      <c r="AI36" s="683"/>
      <c r="AJ36" s="683"/>
      <c r="AK36" s="683"/>
      <c r="AL36" s="684" t="s">
        <v>130</v>
      </c>
      <c r="AM36" s="685"/>
      <c r="AN36" s="685"/>
      <c r="AO36" s="686"/>
      <c r="AQ36" s="756" t="s">
        <v>327</v>
      </c>
      <c r="AR36" s="757"/>
      <c r="AS36" s="757"/>
      <c r="AT36" s="757"/>
      <c r="AU36" s="757"/>
      <c r="AV36" s="757"/>
      <c r="AW36" s="757"/>
      <c r="AX36" s="757"/>
      <c r="AY36" s="758"/>
      <c r="AZ36" s="679">
        <v>150000</v>
      </c>
      <c r="BA36" s="680"/>
      <c r="BB36" s="680"/>
      <c r="BC36" s="680"/>
      <c r="BD36" s="715"/>
      <c r="BE36" s="715"/>
      <c r="BF36" s="738"/>
      <c r="BG36" s="694" t="s">
        <v>328</v>
      </c>
      <c r="BH36" s="695"/>
      <c r="BI36" s="695"/>
      <c r="BJ36" s="695"/>
      <c r="BK36" s="695"/>
      <c r="BL36" s="695"/>
      <c r="BM36" s="695"/>
      <c r="BN36" s="695"/>
      <c r="BO36" s="695"/>
      <c r="BP36" s="695"/>
      <c r="BQ36" s="695"/>
      <c r="BR36" s="695"/>
      <c r="BS36" s="695"/>
      <c r="BT36" s="695"/>
      <c r="BU36" s="696"/>
      <c r="BV36" s="679">
        <v>-5982</v>
      </c>
      <c r="BW36" s="680"/>
      <c r="BX36" s="680"/>
      <c r="BY36" s="680"/>
      <c r="BZ36" s="680"/>
      <c r="CA36" s="680"/>
      <c r="CB36" s="689"/>
      <c r="CD36" s="694" t="s">
        <v>329</v>
      </c>
      <c r="CE36" s="695"/>
      <c r="CF36" s="695"/>
      <c r="CG36" s="695"/>
      <c r="CH36" s="695"/>
      <c r="CI36" s="695"/>
      <c r="CJ36" s="695"/>
      <c r="CK36" s="695"/>
      <c r="CL36" s="695"/>
      <c r="CM36" s="695"/>
      <c r="CN36" s="695"/>
      <c r="CO36" s="695"/>
      <c r="CP36" s="695"/>
      <c r="CQ36" s="696"/>
      <c r="CR36" s="679">
        <v>595269</v>
      </c>
      <c r="CS36" s="680"/>
      <c r="CT36" s="680"/>
      <c r="CU36" s="680"/>
      <c r="CV36" s="680"/>
      <c r="CW36" s="680"/>
      <c r="CX36" s="680"/>
      <c r="CY36" s="681"/>
      <c r="CZ36" s="684">
        <v>13.2</v>
      </c>
      <c r="DA36" s="713"/>
      <c r="DB36" s="713"/>
      <c r="DC36" s="717"/>
      <c r="DD36" s="688">
        <v>345687</v>
      </c>
      <c r="DE36" s="680"/>
      <c r="DF36" s="680"/>
      <c r="DG36" s="680"/>
      <c r="DH36" s="680"/>
      <c r="DI36" s="680"/>
      <c r="DJ36" s="680"/>
      <c r="DK36" s="681"/>
      <c r="DL36" s="688">
        <v>297710</v>
      </c>
      <c r="DM36" s="680"/>
      <c r="DN36" s="680"/>
      <c r="DO36" s="680"/>
      <c r="DP36" s="680"/>
      <c r="DQ36" s="680"/>
      <c r="DR36" s="680"/>
      <c r="DS36" s="680"/>
      <c r="DT36" s="680"/>
      <c r="DU36" s="680"/>
      <c r="DV36" s="681"/>
      <c r="DW36" s="684">
        <v>12.4</v>
      </c>
      <c r="DX36" s="713"/>
      <c r="DY36" s="713"/>
      <c r="DZ36" s="713"/>
      <c r="EA36" s="713"/>
      <c r="EB36" s="713"/>
      <c r="EC36" s="714"/>
    </row>
    <row r="37" spans="2:133" ht="11.25" customHeight="1">
      <c r="B37" s="676" t="s">
        <v>330</v>
      </c>
      <c r="C37" s="677"/>
      <c r="D37" s="677"/>
      <c r="E37" s="677"/>
      <c r="F37" s="677"/>
      <c r="G37" s="677"/>
      <c r="H37" s="677"/>
      <c r="I37" s="677"/>
      <c r="J37" s="677"/>
      <c r="K37" s="677"/>
      <c r="L37" s="677"/>
      <c r="M37" s="677"/>
      <c r="N37" s="677"/>
      <c r="O37" s="677"/>
      <c r="P37" s="677"/>
      <c r="Q37" s="678"/>
      <c r="R37" s="679">
        <v>95258</v>
      </c>
      <c r="S37" s="680"/>
      <c r="T37" s="680"/>
      <c r="U37" s="680"/>
      <c r="V37" s="680"/>
      <c r="W37" s="680"/>
      <c r="X37" s="680"/>
      <c r="Y37" s="681"/>
      <c r="Z37" s="682">
        <v>2.1</v>
      </c>
      <c r="AA37" s="682"/>
      <c r="AB37" s="682"/>
      <c r="AC37" s="682"/>
      <c r="AD37" s="683" t="s">
        <v>130</v>
      </c>
      <c r="AE37" s="683"/>
      <c r="AF37" s="683"/>
      <c r="AG37" s="683"/>
      <c r="AH37" s="683"/>
      <c r="AI37" s="683"/>
      <c r="AJ37" s="683"/>
      <c r="AK37" s="683"/>
      <c r="AL37" s="684" t="s">
        <v>130</v>
      </c>
      <c r="AM37" s="685"/>
      <c r="AN37" s="685"/>
      <c r="AO37" s="686"/>
      <c r="AQ37" s="756" t="s">
        <v>331</v>
      </c>
      <c r="AR37" s="757"/>
      <c r="AS37" s="757"/>
      <c r="AT37" s="757"/>
      <c r="AU37" s="757"/>
      <c r="AV37" s="757"/>
      <c r="AW37" s="757"/>
      <c r="AX37" s="757"/>
      <c r="AY37" s="758"/>
      <c r="AZ37" s="679">
        <v>106460</v>
      </c>
      <c r="BA37" s="680"/>
      <c r="BB37" s="680"/>
      <c r="BC37" s="680"/>
      <c r="BD37" s="715"/>
      <c r="BE37" s="715"/>
      <c r="BF37" s="738"/>
      <c r="BG37" s="694" t="s">
        <v>332</v>
      </c>
      <c r="BH37" s="695"/>
      <c r="BI37" s="695"/>
      <c r="BJ37" s="695"/>
      <c r="BK37" s="695"/>
      <c r="BL37" s="695"/>
      <c r="BM37" s="695"/>
      <c r="BN37" s="695"/>
      <c r="BO37" s="695"/>
      <c r="BP37" s="695"/>
      <c r="BQ37" s="695"/>
      <c r="BR37" s="695"/>
      <c r="BS37" s="695"/>
      <c r="BT37" s="695"/>
      <c r="BU37" s="696"/>
      <c r="BV37" s="679">
        <v>605</v>
      </c>
      <c r="BW37" s="680"/>
      <c r="BX37" s="680"/>
      <c r="BY37" s="680"/>
      <c r="BZ37" s="680"/>
      <c r="CA37" s="680"/>
      <c r="CB37" s="689"/>
      <c r="CD37" s="694" t="s">
        <v>333</v>
      </c>
      <c r="CE37" s="695"/>
      <c r="CF37" s="695"/>
      <c r="CG37" s="695"/>
      <c r="CH37" s="695"/>
      <c r="CI37" s="695"/>
      <c r="CJ37" s="695"/>
      <c r="CK37" s="695"/>
      <c r="CL37" s="695"/>
      <c r="CM37" s="695"/>
      <c r="CN37" s="695"/>
      <c r="CO37" s="695"/>
      <c r="CP37" s="695"/>
      <c r="CQ37" s="696"/>
      <c r="CR37" s="679">
        <v>301577</v>
      </c>
      <c r="CS37" s="715"/>
      <c r="CT37" s="715"/>
      <c r="CU37" s="715"/>
      <c r="CV37" s="715"/>
      <c r="CW37" s="715"/>
      <c r="CX37" s="715"/>
      <c r="CY37" s="716"/>
      <c r="CZ37" s="684">
        <v>6.7</v>
      </c>
      <c r="DA37" s="713"/>
      <c r="DB37" s="713"/>
      <c r="DC37" s="717"/>
      <c r="DD37" s="688">
        <v>176267</v>
      </c>
      <c r="DE37" s="715"/>
      <c r="DF37" s="715"/>
      <c r="DG37" s="715"/>
      <c r="DH37" s="715"/>
      <c r="DI37" s="715"/>
      <c r="DJ37" s="715"/>
      <c r="DK37" s="716"/>
      <c r="DL37" s="688">
        <v>174427</v>
      </c>
      <c r="DM37" s="715"/>
      <c r="DN37" s="715"/>
      <c r="DO37" s="715"/>
      <c r="DP37" s="715"/>
      <c r="DQ37" s="715"/>
      <c r="DR37" s="715"/>
      <c r="DS37" s="715"/>
      <c r="DT37" s="715"/>
      <c r="DU37" s="715"/>
      <c r="DV37" s="716"/>
      <c r="DW37" s="684">
        <v>7.3</v>
      </c>
      <c r="DX37" s="713"/>
      <c r="DY37" s="713"/>
      <c r="DZ37" s="713"/>
      <c r="EA37" s="713"/>
      <c r="EB37" s="713"/>
      <c r="EC37" s="714"/>
    </row>
    <row r="38" spans="2:133" ht="11.25" customHeight="1">
      <c r="B38" s="724" t="s">
        <v>334</v>
      </c>
      <c r="C38" s="725"/>
      <c r="D38" s="725"/>
      <c r="E38" s="725"/>
      <c r="F38" s="725"/>
      <c r="G38" s="725"/>
      <c r="H38" s="725"/>
      <c r="I38" s="725"/>
      <c r="J38" s="725"/>
      <c r="K38" s="725"/>
      <c r="L38" s="725"/>
      <c r="M38" s="725"/>
      <c r="N38" s="725"/>
      <c r="O38" s="725"/>
      <c r="P38" s="725"/>
      <c r="Q38" s="726"/>
      <c r="R38" s="759">
        <v>4622310</v>
      </c>
      <c r="S38" s="760"/>
      <c r="T38" s="760"/>
      <c r="U38" s="760"/>
      <c r="V38" s="760"/>
      <c r="W38" s="760"/>
      <c r="X38" s="760"/>
      <c r="Y38" s="761"/>
      <c r="Z38" s="762">
        <v>100</v>
      </c>
      <c r="AA38" s="762"/>
      <c r="AB38" s="762"/>
      <c r="AC38" s="762"/>
      <c r="AD38" s="763">
        <v>2296653</v>
      </c>
      <c r="AE38" s="763"/>
      <c r="AF38" s="763"/>
      <c r="AG38" s="763"/>
      <c r="AH38" s="763"/>
      <c r="AI38" s="763"/>
      <c r="AJ38" s="763"/>
      <c r="AK38" s="763"/>
      <c r="AL38" s="764">
        <v>100</v>
      </c>
      <c r="AM38" s="750"/>
      <c r="AN38" s="750"/>
      <c r="AO38" s="765"/>
      <c r="AQ38" s="756" t="s">
        <v>335</v>
      </c>
      <c r="AR38" s="757"/>
      <c r="AS38" s="757"/>
      <c r="AT38" s="757"/>
      <c r="AU38" s="757"/>
      <c r="AV38" s="757"/>
      <c r="AW38" s="757"/>
      <c r="AX38" s="757"/>
      <c r="AY38" s="758"/>
      <c r="AZ38" s="679">
        <v>2502</v>
      </c>
      <c r="BA38" s="680"/>
      <c r="BB38" s="680"/>
      <c r="BC38" s="680"/>
      <c r="BD38" s="715"/>
      <c r="BE38" s="715"/>
      <c r="BF38" s="738"/>
      <c r="BG38" s="694" t="s">
        <v>336</v>
      </c>
      <c r="BH38" s="695"/>
      <c r="BI38" s="695"/>
      <c r="BJ38" s="695"/>
      <c r="BK38" s="695"/>
      <c r="BL38" s="695"/>
      <c r="BM38" s="695"/>
      <c r="BN38" s="695"/>
      <c r="BO38" s="695"/>
      <c r="BP38" s="695"/>
      <c r="BQ38" s="695"/>
      <c r="BR38" s="695"/>
      <c r="BS38" s="695"/>
      <c r="BT38" s="695"/>
      <c r="BU38" s="696"/>
      <c r="BV38" s="679">
        <v>939</v>
      </c>
      <c r="BW38" s="680"/>
      <c r="BX38" s="680"/>
      <c r="BY38" s="680"/>
      <c r="BZ38" s="680"/>
      <c r="CA38" s="680"/>
      <c r="CB38" s="689"/>
      <c r="CD38" s="694" t="s">
        <v>337</v>
      </c>
      <c r="CE38" s="695"/>
      <c r="CF38" s="695"/>
      <c r="CG38" s="695"/>
      <c r="CH38" s="695"/>
      <c r="CI38" s="695"/>
      <c r="CJ38" s="695"/>
      <c r="CK38" s="695"/>
      <c r="CL38" s="695"/>
      <c r="CM38" s="695"/>
      <c r="CN38" s="695"/>
      <c r="CO38" s="695"/>
      <c r="CP38" s="695"/>
      <c r="CQ38" s="696"/>
      <c r="CR38" s="679">
        <v>535322</v>
      </c>
      <c r="CS38" s="680"/>
      <c r="CT38" s="680"/>
      <c r="CU38" s="680"/>
      <c r="CV38" s="680"/>
      <c r="CW38" s="680"/>
      <c r="CX38" s="680"/>
      <c r="CY38" s="681"/>
      <c r="CZ38" s="684">
        <v>11.9</v>
      </c>
      <c r="DA38" s="713"/>
      <c r="DB38" s="713"/>
      <c r="DC38" s="717"/>
      <c r="DD38" s="688">
        <v>485671</v>
      </c>
      <c r="DE38" s="680"/>
      <c r="DF38" s="680"/>
      <c r="DG38" s="680"/>
      <c r="DH38" s="680"/>
      <c r="DI38" s="680"/>
      <c r="DJ38" s="680"/>
      <c r="DK38" s="681"/>
      <c r="DL38" s="688">
        <v>401113</v>
      </c>
      <c r="DM38" s="680"/>
      <c r="DN38" s="680"/>
      <c r="DO38" s="680"/>
      <c r="DP38" s="680"/>
      <c r="DQ38" s="680"/>
      <c r="DR38" s="680"/>
      <c r="DS38" s="680"/>
      <c r="DT38" s="680"/>
      <c r="DU38" s="680"/>
      <c r="DV38" s="681"/>
      <c r="DW38" s="684">
        <v>16.8</v>
      </c>
      <c r="DX38" s="713"/>
      <c r="DY38" s="713"/>
      <c r="DZ38" s="713"/>
      <c r="EA38" s="713"/>
      <c r="EB38" s="713"/>
      <c r="EC38" s="714"/>
    </row>
    <row r="39" spans="2:133" ht="11.25" customHeight="1">
      <c r="AQ39" s="756" t="s">
        <v>338</v>
      </c>
      <c r="AR39" s="757"/>
      <c r="AS39" s="757"/>
      <c r="AT39" s="757"/>
      <c r="AU39" s="757"/>
      <c r="AV39" s="757"/>
      <c r="AW39" s="757"/>
      <c r="AX39" s="757"/>
      <c r="AY39" s="758"/>
      <c r="AZ39" s="679" t="s">
        <v>130</v>
      </c>
      <c r="BA39" s="680"/>
      <c r="BB39" s="680"/>
      <c r="BC39" s="680"/>
      <c r="BD39" s="715"/>
      <c r="BE39" s="715"/>
      <c r="BF39" s="738"/>
      <c r="BG39" s="770" t="s">
        <v>339</v>
      </c>
      <c r="BH39" s="771"/>
      <c r="BI39" s="771"/>
      <c r="BJ39" s="771"/>
      <c r="BK39" s="771"/>
      <c r="BL39" s="235"/>
      <c r="BM39" s="695" t="s">
        <v>340</v>
      </c>
      <c r="BN39" s="695"/>
      <c r="BO39" s="695"/>
      <c r="BP39" s="695"/>
      <c r="BQ39" s="695"/>
      <c r="BR39" s="695"/>
      <c r="BS39" s="695"/>
      <c r="BT39" s="695"/>
      <c r="BU39" s="696"/>
      <c r="BV39" s="679">
        <v>74</v>
      </c>
      <c r="BW39" s="680"/>
      <c r="BX39" s="680"/>
      <c r="BY39" s="680"/>
      <c r="BZ39" s="680"/>
      <c r="CA39" s="680"/>
      <c r="CB39" s="689"/>
      <c r="CD39" s="694" t="s">
        <v>341</v>
      </c>
      <c r="CE39" s="695"/>
      <c r="CF39" s="695"/>
      <c r="CG39" s="695"/>
      <c r="CH39" s="695"/>
      <c r="CI39" s="695"/>
      <c r="CJ39" s="695"/>
      <c r="CK39" s="695"/>
      <c r="CL39" s="695"/>
      <c r="CM39" s="695"/>
      <c r="CN39" s="695"/>
      <c r="CO39" s="695"/>
      <c r="CP39" s="695"/>
      <c r="CQ39" s="696"/>
      <c r="CR39" s="679">
        <v>308276</v>
      </c>
      <c r="CS39" s="715"/>
      <c r="CT39" s="715"/>
      <c r="CU39" s="715"/>
      <c r="CV39" s="715"/>
      <c r="CW39" s="715"/>
      <c r="CX39" s="715"/>
      <c r="CY39" s="716"/>
      <c r="CZ39" s="684">
        <v>6.8</v>
      </c>
      <c r="DA39" s="713"/>
      <c r="DB39" s="713"/>
      <c r="DC39" s="717"/>
      <c r="DD39" s="688">
        <v>237118</v>
      </c>
      <c r="DE39" s="715"/>
      <c r="DF39" s="715"/>
      <c r="DG39" s="715"/>
      <c r="DH39" s="715"/>
      <c r="DI39" s="715"/>
      <c r="DJ39" s="715"/>
      <c r="DK39" s="716"/>
      <c r="DL39" s="688" t="s">
        <v>130</v>
      </c>
      <c r="DM39" s="715"/>
      <c r="DN39" s="715"/>
      <c r="DO39" s="715"/>
      <c r="DP39" s="715"/>
      <c r="DQ39" s="715"/>
      <c r="DR39" s="715"/>
      <c r="DS39" s="715"/>
      <c r="DT39" s="715"/>
      <c r="DU39" s="715"/>
      <c r="DV39" s="716"/>
      <c r="DW39" s="684" t="s">
        <v>226</v>
      </c>
      <c r="DX39" s="713"/>
      <c r="DY39" s="713"/>
      <c r="DZ39" s="713"/>
      <c r="EA39" s="713"/>
      <c r="EB39" s="713"/>
      <c r="EC39" s="714"/>
    </row>
    <row r="40" spans="2:133" ht="11.25" customHeight="1">
      <c r="AQ40" s="756" t="s">
        <v>342</v>
      </c>
      <c r="AR40" s="757"/>
      <c r="AS40" s="757"/>
      <c r="AT40" s="757"/>
      <c r="AU40" s="757"/>
      <c r="AV40" s="757"/>
      <c r="AW40" s="757"/>
      <c r="AX40" s="757"/>
      <c r="AY40" s="758"/>
      <c r="AZ40" s="679">
        <v>43028</v>
      </c>
      <c r="BA40" s="680"/>
      <c r="BB40" s="680"/>
      <c r="BC40" s="680"/>
      <c r="BD40" s="715"/>
      <c r="BE40" s="715"/>
      <c r="BF40" s="738"/>
      <c r="BG40" s="770"/>
      <c r="BH40" s="771"/>
      <c r="BI40" s="771"/>
      <c r="BJ40" s="771"/>
      <c r="BK40" s="771"/>
      <c r="BL40" s="235"/>
      <c r="BM40" s="695" t="s">
        <v>343</v>
      </c>
      <c r="BN40" s="695"/>
      <c r="BO40" s="695"/>
      <c r="BP40" s="695"/>
      <c r="BQ40" s="695"/>
      <c r="BR40" s="695"/>
      <c r="BS40" s="695"/>
      <c r="BT40" s="695"/>
      <c r="BU40" s="696"/>
      <c r="BV40" s="679" t="s">
        <v>130</v>
      </c>
      <c r="BW40" s="680"/>
      <c r="BX40" s="680"/>
      <c r="BY40" s="680"/>
      <c r="BZ40" s="680"/>
      <c r="CA40" s="680"/>
      <c r="CB40" s="689"/>
      <c r="CD40" s="694" t="s">
        <v>344</v>
      </c>
      <c r="CE40" s="695"/>
      <c r="CF40" s="695"/>
      <c r="CG40" s="695"/>
      <c r="CH40" s="695"/>
      <c r="CI40" s="695"/>
      <c r="CJ40" s="695"/>
      <c r="CK40" s="695"/>
      <c r="CL40" s="695"/>
      <c r="CM40" s="695"/>
      <c r="CN40" s="695"/>
      <c r="CO40" s="695"/>
      <c r="CP40" s="695"/>
      <c r="CQ40" s="696"/>
      <c r="CR40" s="679">
        <v>35695</v>
      </c>
      <c r="CS40" s="680"/>
      <c r="CT40" s="680"/>
      <c r="CU40" s="680"/>
      <c r="CV40" s="680"/>
      <c r="CW40" s="680"/>
      <c r="CX40" s="680"/>
      <c r="CY40" s="681"/>
      <c r="CZ40" s="684">
        <v>0.8</v>
      </c>
      <c r="DA40" s="713"/>
      <c r="DB40" s="713"/>
      <c r="DC40" s="717"/>
      <c r="DD40" s="688" t="s">
        <v>130</v>
      </c>
      <c r="DE40" s="680"/>
      <c r="DF40" s="680"/>
      <c r="DG40" s="680"/>
      <c r="DH40" s="680"/>
      <c r="DI40" s="680"/>
      <c r="DJ40" s="680"/>
      <c r="DK40" s="681"/>
      <c r="DL40" s="688" t="s">
        <v>130</v>
      </c>
      <c r="DM40" s="680"/>
      <c r="DN40" s="680"/>
      <c r="DO40" s="680"/>
      <c r="DP40" s="680"/>
      <c r="DQ40" s="680"/>
      <c r="DR40" s="680"/>
      <c r="DS40" s="680"/>
      <c r="DT40" s="680"/>
      <c r="DU40" s="680"/>
      <c r="DV40" s="681"/>
      <c r="DW40" s="684" t="s">
        <v>130</v>
      </c>
      <c r="DX40" s="713"/>
      <c r="DY40" s="713"/>
      <c r="DZ40" s="713"/>
      <c r="EA40" s="713"/>
      <c r="EB40" s="713"/>
      <c r="EC40" s="714"/>
    </row>
    <row r="41" spans="2:133" ht="11.25" customHeight="1">
      <c r="AQ41" s="766" t="s">
        <v>345</v>
      </c>
      <c r="AR41" s="767"/>
      <c r="AS41" s="767"/>
      <c r="AT41" s="767"/>
      <c r="AU41" s="767"/>
      <c r="AV41" s="767"/>
      <c r="AW41" s="767"/>
      <c r="AX41" s="767"/>
      <c r="AY41" s="768"/>
      <c r="AZ41" s="759">
        <v>233332</v>
      </c>
      <c r="BA41" s="760"/>
      <c r="BB41" s="760"/>
      <c r="BC41" s="760"/>
      <c r="BD41" s="749"/>
      <c r="BE41" s="749"/>
      <c r="BF41" s="751"/>
      <c r="BG41" s="772"/>
      <c r="BH41" s="773"/>
      <c r="BI41" s="773"/>
      <c r="BJ41" s="773"/>
      <c r="BK41" s="773"/>
      <c r="BL41" s="236"/>
      <c r="BM41" s="704" t="s">
        <v>346</v>
      </c>
      <c r="BN41" s="704"/>
      <c r="BO41" s="704"/>
      <c r="BP41" s="704"/>
      <c r="BQ41" s="704"/>
      <c r="BR41" s="704"/>
      <c r="BS41" s="704"/>
      <c r="BT41" s="704"/>
      <c r="BU41" s="705"/>
      <c r="BV41" s="759">
        <v>385</v>
      </c>
      <c r="BW41" s="760"/>
      <c r="BX41" s="760"/>
      <c r="BY41" s="760"/>
      <c r="BZ41" s="760"/>
      <c r="CA41" s="760"/>
      <c r="CB41" s="769"/>
      <c r="CD41" s="694" t="s">
        <v>347</v>
      </c>
      <c r="CE41" s="695"/>
      <c r="CF41" s="695"/>
      <c r="CG41" s="695"/>
      <c r="CH41" s="695"/>
      <c r="CI41" s="695"/>
      <c r="CJ41" s="695"/>
      <c r="CK41" s="695"/>
      <c r="CL41" s="695"/>
      <c r="CM41" s="695"/>
      <c r="CN41" s="695"/>
      <c r="CO41" s="695"/>
      <c r="CP41" s="695"/>
      <c r="CQ41" s="696"/>
      <c r="CR41" s="679" t="s">
        <v>226</v>
      </c>
      <c r="CS41" s="715"/>
      <c r="CT41" s="715"/>
      <c r="CU41" s="715"/>
      <c r="CV41" s="715"/>
      <c r="CW41" s="715"/>
      <c r="CX41" s="715"/>
      <c r="CY41" s="716"/>
      <c r="CZ41" s="684" t="s">
        <v>130</v>
      </c>
      <c r="DA41" s="713"/>
      <c r="DB41" s="713"/>
      <c r="DC41" s="717"/>
      <c r="DD41" s="688" t="s">
        <v>130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349</v>
      </c>
      <c r="CE42" s="677"/>
      <c r="CF42" s="677"/>
      <c r="CG42" s="677"/>
      <c r="CH42" s="677"/>
      <c r="CI42" s="677"/>
      <c r="CJ42" s="677"/>
      <c r="CK42" s="677"/>
      <c r="CL42" s="677"/>
      <c r="CM42" s="677"/>
      <c r="CN42" s="677"/>
      <c r="CO42" s="677"/>
      <c r="CP42" s="677"/>
      <c r="CQ42" s="678"/>
      <c r="CR42" s="679">
        <v>1056619</v>
      </c>
      <c r="CS42" s="680"/>
      <c r="CT42" s="680"/>
      <c r="CU42" s="680"/>
      <c r="CV42" s="680"/>
      <c r="CW42" s="680"/>
      <c r="CX42" s="680"/>
      <c r="CY42" s="681"/>
      <c r="CZ42" s="684">
        <v>23.4</v>
      </c>
      <c r="DA42" s="685"/>
      <c r="DB42" s="685"/>
      <c r="DC42" s="780"/>
      <c r="DD42" s="688">
        <v>156443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351</v>
      </c>
      <c r="CE43" s="677"/>
      <c r="CF43" s="677"/>
      <c r="CG43" s="677"/>
      <c r="CH43" s="677"/>
      <c r="CI43" s="677"/>
      <c r="CJ43" s="677"/>
      <c r="CK43" s="677"/>
      <c r="CL43" s="677"/>
      <c r="CM43" s="677"/>
      <c r="CN43" s="677"/>
      <c r="CO43" s="677"/>
      <c r="CP43" s="677"/>
      <c r="CQ43" s="678"/>
      <c r="CR43" s="679">
        <v>11602</v>
      </c>
      <c r="CS43" s="715"/>
      <c r="CT43" s="715"/>
      <c r="CU43" s="715"/>
      <c r="CV43" s="715"/>
      <c r="CW43" s="715"/>
      <c r="CX43" s="715"/>
      <c r="CY43" s="716"/>
      <c r="CZ43" s="684">
        <v>0.3</v>
      </c>
      <c r="DA43" s="713"/>
      <c r="DB43" s="713"/>
      <c r="DC43" s="717"/>
      <c r="DD43" s="688">
        <v>11602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c r="B44" s="240" t="s">
        <v>352</v>
      </c>
      <c r="CD44" s="791" t="s">
        <v>304</v>
      </c>
      <c r="CE44" s="792"/>
      <c r="CF44" s="676" t="s">
        <v>353</v>
      </c>
      <c r="CG44" s="677"/>
      <c r="CH44" s="677"/>
      <c r="CI44" s="677"/>
      <c r="CJ44" s="677"/>
      <c r="CK44" s="677"/>
      <c r="CL44" s="677"/>
      <c r="CM44" s="677"/>
      <c r="CN44" s="677"/>
      <c r="CO44" s="677"/>
      <c r="CP44" s="677"/>
      <c r="CQ44" s="678"/>
      <c r="CR44" s="679">
        <v>978837</v>
      </c>
      <c r="CS44" s="680"/>
      <c r="CT44" s="680"/>
      <c r="CU44" s="680"/>
      <c r="CV44" s="680"/>
      <c r="CW44" s="680"/>
      <c r="CX44" s="680"/>
      <c r="CY44" s="681"/>
      <c r="CZ44" s="684">
        <v>21.7</v>
      </c>
      <c r="DA44" s="685"/>
      <c r="DB44" s="685"/>
      <c r="DC44" s="780"/>
      <c r="DD44" s="688">
        <v>145239</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c r="CD45" s="793"/>
      <c r="CE45" s="794"/>
      <c r="CF45" s="676" t="s">
        <v>354</v>
      </c>
      <c r="CG45" s="677"/>
      <c r="CH45" s="677"/>
      <c r="CI45" s="677"/>
      <c r="CJ45" s="677"/>
      <c r="CK45" s="677"/>
      <c r="CL45" s="677"/>
      <c r="CM45" s="677"/>
      <c r="CN45" s="677"/>
      <c r="CO45" s="677"/>
      <c r="CP45" s="677"/>
      <c r="CQ45" s="678"/>
      <c r="CR45" s="679">
        <v>242467</v>
      </c>
      <c r="CS45" s="715"/>
      <c r="CT45" s="715"/>
      <c r="CU45" s="715"/>
      <c r="CV45" s="715"/>
      <c r="CW45" s="715"/>
      <c r="CX45" s="715"/>
      <c r="CY45" s="716"/>
      <c r="CZ45" s="684">
        <v>5.4</v>
      </c>
      <c r="DA45" s="713"/>
      <c r="DB45" s="713"/>
      <c r="DC45" s="717"/>
      <c r="DD45" s="688">
        <v>49810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c r="CD46" s="793"/>
      <c r="CE46" s="794"/>
      <c r="CF46" s="676" t="s">
        <v>355</v>
      </c>
      <c r="CG46" s="677"/>
      <c r="CH46" s="677"/>
      <c r="CI46" s="677"/>
      <c r="CJ46" s="677"/>
      <c r="CK46" s="677"/>
      <c r="CL46" s="677"/>
      <c r="CM46" s="677"/>
      <c r="CN46" s="677"/>
      <c r="CO46" s="677"/>
      <c r="CP46" s="677"/>
      <c r="CQ46" s="678"/>
      <c r="CR46" s="679">
        <v>730435</v>
      </c>
      <c r="CS46" s="680"/>
      <c r="CT46" s="680"/>
      <c r="CU46" s="680"/>
      <c r="CV46" s="680"/>
      <c r="CW46" s="680"/>
      <c r="CX46" s="680"/>
      <c r="CY46" s="681"/>
      <c r="CZ46" s="684">
        <v>16.2</v>
      </c>
      <c r="DA46" s="685"/>
      <c r="DB46" s="685"/>
      <c r="DC46" s="780"/>
      <c r="DD46" s="688">
        <v>91202</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c r="CD47" s="793"/>
      <c r="CE47" s="794"/>
      <c r="CF47" s="676" t="s">
        <v>356</v>
      </c>
      <c r="CG47" s="677"/>
      <c r="CH47" s="677"/>
      <c r="CI47" s="677"/>
      <c r="CJ47" s="677"/>
      <c r="CK47" s="677"/>
      <c r="CL47" s="677"/>
      <c r="CM47" s="677"/>
      <c r="CN47" s="677"/>
      <c r="CO47" s="677"/>
      <c r="CP47" s="677"/>
      <c r="CQ47" s="678"/>
      <c r="CR47" s="679">
        <v>77782</v>
      </c>
      <c r="CS47" s="715"/>
      <c r="CT47" s="715"/>
      <c r="CU47" s="715"/>
      <c r="CV47" s="715"/>
      <c r="CW47" s="715"/>
      <c r="CX47" s="715"/>
      <c r="CY47" s="716"/>
      <c r="CZ47" s="684">
        <v>1.7</v>
      </c>
      <c r="DA47" s="713"/>
      <c r="DB47" s="713"/>
      <c r="DC47" s="717"/>
      <c r="DD47" s="688">
        <v>11204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c r="CD48" s="795"/>
      <c r="CE48" s="796"/>
      <c r="CF48" s="676" t="s">
        <v>357</v>
      </c>
      <c r="CG48" s="677"/>
      <c r="CH48" s="677"/>
      <c r="CI48" s="677"/>
      <c r="CJ48" s="677"/>
      <c r="CK48" s="677"/>
      <c r="CL48" s="677"/>
      <c r="CM48" s="677"/>
      <c r="CN48" s="677"/>
      <c r="CO48" s="677"/>
      <c r="CP48" s="677"/>
      <c r="CQ48" s="678"/>
      <c r="CR48" s="679" t="s">
        <v>130</v>
      </c>
      <c r="CS48" s="680"/>
      <c r="CT48" s="680"/>
      <c r="CU48" s="680"/>
      <c r="CV48" s="680"/>
      <c r="CW48" s="680"/>
      <c r="CX48" s="680"/>
      <c r="CY48" s="681"/>
      <c r="CZ48" s="684" t="s">
        <v>130</v>
      </c>
      <c r="DA48" s="685"/>
      <c r="DB48" s="685"/>
      <c r="DC48" s="780"/>
      <c r="DD48" s="688" t="s">
        <v>130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c r="CD49" s="724" t="s">
        <v>358</v>
      </c>
      <c r="CE49" s="725"/>
      <c r="CF49" s="725"/>
      <c r="CG49" s="725"/>
      <c r="CH49" s="725"/>
      <c r="CI49" s="725"/>
      <c r="CJ49" s="725"/>
      <c r="CK49" s="725"/>
      <c r="CL49" s="725"/>
      <c r="CM49" s="725"/>
      <c r="CN49" s="725"/>
      <c r="CO49" s="725"/>
      <c r="CP49" s="725"/>
      <c r="CQ49" s="726"/>
      <c r="CR49" s="759">
        <v>4511044</v>
      </c>
      <c r="CS49" s="749"/>
      <c r="CT49" s="749"/>
      <c r="CU49" s="749"/>
      <c r="CV49" s="749"/>
      <c r="CW49" s="749"/>
      <c r="CX49" s="749"/>
      <c r="CY49" s="781"/>
      <c r="CZ49" s="764">
        <v>100</v>
      </c>
      <c r="DA49" s="782"/>
      <c r="DB49" s="782"/>
      <c r="DC49" s="783"/>
      <c r="DD49" s="784">
        <v>2804900</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row r="51" spans="82:133" hidden="1"/>
    <row r="52" spans="82:133" hidden="1"/>
    <row r="53" spans="82:133" hidden="1"/>
  </sheetData>
  <sheetProtection algorithmName="SHA-512" hashValue="Kw1BYg11kV85/rtUCekvIxa/AlZoGNXv4NymCYsmgfOEUdIxiyCma5XdyeRNtGVLloA30kTzeebyhBE+YKeWXw==" saltValue="Dt38xYanjvbLb/L9JAW40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9" customWidth="1"/>
    <col min="131" max="131" width="1.625" style="289" customWidth="1"/>
    <col min="132" max="16384" width="9" style="289" hidden="1"/>
  </cols>
  <sheetData>
    <row r="1" spans="1:131" s="247" customFormat="1" ht="11.25" customHeight="1" thickBot="1">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360</v>
      </c>
      <c r="DK2" s="827"/>
      <c r="DL2" s="827"/>
      <c r="DM2" s="827"/>
      <c r="DN2" s="827"/>
      <c r="DO2" s="828"/>
      <c r="DP2" s="249"/>
      <c r="DQ2" s="826" t="s">
        <v>361</v>
      </c>
      <c r="DR2" s="827"/>
      <c r="DS2" s="827"/>
      <c r="DT2" s="827"/>
      <c r="DU2" s="827"/>
      <c r="DV2" s="827"/>
      <c r="DW2" s="827"/>
      <c r="DX2" s="827"/>
      <c r="DY2" s="827"/>
      <c r="DZ2" s="828"/>
      <c r="EA2" s="250"/>
    </row>
    <row r="3" spans="1:131" s="247" customFormat="1" ht="11.25" customHeight="1">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c r="A4" s="829" t="s">
        <v>362</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c r="A5" s="820" t="s">
        <v>364</v>
      </c>
      <c r="B5" s="821"/>
      <c r="C5" s="821"/>
      <c r="D5" s="821"/>
      <c r="E5" s="821"/>
      <c r="F5" s="821"/>
      <c r="G5" s="821"/>
      <c r="H5" s="821"/>
      <c r="I5" s="821"/>
      <c r="J5" s="821"/>
      <c r="K5" s="821"/>
      <c r="L5" s="821"/>
      <c r="M5" s="821"/>
      <c r="N5" s="821"/>
      <c r="O5" s="821"/>
      <c r="P5" s="822"/>
      <c r="Q5" s="797" t="s">
        <v>365</v>
      </c>
      <c r="R5" s="798"/>
      <c r="S5" s="798"/>
      <c r="T5" s="798"/>
      <c r="U5" s="799"/>
      <c r="V5" s="797" t="s">
        <v>366</v>
      </c>
      <c r="W5" s="798"/>
      <c r="X5" s="798"/>
      <c r="Y5" s="798"/>
      <c r="Z5" s="799"/>
      <c r="AA5" s="797" t="s">
        <v>367</v>
      </c>
      <c r="AB5" s="798"/>
      <c r="AC5" s="798"/>
      <c r="AD5" s="798"/>
      <c r="AE5" s="798"/>
      <c r="AF5" s="830" t="s">
        <v>368</v>
      </c>
      <c r="AG5" s="798"/>
      <c r="AH5" s="798"/>
      <c r="AI5" s="798"/>
      <c r="AJ5" s="809"/>
      <c r="AK5" s="798" t="s">
        <v>369</v>
      </c>
      <c r="AL5" s="798"/>
      <c r="AM5" s="798"/>
      <c r="AN5" s="798"/>
      <c r="AO5" s="799"/>
      <c r="AP5" s="797" t="s">
        <v>370</v>
      </c>
      <c r="AQ5" s="798"/>
      <c r="AR5" s="798"/>
      <c r="AS5" s="798"/>
      <c r="AT5" s="799"/>
      <c r="AU5" s="797" t="s">
        <v>371</v>
      </c>
      <c r="AV5" s="798"/>
      <c r="AW5" s="798"/>
      <c r="AX5" s="798"/>
      <c r="AY5" s="809"/>
      <c r="AZ5" s="256"/>
      <c r="BA5" s="256"/>
      <c r="BB5" s="256"/>
      <c r="BC5" s="256"/>
      <c r="BD5" s="256"/>
      <c r="BE5" s="257"/>
      <c r="BF5" s="257"/>
      <c r="BG5" s="257"/>
      <c r="BH5" s="257"/>
      <c r="BI5" s="257"/>
      <c r="BJ5" s="257"/>
      <c r="BK5" s="257"/>
      <c r="BL5" s="257"/>
      <c r="BM5" s="257"/>
      <c r="BN5" s="257"/>
      <c r="BO5" s="257"/>
      <c r="BP5" s="257"/>
      <c r="BQ5" s="820" t="s">
        <v>372</v>
      </c>
      <c r="BR5" s="821"/>
      <c r="BS5" s="821"/>
      <c r="BT5" s="821"/>
      <c r="BU5" s="821"/>
      <c r="BV5" s="821"/>
      <c r="BW5" s="821"/>
      <c r="BX5" s="821"/>
      <c r="BY5" s="821"/>
      <c r="BZ5" s="821"/>
      <c r="CA5" s="821"/>
      <c r="CB5" s="821"/>
      <c r="CC5" s="821"/>
      <c r="CD5" s="821"/>
      <c r="CE5" s="821"/>
      <c r="CF5" s="821"/>
      <c r="CG5" s="822"/>
      <c r="CH5" s="797" t="s">
        <v>373</v>
      </c>
      <c r="CI5" s="798"/>
      <c r="CJ5" s="798"/>
      <c r="CK5" s="798"/>
      <c r="CL5" s="799"/>
      <c r="CM5" s="797" t="s">
        <v>374</v>
      </c>
      <c r="CN5" s="798"/>
      <c r="CO5" s="798"/>
      <c r="CP5" s="798"/>
      <c r="CQ5" s="799"/>
      <c r="CR5" s="797" t="s">
        <v>375</v>
      </c>
      <c r="CS5" s="798"/>
      <c r="CT5" s="798"/>
      <c r="CU5" s="798"/>
      <c r="CV5" s="799"/>
      <c r="CW5" s="797" t="s">
        <v>376</v>
      </c>
      <c r="CX5" s="798"/>
      <c r="CY5" s="798"/>
      <c r="CZ5" s="798"/>
      <c r="DA5" s="799"/>
      <c r="DB5" s="797" t="s">
        <v>377</v>
      </c>
      <c r="DC5" s="798"/>
      <c r="DD5" s="798"/>
      <c r="DE5" s="798"/>
      <c r="DF5" s="799"/>
      <c r="DG5" s="803" t="s">
        <v>378</v>
      </c>
      <c r="DH5" s="804"/>
      <c r="DI5" s="804"/>
      <c r="DJ5" s="804"/>
      <c r="DK5" s="805"/>
      <c r="DL5" s="803" t="s">
        <v>379</v>
      </c>
      <c r="DM5" s="804"/>
      <c r="DN5" s="804"/>
      <c r="DO5" s="804"/>
      <c r="DP5" s="805"/>
      <c r="DQ5" s="797" t="s">
        <v>380</v>
      </c>
      <c r="DR5" s="798"/>
      <c r="DS5" s="798"/>
      <c r="DT5" s="798"/>
      <c r="DU5" s="799"/>
      <c r="DV5" s="797" t="s">
        <v>371</v>
      </c>
      <c r="DW5" s="798"/>
      <c r="DX5" s="798"/>
      <c r="DY5" s="798"/>
      <c r="DZ5" s="809"/>
      <c r="EA5" s="254"/>
    </row>
    <row r="6" spans="1:131" s="255" customFormat="1" ht="26.25" customHeight="1" thickBot="1">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c r="A7" s="258">
        <v>1</v>
      </c>
      <c r="B7" s="811" t="s">
        <v>381</v>
      </c>
      <c r="C7" s="812"/>
      <c r="D7" s="812"/>
      <c r="E7" s="812"/>
      <c r="F7" s="812"/>
      <c r="G7" s="812"/>
      <c r="H7" s="812"/>
      <c r="I7" s="812"/>
      <c r="J7" s="812"/>
      <c r="K7" s="812"/>
      <c r="L7" s="812"/>
      <c r="M7" s="812"/>
      <c r="N7" s="812"/>
      <c r="O7" s="812"/>
      <c r="P7" s="813"/>
      <c r="Q7" s="814">
        <v>4622</v>
      </c>
      <c r="R7" s="815"/>
      <c r="S7" s="815"/>
      <c r="T7" s="815"/>
      <c r="U7" s="815"/>
      <c r="V7" s="815">
        <v>4511</v>
      </c>
      <c r="W7" s="815"/>
      <c r="X7" s="815"/>
      <c r="Y7" s="815"/>
      <c r="Z7" s="815"/>
      <c r="AA7" s="815">
        <v>111</v>
      </c>
      <c r="AB7" s="815"/>
      <c r="AC7" s="815"/>
      <c r="AD7" s="815"/>
      <c r="AE7" s="816"/>
      <c r="AF7" s="817">
        <v>43</v>
      </c>
      <c r="AG7" s="818"/>
      <c r="AH7" s="818"/>
      <c r="AI7" s="818"/>
      <c r="AJ7" s="819"/>
      <c r="AK7" s="854">
        <v>349</v>
      </c>
      <c r="AL7" s="855"/>
      <c r="AM7" s="855"/>
      <c r="AN7" s="855"/>
      <c r="AO7" s="855"/>
      <c r="AP7" s="855">
        <v>4325</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c r="BT7" s="859"/>
      <c r="BU7" s="859"/>
      <c r="BV7" s="859"/>
      <c r="BW7" s="859"/>
      <c r="BX7" s="859"/>
      <c r="BY7" s="859"/>
      <c r="BZ7" s="859"/>
      <c r="CA7" s="859"/>
      <c r="CB7" s="859"/>
      <c r="CC7" s="859"/>
      <c r="CD7" s="859"/>
      <c r="CE7" s="859"/>
      <c r="CF7" s="859"/>
      <c r="CG7" s="860"/>
      <c r="CH7" s="851"/>
      <c r="CI7" s="852"/>
      <c r="CJ7" s="852"/>
      <c r="CK7" s="852"/>
      <c r="CL7" s="853"/>
      <c r="CM7" s="851"/>
      <c r="CN7" s="852"/>
      <c r="CO7" s="852"/>
      <c r="CP7" s="852"/>
      <c r="CQ7" s="853"/>
      <c r="CR7" s="851"/>
      <c r="CS7" s="852"/>
      <c r="CT7" s="852"/>
      <c r="CU7" s="852"/>
      <c r="CV7" s="853"/>
      <c r="CW7" s="851"/>
      <c r="CX7" s="852"/>
      <c r="CY7" s="852"/>
      <c r="CZ7" s="852"/>
      <c r="DA7" s="853"/>
      <c r="DB7" s="851"/>
      <c r="DC7" s="852"/>
      <c r="DD7" s="852"/>
      <c r="DE7" s="852"/>
      <c r="DF7" s="853"/>
      <c r="DG7" s="851"/>
      <c r="DH7" s="852"/>
      <c r="DI7" s="852"/>
      <c r="DJ7" s="852"/>
      <c r="DK7" s="853"/>
      <c r="DL7" s="851"/>
      <c r="DM7" s="852"/>
      <c r="DN7" s="852"/>
      <c r="DO7" s="852"/>
      <c r="DP7" s="853"/>
      <c r="DQ7" s="851"/>
      <c r="DR7" s="852"/>
      <c r="DS7" s="852"/>
      <c r="DT7" s="852"/>
      <c r="DU7" s="853"/>
      <c r="DV7" s="832"/>
      <c r="DW7" s="833"/>
      <c r="DX7" s="833"/>
      <c r="DY7" s="833"/>
      <c r="DZ7" s="834"/>
      <c r="EA7" s="254"/>
    </row>
    <row r="8" spans="1:131" s="255" customFormat="1" ht="26.25" customHeight="1">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c r="BT8" s="849"/>
      <c r="BU8" s="849"/>
      <c r="BV8" s="849"/>
      <c r="BW8" s="849"/>
      <c r="BX8" s="849"/>
      <c r="BY8" s="849"/>
      <c r="BZ8" s="849"/>
      <c r="CA8" s="849"/>
      <c r="CB8" s="849"/>
      <c r="CC8" s="849"/>
      <c r="CD8" s="849"/>
      <c r="CE8" s="849"/>
      <c r="CF8" s="849"/>
      <c r="CG8" s="850"/>
      <c r="CH8" s="861"/>
      <c r="CI8" s="862"/>
      <c r="CJ8" s="862"/>
      <c r="CK8" s="862"/>
      <c r="CL8" s="863"/>
      <c r="CM8" s="861"/>
      <c r="CN8" s="862"/>
      <c r="CO8" s="862"/>
      <c r="CP8" s="862"/>
      <c r="CQ8" s="863"/>
      <c r="CR8" s="861"/>
      <c r="CS8" s="862"/>
      <c r="CT8" s="862"/>
      <c r="CU8" s="862"/>
      <c r="CV8" s="863"/>
      <c r="CW8" s="861"/>
      <c r="CX8" s="862"/>
      <c r="CY8" s="862"/>
      <c r="CZ8" s="862"/>
      <c r="DA8" s="863"/>
      <c r="DB8" s="861"/>
      <c r="DC8" s="862"/>
      <c r="DD8" s="862"/>
      <c r="DE8" s="862"/>
      <c r="DF8" s="863"/>
      <c r="DG8" s="861"/>
      <c r="DH8" s="862"/>
      <c r="DI8" s="862"/>
      <c r="DJ8" s="862"/>
      <c r="DK8" s="863"/>
      <c r="DL8" s="861"/>
      <c r="DM8" s="862"/>
      <c r="DN8" s="862"/>
      <c r="DO8" s="862"/>
      <c r="DP8" s="863"/>
      <c r="DQ8" s="861"/>
      <c r="DR8" s="862"/>
      <c r="DS8" s="862"/>
      <c r="DT8" s="862"/>
      <c r="DU8" s="863"/>
      <c r="DV8" s="864"/>
      <c r="DW8" s="865"/>
      <c r="DX8" s="865"/>
      <c r="DY8" s="865"/>
      <c r="DZ8" s="866"/>
      <c r="EA8" s="254"/>
    </row>
    <row r="9" spans="1:131" s="255" customFormat="1" ht="26.25" customHeight="1">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c r="BT9" s="849"/>
      <c r="BU9" s="849"/>
      <c r="BV9" s="849"/>
      <c r="BW9" s="849"/>
      <c r="BX9" s="849"/>
      <c r="BY9" s="849"/>
      <c r="BZ9" s="849"/>
      <c r="CA9" s="849"/>
      <c r="CB9" s="849"/>
      <c r="CC9" s="849"/>
      <c r="CD9" s="849"/>
      <c r="CE9" s="849"/>
      <c r="CF9" s="849"/>
      <c r="CG9" s="850"/>
      <c r="CH9" s="861"/>
      <c r="CI9" s="862"/>
      <c r="CJ9" s="862"/>
      <c r="CK9" s="862"/>
      <c r="CL9" s="863"/>
      <c r="CM9" s="861"/>
      <c r="CN9" s="862"/>
      <c r="CO9" s="862"/>
      <c r="CP9" s="862"/>
      <c r="CQ9" s="863"/>
      <c r="CR9" s="861"/>
      <c r="CS9" s="862"/>
      <c r="CT9" s="862"/>
      <c r="CU9" s="862"/>
      <c r="CV9" s="863"/>
      <c r="CW9" s="861"/>
      <c r="CX9" s="862"/>
      <c r="CY9" s="862"/>
      <c r="CZ9" s="862"/>
      <c r="DA9" s="863"/>
      <c r="DB9" s="861"/>
      <c r="DC9" s="862"/>
      <c r="DD9" s="862"/>
      <c r="DE9" s="862"/>
      <c r="DF9" s="863"/>
      <c r="DG9" s="861"/>
      <c r="DH9" s="862"/>
      <c r="DI9" s="862"/>
      <c r="DJ9" s="862"/>
      <c r="DK9" s="863"/>
      <c r="DL9" s="861"/>
      <c r="DM9" s="862"/>
      <c r="DN9" s="862"/>
      <c r="DO9" s="862"/>
      <c r="DP9" s="863"/>
      <c r="DQ9" s="861"/>
      <c r="DR9" s="862"/>
      <c r="DS9" s="862"/>
      <c r="DT9" s="862"/>
      <c r="DU9" s="863"/>
      <c r="DV9" s="864"/>
      <c r="DW9" s="865"/>
      <c r="DX9" s="865"/>
      <c r="DY9" s="865"/>
      <c r="DZ9" s="866"/>
      <c r="EA9" s="254"/>
    </row>
    <row r="10" spans="1:131" s="255" customFormat="1" ht="26.25" customHeight="1">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382</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c r="A23" s="264" t="s">
        <v>383</v>
      </c>
      <c r="B23" s="870" t="s">
        <v>384</v>
      </c>
      <c r="C23" s="871"/>
      <c r="D23" s="871"/>
      <c r="E23" s="871"/>
      <c r="F23" s="871"/>
      <c r="G23" s="871"/>
      <c r="H23" s="871"/>
      <c r="I23" s="871"/>
      <c r="J23" s="871"/>
      <c r="K23" s="871"/>
      <c r="L23" s="871"/>
      <c r="M23" s="871"/>
      <c r="N23" s="871"/>
      <c r="O23" s="871"/>
      <c r="P23" s="872"/>
      <c r="Q23" s="873">
        <v>4622</v>
      </c>
      <c r="R23" s="874"/>
      <c r="S23" s="874"/>
      <c r="T23" s="874"/>
      <c r="U23" s="874"/>
      <c r="V23" s="874">
        <v>4511</v>
      </c>
      <c r="W23" s="874"/>
      <c r="X23" s="874"/>
      <c r="Y23" s="874"/>
      <c r="Z23" s="874"/>
      <c r="AA23" s="874">
        <v>111</v>
      </c>
      <c r="AB23" s="874"/>
      <c r="AC23" s="874"/>
      <c r="AD23" s="874"/>
      <c r="AE23" s="875"/>
      <c r="AF23" s="876">
        <v>43</v>
      </c>
      <c r="AG23" s="874"/>
      <c r="AH23" s="874"/>
      <c r="AI23" s="874"/>
      <c r="AJ23" s="877"/>
      <c r="AK23" s="878"/>
      <c r="AL23" s="879"/>
      <c r="AM23" s="879"/>
      <c r="AN23" s="879"/>
      <c r="AO23" s="879"/>
      <c r="AP23" s="874">
        <v>4325</v>
      </c>
      <c r="AQ23" s="874"/>
      <c r="AR23" s="874"/>
      <c r="AS23" s="874"/>
      <c r="AT23" s="874"/>
      <c r="AU23" s="880"/>
      <c r="AV23" s="880"/>
      <c r="AW23" s="880"/>
      <c r="AX23" s="880"/>
      <c r="AY23" s="881"/>
      <c r="AZ23" s="889" t="s">
        <v>385</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c r="A24" s="888" t="s">
        <v>386</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c r="A25" s="829" t="s">
        <v>387</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c r="A26" s="820" t="s">
        <v>364</v>
      </c>
      <c r="B26" s="821"/>
      <c r="C26" s="821"/>
      <c r="D26" s="821"/>
      <c r="E26" s="821"/>
      <c r="F26" s="821"/>
      <c r="G26" s="821"/>
      <c r="H26" s="821"/>
      <c r="I26" s="821"/>
      <c r="J26" s="821"/>
      <c r="K26" s="821"/>
      <c r="L26" s="821"/>
      <c r="M26" s="821"/>
      <c r="N26" s="821"/>
      <c r="O26" s="821"/>
      <c r="P26" s="822"/>
      <c r="Q26" s="797" t="s">
        <v>388</v>
      </c>
      <c r="R26" s="798"/>
      <c r="S26" s="798"/>
      <c r="T26" s="798"/>
      <c r="U26" s="799"/>
      <c r="V26" s="797" t="s">
        <v>389</v>
      </c>
      <c r="W26" s="798"/>
      <c r="X26" s="798"/>
      <c r="Y26" s="798"/>
      <c r="Z26" s="799"/>
      <c r="AA26" s="797" t="s">
        <v>390</v>
      </c>
      <c r="AB26" s="798"/>
      <c r="AC26" s="798"/>
      <c r="AD26" s="798"/>
      <c r="AE26" s="798"/>
      <c r="AF26" s="892" t="s">
        <v>391</v>
      </c>
      <c r="AG26" s="893"/>
      <c r="AH26" s="893"/>
      <c r="AI26" s="893"/>
      <c r="AJ26" s="894"/>
      <c r="AK26" s="798" t="s">
        <v>392</v>
      </c>
      <c r="AL26" s="798"/>
      <c r="AM26" s="798"/>
      <c r="AN26" s="798"/>
      <c r="AO26" s="799"/>
      <c r="AP26" s="797" t="s">
        <v>393</v>
      </c>
      <c r="AQ26" s="798"/>
      <c r="AR26" s="798"/>
      <c r="AS26" s="798"/>
      <c r="AT26" s="799"/>
      <c r="AU26" s="797" t="s">
        <v>394</v>
      </c>
      <c r="AV26" s="798"/>
      <c r="AW26" s="798"/>
      <c r="AX26" s="798"/>
      <c r="AY26" s="799"/>
      <c r="AZ26" s="797" t="s">
        <v>395</v>
      </c>
      <c r="BA26" s="798"/>
      <c r="BB26" s="798"/>
      <c r="BC26" s="798"/>
      <c r="BD26" s="799"/>
      <c r="BE26" s="797" t="s">
        <v>371</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c r="A28" s="266">
        <v>1</v>
      </c>
      <c r="B28" s="811" t="s">
        <v>396</v>
      </c>
      <c r="C28" s="812"/>
      <c r="D28" s="812"/>
      <c r="E28" s="812"/>
      <c r="F28" s="812"/>
      <c r="G28" s="812"/>
      <c r="H28" s="812"/>
      <c r="I28" s="812"/>
      <c r="J28" s="812"/>
      <c r="K28" s="812"/>
      <c r="L28" s="812"/>
      <c r="M28" s="812"/>
      <c r="N28" s="812"/>
      <c r="O28" s="812"/>
      <c r="P28" s="813"/>
      <c r="Q28" s="902">
        <v>514</v>
      </c>
      <c r="R28" s="903"/>
      <c r="S28" s="903"/>
      <c r="T28" s="903"/>
      <c r="U28" s="903"/>
      <c r="V28" s="903">
        <v>514</v>
      </c>
      <c r="W28" s="903"/>
      <c r="X28" s="903"/>
      <c r="Y28" s="903"/>
      <c r="Z28" s="903"/>
      <c r="AA28" s="903">
        <v>0</v>
      </c>
      <c r="AB28" s="903"/>
      <c r="AC28" s="903"/>
      <c r="AD28" s="903"/>
      <c r="AE28" s="904"/>
      <c r="AF28" s="905">
        <v>0</v>
      </c>
      <c r="AG28" s="903"/>
      <c r="AH28" s="903"/>
      <c r="AI28" s="903"/>
      <c r="AJ28" s="906"/>
      <c r="AK28" s="907">
        <v>75</v>
      </c>
      <c r="AL28" s="898"/>
      <c r="AM28" s="898"/>
      <c r="AN28" s="898"/>
      <c r="AO28" s="898"/>
      <c r="AP28" s="898" t="s">
        <v>597</v>
      </c>
      <c r="AQ28" s="898"/>
      <c r="AR28" s="898"/>
      <c r="AS28" s="898"/>
      <c r="AT28" s="898"/>
      <c r="AU28" s="898" t="s">
        <v>597</v>
      </c>
      <c r="AV28" s="898"/>
      <c r="AW28" s="898"/>
      <c r="AX28" s="898"/>
      <c r="AY28" s="898"/>
      <c r="AZ28" s="899" t="s">
        <v>597</v>
      </c>
      <c r="BA28" s="899"/>
      <c r="BB28" s="899"/>
      <c r="BC28" s="899"/>
      <c r="BD28" s="899"/>
      <c r="BE28" s="900" t="s">
        <v>597</v>
      </c>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c r="A29" s="266">
        <v>2</v>
      </c>
      <c r="B29" s="835" t="s">
        <v>397</v>
      </c>
      <c r="C29" s="836"/>
      <c r="D29" s="836"/>
      <c r="E29" s="836"/>
      <c r="F29" s="836"/>
      <c r="G29" s="836"/>
      <c r="H29" s="836"/>
      <c r="I29" s="836"/>
      <c r="J29" s="836"/>
      <c r="K29" s="836"/>
      <c r="L29" s="836"/>
      <c r="M29" s="836"/>
      <c r="N29" s="836"/>
      <c r="O29" s="836"/>
      <c r="P29" s="837"/>
      <c r="Q29" s="838">
        <v>660</v>
      </c>
      <c r="R29" s="839"/>
      <c r="S29" s="839"/>
      <c r="T29" s="839"/>
      <c r="U29" s="839"/>
      <c r="V29" s="839">
        <v>659</v>
      </c>
      <c r="W29" s="839"/>
      <c r="X29" s="839"/>
      <c r="Y29" s="839"/>
      <c r="Z29" s="839"/>
      <c r="AA29" s="839">
        <v>1</v>
      </c>
      <c r="AB29" s="839"/>
      <c r="AC29" s="839"/>
      <c r="AD29" s="839"/>
      <c r="AE29" s="840"/>
      <c r="AF29" s="841">
        <v>1</v>
      </c>
      <c r="AG29" s="842"/>
      <c r="AH29" s="842"/>
      <c r="AI29" s="842"/>
      <c r="AJ29" s="843"/>
      <c r="AK29" s="910">
        <v>106</v>
      </c>
      <c r="AL29" s="911"/>
      <c r="AM29" s="911"/>
      <c r="AN29" s="911"/>
      <c r="AO29" s="911"/>
      <c r="AP29" s="911" t="s">
        <v>597</v>
      </c>
      <c r="AQ29" s="911"/>
      <c r="AR29" s="911"/>
      <c r="AS29" s="911"/>
      <c r="AT29" s="911"/>
      <c r="AU29" s="911" t="s">
        <v>597</v>
      </c>
      <c r="AV29" s="911"/>
      <c r="AW29" s="911"/>
      <c r="AX29" s="911"/>
      <c r="AY29" s="911"/>
      <c r="AZ29" s="912" t="s">
        <v>597</v>
      </c>
      <c r="BA29" s="912"/>
      <c r="BB29" s="912"/>
      <c r="BC29" s="912"/>
      <c r="BD29" s="912"/>
      <c r="BE29" s="908" t="s">
        <v>597</v>
      </c>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c r="A30" s="266">
        <v>3</v>
      </c>
      <c r="B30" s="835" t="s">
        <v>398</v>
      </c>
      <c r="C30" s="836"/>
      <c r="D30" s="836"/>
      <c r="E30" s="836"/>
      <c r="F30" s="836"/>
      <c r="G30" s="836"/>
      <c r="H30" s="836"/>
      <c r="I30" s="836"/>
      <c r="J30" s="836"/>
      <c r="K30" s="836"/>
      <c r="L30" s="836"/>
      <c r="M30" s="836"/>
      <c r="N30" s="836"/>
      <c r="O30" s="836"/>
      <c r="P30" s="837"/>
      <c r="Q30" s="838">
        <v>87</v>
      </c>
      <c r="R30" s="839"/>
      <c r="S30" s="839"/>
      <c r="T30" s="839"/>
      <c r="U30" s="839"/>
      <c r="V30" s="839">
        <v>87</v>
      </c>
      <c r="W30" s="839"/>
      <c r="X30" s="839"/>
      <c r="Y30" s="839"/>
      <c r="Z30" s="839"/>
      <c r="AA30" s="839">
        <v>0</v>
      </c>
      <c r="AB30" s="839"/>
      <c r="AC30" s="839"/>
      <c r="AD30" s="839"/>
      <c r="AE30" s="840"/>
      <c r="AF30" s="841">
        <v>0</v>
      </c>
      <c r="AG30" s="842"/>
      <c r="AH30" s="842"/>
      <c r="AI30" s="842"/>
      <c r="AJ30" s="843"/>
      <c r="AK30" s="910">
        <v>41</v>
      </c>
      <c r="AL30" s="911"/>
      <c r="AM30" s="911"/>
      <c r="AN30" s="911"/>
      <c r="AO30" s="911"/>
      <c r="AP30" s="911" t="s">
        <v>597</v>
      </c>
      <c r="AQ30" s="911"/>
      <c r="AR30" s="911"/>
      <c r="AS30" s="911"/>
      <c r="AT30" s="911"/>
      <c r="AU30" s="911" t="s">
        <v>597</v>
      </c>
      <c r="AV30" s="911"/>
      <c r="AW30" s="911"/>
      <c r="AX30" s="911"/>
      <c r="AY30" s="911"/>
      <c r="AZ30" s="912" t="s">
        <v>597</v>
      </c>
      <c r="BA30" s="912"/>
      <c r="BB30" s="912"/>
      <c r="BC30" s="912"/>
      <c r="BD30" s="912"/>
      <c r="BE30" s="908" t="s">
        <v>597</v>
      </c>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c r="A31" s="266">
        <v>4</v>
      </c>
      <c r="B31" s="835" t="s">
        <v>399</v>
      </c>
      <c r="C31" s="836"/>
      <c r="D31" s="836"/>
      <c r="E31" s="836"/>
      <c r="F31" s="836"/>
      <c r="G31" s="836"/>
      <c r="H31" s="836"/>
      <c r="I31" s="836"/>
      <c r="J31" s="836"/>
      <c r="K31" s="836"/>
      <c r="L31" s="836"/>
      <c r="M31" s="836"/>
      <c r="N31" s="836"/>
      <c r="O31" s="836"/>
      <c r="P31" s="837"/>
      <c r="Q31" s="838">
        <v>215</v>
      </c>
      <c r="R31" s="839"/>
      <c r="S31" s="839"/>
      <c r="T31" s="839"/>
      <c r="U31" s="839"/>
      <c r="V31" s="839">
        <v>208</v>
      </c>
      <c r="W31" s="839"/>
      <c r="X31" s="839"/>
      <c r="Y31" s="839"/>
      <c r="Z31" s="839"/>
      <c r="AA31" s="839">
        <v>7</v>
      </c>
      <c r="AB31" s="839"/>
      <c r="AC31" s="839"/>
      <c r="AD31" s="839"/>
      <c r="AE31" s="840"/>
      <c r="AF31" s="841">
        <v>1</v>
      </c>
      <c r="AG31" s="842"/>
      <c r="AH31" s="842"/>
      <c r="AI31" s="842"/>
      <c r="AJ31" s="843"/>
      <c r="AK31" s="910">
        <v>111</v>
      </c>
      <c r="AL31" s="911"/>
      <c r="AM31" s="911"/>
      <c r="AN31" s="911"/>
      <c r="AO31" s="911"/>
      <c r="AP31" s="911">
        <v>614</v>
      </c>
      <c r="AQ31" s="911"/>
      <c r="AR31" s="911"/>
      <c r="AS31" s="911"/>
      <c r="AT31" s="911"/>
      <c r="AU31" s="911">
        <v>454</v>
      </c>
      <c r="AV31" s="911"/>
      <c r="AW31" s="911"/>
      <c r="AX31" s="911"/>
      <c r="AY31" s="911"/>
      <c r="AZ31" s="912" t="s">
        <v>597</v>
      </c>
      <c r="BA31" s="912"/>
      <c r="BB31" s="912"/>
      <c r="BC31" s="912"/>
      <c r="BD31" s="912"/>
      <c r="BE31" s="908" t="s">
        <v>400</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c r="A32" s="266">
        <v>5</v>
      </c>
      <c r="B32" s="835" t="s">
        <v>401</v>
      </c>
      <c r="C32" s="836"/>
      <c r="D32" s="836"/>
      <c r="E32" s="836"/>
      <c r="F32" s="836"/>
      <c r="G32" s="836"/>
      <c r="H32" s="836"/>
      <c r="I32" s="836"/>
      <c r="J32" s="836"/>
      <c r="K32" s="836"/>
      <c r="L32" s="836"/>
      <c r="M32" s="836"/>
      <c r="N32" s="836"/>
      <c r="O32" s="836"/>
      <c r="P32" s="837"/>
      <c r="Q32" s="838">
        <v>222</v>
      </c>
      <c r="R32" s="839"/>
      <c r="S32" s="839"/>
      <c r="T32" s="839"/>
      <c r="U32" s="839"/>
      <c r="V32" s="839">
        <v>221</v>
      </c>
      <c r="W32" s="839"/>
      <c r="X32" s="839"/>
      <c r="Y32" s="839"/>
      <c r="Z32" s="839"/>
      <c r="AA32" s="839">
        <v>1</v>
      </c>
      <c r="AB32" s="839"/>
      <c r="AC32" s="839"/>
      <c r="AD32" s="839"/>
      <c r="AE32" s="840"/>
      <c r="AF32" s="841">
        <v>1</v>
      </c>
      <c r="AG32" s="842"/>
      <c r="AH32" s="842"/>
      <c r="AI32" s="842"/>
      <c r="AJ32" s="843"/>
      <c r="AK32" s="910">
        <v>150</v>
      </c>
      <c r="AL32" s="911"/>
      <c r="AM32" s="911"/>
      <c r="AN32" s="911"/>
      <c r="AO32" s="911"/>
      <c r="AP32" s="911">
        <v>949</v>
      </c>
      <c r="AQ32" s="911"/>
      <c r="AR32" s="911"/>
      <c r="AS32" s="911"/>
      <c r="AT32" s="911"/>
      <c r="AU32" s="911">
        <v>900</v>
      </c>
      <c r="AV32" s="911"/>
      <c r="AW32" s="911"/>
      <c r="AX32" s="911"/>
      <c r="AY32" s="911"/>
      <c r="AZ32" s="912" t="s">
        <v>597</v>
      </c>
      <c r="BA32" s="912"/>
      <c r="BB32" s="912"/>
      <c r="BC32" s="912"/>
      <c r="BD32" s="912"/>
      <c r="BE32" s="908" t="s">
        <v>402</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0"/>
      <c r="AL33" s="911"/>
      <c r="AM33" s="911"/>
      <c r="AN33" s="911"/>
      <c r="AO33" s="911"/>
      <c r="AP33" s="911"/>
      <c r="AQ33" s="911"/>
      <c r="AR33" s="911"/>
      <c r="AS33" s="911"/>
      <c r="AT33" s="911"/>
      <c r="AU33" s="911"/>
      <c r="AV33" s="911"/>
      <c r="AW33" s="911"/>
      <c r="AX33" s="911"/>
      <c r="AY33" s="911"/>
      <c r="AZ33" s="912"/>
      <c r="BA33" s="912"/>
      <c r="BB33" s="912"/>
      <c r="BC33" s="912"/>
      <c r="BD33" s="912"/>
      <c r="BE33" s="908"/>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403</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c r="A63" s="264" t="s">
        <v>383</v>
      </c>
      <c r="B63" s="870" t="s">
        <v>404</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2</v>
      </c>
      <c r="AG63" s="922"/>
      <c r="AH63" s="922"/>
      <c r="AI63" s="922"/>
      <c r="AJ63" s="923"/>
      <c r="AK63" s="924"/>
      <c r="AL63" s="919"/>
      <c r="AM63" s="919"/>
      <c r="AN63" s="919"/>
      <c r="AO63" s="919"/>
      <c r="AP63" s="922">
        <f>AP31+AP32</f>
        <v>1563</v>
      </c>
      <c r="AQ63" s="922"/>
      <c r="AR63" s="922"/>
      <c r="AS63" s="922"/>
      <c r="AT63" s="922"/>
      <c r="AU63" s="922">
        <f>AU31+AU32</f>
        <v>1354</v>
      </c>
      <c r="AV63" s="922"/>
      <c r="AW63" s="922"/>
      <c r="AX63" s="922"/>
      <c r="AY63" s="922"/>
      <c r="AZ63" s="926"/>
      <c r="BA63" s="927"/>
      <c r="BB63" s="927"/>
      <c r="BC63" s="927"/>
      <c r="BD63" s="928"/>
      <c r="BE63" s="929" t="s">
        <v>596</v>
      </c>
      <c r="BF63" s="929"/>
      <c r="BG63" s="929"/>
      <c r="BH63" s="929"/>
      <c r="BI63" s="930"/>
      <c r="BJ63" s="931" t="s">
        <v>385</v>
      </c>
      <c r="BK63" s="932"/>
      <c r="BL63" s="932"/>
      <c r="BM63" s="932"/>
      <c r="BN63" s="933"/>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c r="A65" s="252" t="s">
        <v>405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c r="A66" s="820" t="s">
        <v>406</v>
      </c>
      <c r="B66" s="821"/>
      <c r="C66" s="821"/>
      <c r="D66" s="821"/>
      <c r="E66" s="821"/>
      <c r="F66" s="821"/>
      <c r="G66" s="821"/>
      <c r="H66" s="821"/>
      <c r="I66" s="821"/>
      <c r="J66" s="821"/>
      <c r="K66" s="821"/>
      <c r="L66" s="821"/>
      <c r="M66" s="821"/>
      <c r="N66" s="821"/>
      <c r="O66" s="821"/>
      <c r="P66" s="822"/>
      <c r="Q66" s="797" t="s">
        <v>388</v>
      </c>
      <c r="R66" s="798"/>
      <c r="S66" s="798"/>
      <c r="T66" s="798"/>
      <c r="U66" s="799"/>
      <c r="V66" s="797" t="s">
        <v>407</v>
      </c>
      <c r="W66" s="798"/>
      <c r="X66" s="798"/>
      <c r="Y66" s="798"/>
      <c r="Z66" s="799"/>
      <c r="AA66" s="797" t="s">
        <v>408</v>
      </c>
      <c r="AB66" s="798"/>
      <c r="AC66" s="798"/>
      <c r="AD66" s="798"/>
      <c r="AE66" s="799"/>
      <c r="AF66" s="934" t="s">
        <v>409</v>
      </c>
      <c r="AG66" s="893"/>
      <c r="AH66" s="893"/>
      <c r="AI66" s="893"/>
      <c r="AJ66" s="935"/>
      <c r="AK66" s="797" t="s">
        <v>410</v>
      </c>
      <c r="AL66" s="821"/>
      <c r="AM66" s="821"/>
      <c r="AN66" s="821"/>
      <c r="AO66" s="822"/>
      <c r="AP66" s="797" t="s">
        <v>393</v>
      </c>
      <c r="AQ66" s="798"/>
      <c r="AR66" s="798"/>
      <c r="AS66" s="798"/>
      <c r="AT66" s="799"/>
      <c r="AU66" s="797" t="s">
        <v>411</v>
      </c>
      <c r="AV66" s="798"/>
      <c r="AW66" s="798"/>
      <c r="AX66" s="798"/>
      <c r="AY66" s="799"/>
      <c r="AZ66" s="797" t="s">
        <v>371</v>
      </c>
      <c r="BA66" s="798"/>
      <c r="BB66" s="798"/>
      <c r="BC66" s="798"/>
      <c r="BD66" s="809"/>
      <c r="BE66" s="265"/>
      <c r="BF66" s="265"/>
      <c r="BG66" s="265"/>
      <c r="BH66" s="265"/>
      <c r="BI66" s="265"/>
      <c r="BJ66" s="265"/>
      <c r="BK66" s="265"/>
      <c r="BL66" s="265"/>
      <c r="BM66" s="265"/>
      <c r="BN66" s="265"/>
      <c r="BO66" s="265"/>
      <c r="BP66" s="265"/>
      <c r="BQ66" s="262">
        <v>60</v>
      </c>
      <c r="BR66" s="267"/>
      <c r="BS66" s="945"/>
      <c r="BT66" s="946"/>
      <c r="BU66" s="946"/>
      <c r="BV66" s="946"/>
      <c r="BW66" s="946"/>
      <c r="BX66" s="946"/>
      <c r="BY66" s="946"/>
      <c r="BZ66" s="946"/>
      <c r="CA66" s="946"/>
      <c r="CB66" s="946"/>
      <c r="CC66" s="946"/>
      <c r="CD66" s="946"/>
      <c r="CE66" s="946"/>
      <c r="CF66" s="946"/>
      <c r="CG66" s="947"/>
      <c r="CH66" s="942"/>
      <c r="CI66" s="943"/>
      <c r="CJ66" s="943"/>
      <c r="CK66" s="943"/>
      <c r="CL66" s="944"/>
      <c r="CM66" s="942"/>
      <c r="CN66" s="943"/>
      <c r="CO66" s="943"/>
      <c r="CP66" s="943"/>
      <c r="CQ66" s="944"/>
      <c r="CR66" s="942"/>
      <c r="CS66" s="943"/>
      <c r="CT66" s="943"/>
      <c r="CU66" s="943"/>
      <c r="CV66" s="944"/>
      <c r="CW66" s="942"/>
      <c r="CX66" s="943"/>
      <c r="CY66" s="943"/>
      <c r="CZ66" s="943"/>
      <c r="DA66" s="944"/>
      <c r="DB66" s="942"/>
      <c r="DC66" s="943"/>
      <c r="DD66" s="943"/>
      <c r="DE66" s="943"/>
      <c r="DF66" s="944"/>
      <c r="DG66" s="942"/>
      <c r="DH66" s="943"/>
      <c r="DI66" s="943"/>
      <c r="DJ66" s="943"/>
      <c r="DK66" s="944"/>
      <c r="DL66" s="942"/>
      <c r="DM66" s="943"/>
      <c r="DN66" s="943"/>
      <c r="DO66" s="943"/>
      <c r="DP66" s="944"/>
      <c r="DQ66" s="942"/>
      <c r="DR66" s="943"/>
      <c r="DS66" s="943"/>
      <c r="DT66" s="943"/>
      <c r="DU66" s="944"/>
      <c r="DV66" s="939"/>
      <c r="DW66" s="940"/>
      <c r="DX66" s="940"/>
      <c r="DY66" s="940"/>
      <c r="DZ66" s="941"/>
      <c r="EA66" s="246"/>
    </row>
    <row r="67" spans="1:131" s="247" customFormat="1" ht="26.25" customHeight="1" thickBot="1">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6"/>
      <c r="AG67" s="896"/>
      <c r="AH67" s="896"/>
      <c r="AI67" s="896"/>
      <c r="AJ67" s="937"/>
      <c r="AK67" s="938"/>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5"/>
      <c r="BT67" s="946"/>
      <c r="BU67" s="946"/>
      <c r="BV67" s="946"/>
      <c r="BW67" s="946"/>
      <c r="BX67" s="946"/>
      <c r="BY67" s="946"/>
      <c r="BZ67" s="946"/>
      <c r="CA67" s="946"/>
      <c r="CB67" s="946"/>
      <c r="CC67" s="946"/>
      <c r="CD67" s="946"/>
      <c r="CE67" s="946"/>
      <c r="CF67" s="946"/>
      <c r="CG67" s="947"/>
      <c r="CH67" s="942"/>
      <c r="CI67" s="943"/>
      <c r="CJ67" s="943"/>
      <c r="CK67" s="943"/>
      <c r="CL67" s="944"/>
      <c r="CM67" s="942"/>
      <c r="CN67" s="943"/>
      <c r="CO67" s="943"/>
      <c r="CP67" s="943"/>
      <c r="CQ67" s="944"/>
      <c r="CR67" s="942"/>
      <c r="CS67" s="943"/>
      <c r="CT67" s="943"/>
      <c r="CU67" s="943"/>
      <c r="CV67" s="944"/>
      <c r="CW67" s="942"/>
      <c r="CX67" s="943"/>
      <c r="CY67" s="943"/>
      <c r="CZ67" s="943"/>
      <c r="DA67" s="944"/>
      <c r="DB67" s="942"/>
      <c r="DC67" s="943"/>
      <c r="DD67" s="943"/>
      <c r="DE67" s="943"/>
      <c r="DF67" s="944"/>
      <c r="DG67" s="942"/>
      <c r="DH67" s="943"/>
      <c r="DI67" s="943"/>
      <c r="DJ67" s="943"/>
      <c r="DK67" s="944"/>
      <c r="DL67" s="942"/>
      <c r="DM67" s="943"/>
      <c r="DN67" s="943"/>
      <c r="DO67" s="943"/>
      <c r="DP67" s="944"/>
      <c r="DQ67" s="942"/>
      <c r="DR67" s="943"/>
      <c r="DS67" s="943"/>
      <c r="DT67" s="943"/>
      <c r="DU67" s="944"/>
      <c r="DV67" s="939"/>
      <c r="DW67" s="940"/>
      <c r="DX67" s="940"/>
      <c r="DY67" s="940"/>
      <c r="DZ67" s="941"/>
      <c r="EA67" s="246"/>
    </row>
    <row r="68" spans="1:131" s="247" customFormat="1" ht="26.25" customHeight="1" thickTop="1">
      <c r="A68" s="258">
        <v>1</v>
      </c>
      <c r="B68" s="951" t="s">
        <v>587</v>
      </c>
      <c r="C68" s="952"/>
      <c r="D68" s="952"/>
      <c r="E68" s="952"/>
      <c r="F68" s="952"/>
      <c r="G68" s="952"/>
      <c r="H68" s="952"/>
      <c r="I68" s="952"/>
      <c r="J68" s="952"/>
      <c r="K68" s="952"/>
      <c r="L68" s="952"/>
      <c r="M68" s="952"/>
      <c r="N68" s="952"/>
      <c r="O68" s="952"/>
      <c r="P68" s="953"/>
      <c r="Q68" s="954">
        <v>23</v>
      </c>
      <c r="R68" s="948"/>
      <c r="S68" s="948"/>
      <c r="T68" s="948"/>
      <c r="U68" s="948"/>
      <c r="V68" s="948">
        <v>21</v>
      </c>
      <c r="W68" s="948"/>
      <c r="X68" s="948"/>
      <c r="Y68" s="948"/>
      <c r="Z68" s="948"/>
      <c r="AA68" s="948">
        <v>2</v>
      </c>
      <c r="AB68" s="948"/>
      <c r="AC68" s="948"/>
      <c r="AD68" s="948"/>
      <c r="AE68" s="948"/>
      <c r="AF68" s="948">
        <v>2</v>
      </c>
      <c r="AG68" s="948"/>
      <c r="AH68" s="948"/>
      <c r="AI68" s="948"/>
      <c r="AJ68" s="948"/>
      <c r="AK68" s="948" t="s">
        <v>599</v>
      </c>
      <c r="AL68" s="948"/>
      <c r="AM68" s="948"/>
      <c r="AN68" s="948"/>
      <c r="AO68" s="948"/>
      <c r="AP68" s="948" t="s">
        <v>600</v>
      </c>
      <c r="AQ68" s="948"/>
      <c r="AR68" s="948"/>
      <c r="AS68" s="948"/>
      <c r="AT68" s="948"/>
      <c r="AU68" s="948" t="s">
        <v>600</v>
      </c>
      <c r="AV68" s="948"/>
      <c r="AW68" s="948"/>
      <c r="AX68" s="948"/>
      <c r="AY68" s="948"/>
      <c r="AZ68" s="949"/>
      <c r="BA68" s="949"/>
      <c r="BB68" s="949"/>
      <c r="BC68" s="949"/>
      <c r="BD68" s="950"/>
      <c r="BE68" s="265"/>
      <c r="BF68" s="265"/>
      <c r="BG68" s="265"/>
      <c r="BH68" s="265"/>
      <c r="BI68" s="265"/>
      <c r="BJ68" s="265"/>
      <c r="BK68" s="265"/>
      <c r="BL68" s="265"/>
      <c r="BM68" s="265"/>
      <c r="BN68" s="265"/>
      <c r="BO68" s="265"/>
      <c r="BP68" s="265"/>
      <c r="BQ68" s="262">
        <v>62</v>
      </c>
      <c r="BR68" s="267"/>
      <c r="BS68" s="945"/>
      <c r="BT68" s="946"/>
      <c r="BU68" s="946"/>
      <c r="BV68" s="946"/>
      <c r="BW68" s="946"/>
      <c r="BX68" s="946"/>
      <c r="BY68" s="946"/>
      <c r="BZ68" s="946"/>
      <c r="CA68" s="946"/>
      <c r="CB68" s="946"/>
      <c r="CC68" s="946"/>
      <c r="CD68" s="946"/>
      <c r="CE68" s="946"/>
      <c r="CF68" s="946"/>
      <c r="CG68" s="947"/>
      <c r="CH68" s="942"/>
      <c r="CI68" s="943"/>
      <c r="CJ68" s="943"/>
      <c r="CK68" s="943"/>
      <c r="CL68" s="944"/>
      <c r="CM68" s="942"/>
      <c r="CN68" s="943"/>
      <c r="CO68" s="943"/>
      <c r="CP68" s="943"/>
      <c r="CQ68" s="944"/>
      <c r="CR68" s="942"/>
      <c r="CS68" s="943"/>
      <c r="CT68" s="943"/>
      <c r="CU68" s="943"/>
      <c r="CV68" s="944"/>
      <c r="CW68" s="942"/>
      <c r="CX68" s="943"/>
      <c r="CY68" s="943"/>
      <c r="CZ68" s="943"/>
      <c r="DA68" s="944"/>
      <c r="DB68" s="942"/>
      <c r="DC68" s="943"/>
      <c r="DD68" s="943"/>
      <c r="DE68" s="943"/>
      <c r="DF68" s="944"/>
      <c r="DG68" s="942"/>
      <c r="DH68" s="943"/>
      <c r="DI68" s="943"/>
      <c r="DJ68" s="943"/>
      <c r="DK68" s="944"/>
      <c r="DL68" s="942"/>
      <c r="DM68" s="943"/>
      <c r="DN68" s="943"/>
      <c r="DO68" s="943"/>
      <c r="DP68" s="944"/>
      <c r="DQ68" s="942"/>
      <c r="DR68" s="943"/>
      <c r="DS68" s="943"/>
      <c r="DT68" s="943"/>
      <c r="DU68" s="944"/>
      <c r="DV68" s="939"/>
      <c r="DW68" s="940"/>
      <c r="DX68" s="940"/>
      <c r="DY68" s="940"/>
      <c r="DZ68" s="941"/>
      <c r="EA68" s="246"/>
    </row>
    <row r="69" spans="1:131" s="247" customFormat="1" ht="26.25" customHeight="1">
      <c r="A69" s="261">
        <v>2</v>
      </c>
      <c r="B69" s="955" t="s">
        <v>588</v>
      </c>
      <c r="C69" s="956"/>
      <c r="D69" s="956"/>
      <c r="E69" s="956"/>
      <c r="F69" s="956"/>
      <c r="G69" s="956"/>
      <c r="H69" s="956"/>
      <c r="I69" s="956"/>
      <c r="J69" s="956"/>
      <c r="K69" s="956"/>
      <c r="L69" s="956"/>
      <c r="M69" s="956"/>
      <c r="N69" s="956"/>
      <c r="O69" s="956"/>
      <c r="P69" s="957"/>
      <c r="Q69" s="958">
        <v>938</v>
      </c>
      <c r="R69" s="911"/>
      <c r="S69" s="911"/>
      <c r="T69" s="911"/>
      <c r="U69" s="911"/>
      <c r="V69" s="911">
        <v>650</v>
      </c>
      <c r="W69" s="911"/>
      <c r="X69" s="911"/>
      <c r="Y69" s="911"/>
      <c r="Z69" s="911"/>
      <c r="AA69" s="911">
        <v>288</v>
      </c>
      <c r="AB69" s="911"/>
      <c r="AC69" s="911"/>
      <c r="AD69" s="911"/>
      <c r="AE69" s="911"/>
      <c r="AF69" s="911">
        <v>17</v>
      </c>
      <c r="AG69" s="911"/>
      <c r="AH69" s="911"/>
      <c r="AI69" s="911"/>
      <c r="AJ69" s="911"/>
      <c r="AK69" s="911" t="s">
        <v>601</v>
      </c>
      <c r="AL69" s="911"/>
      <c r="AM69" s="911"/>
      <c r="AN69" s="911"/>
      <c r="AO69" s="911"/>
      <c r="AP69" s="911">
        <v>215</v>
      </c>
      <c r="AQ69" s="911"/>
      <c r="AR69" s="911"/>
      <c r="AS69" s="911"/>
      <c r="AT69" s="911"/>
      <c r="AU69" s="911">
        <v>76</v>
      </c>
      <c r="AV69" s="911"/>
      <c r="AW69" s="911"/>
      <c r="AX69" s="911"/>
      <c r="AY69" s="911"/>
      <c r="AZ69" s="959" t="s">
        <v>592</v>
      </c>
      <c r="BA69" s="959"/>
      <c r="BB69" s="959"/>
      <c r="BC69" s="959"/>
      <c r="BD69" s="960"/>
      <c r="BE69" s="265"/>
      <c r="BF69" s="265"/>
      <c r="BG69" s="265"/>
      <c r="BH69" s="265"/>
      <c r="BI69" s="265"/>
      <c r="BJ69" s="265"/>
      <c r="BK69" s="265"/>
      <c r="BL69" s="265"/>
      <c r="BM69" s="265"/>
      <c r="BN69" s="265"/>
      <c r="BO69" s="265"/>
      <c r="BP69" s="265"/>
      <c r="BQ69" s="262">
        <v>63</v>
      </c>
      <c r="BR69" s="267"/>
      <c r="BS69" s="945"/>
      <c r="BT69" s="946"/>
      <c r="BU69" s="946"/>
      <c r="BV69" s="946"/>
      <c r="BW69" s="946"/>
      <c r="BX69" s="946"/>
      <c r="BY69" s="946"/>
      <c r="BZ69" s="946"/>
      <c r="CA69" s="946"/>
      <c r="CB69" s="946"/>
      <c r="CC69" s="946"/>
      <c r="CD69" s="946"/>
      <c r="CE69" s="946"/>
      <c r="CF69" s="946"/>
      <c r="CG69" s="947"/>
      <c r="CH69" s="942"/>
      <c r="CI69" s="943"/>
      <c r="CJ69" s="943"/>
      <c r="CK69" s="943"/>
      <c r="CL69" s="944"/>
      <c r="CM69" s="942"/>
      <c r="CN69" s="943"/>
      <c r="CO69" s="943"/>
      <c r="CP69" s="943"/>
      <c r="CQ69" s="944"/>
      <c r="CR69" s="942"/>
      <c r="CS69" s="943"/>
      <c r="CT69" s="943"/>
      <c r="CU69" s="943"/>
      <c r="CV69" s="944"/>
      <c r="CW69" s="942"/>
      <c r="CX69" s="943"/>
      <c r="CY69" s="943"/>
      <c r="CZ69" s="943"/>
      <c r="DA69" s="944"/>
      <c r="DB69" s="942"/>
      <c r="DC69" s="943"/>
      <c r="DD69" s="943"/>
      <c r="DE69" s="943"/>
      <c r="DF69" s="944"/>
      <c r="DG69" s="942"/>
      <c r="DH69" s="943"/>
      <c r="DI69" s="943"/>
      <c r="DJ69" s="943"/>
      <c r="DK69" s="944"/>
      <c r="DL69" s="942"/>
      <c r="DM69" s="943"/>
      <c r="DN69" s="943"/>
      <c r="DO69" s="943"/>
      <c r="DP69" s="944"/>
      <c r="DQ69" s="942"/>
      <c r="DR69" s="943"/>
      <c r="DS69" s="943"/>
      <c r="DT69" s="943"/>
      <c r="DU69" s="944"/>
      <c r="DV69" s="939"/>
      <c r="DW69" s="940"/>
      <c r="DX69" s="940"/>
      <c r="DY69" s="940"/>
      <c r="DZ69" s="941"/>
      <c r="EA69" s="246"/>
    </row>
    <row r="70" spans="1:131" s="247" customFormat="1" ht="26.25" customHeight="1">
      <c r="A70" s="261">
        <v>3</v>
      </c>
      <c r="B70" s="955" t="s">
        <v>588</v>
      </c>
      <c r="C70" s="956"/>
      <c r="D70" s="956"/>
      <c r="E70" s="956"/>
      <c r="F70" s="956"/>
      <c r="G70" s="956"/>
      <c r="H70" s="956"/>
      <c r="I70" s="956"/>
      <c r="J70" s="956"/>
      <c r="K70" s="956"/>
      <c r="L70" s="956"/>
      <c r="M70" s="956"/>
      <c r="N70" s="956"/>
      <c r="O70" s="956"/>
      <c r="P70" s="957"/>
      <c r="Q70" s="958">
        <v>4</v>
      </c>
      <c r="R70" s="911"/>
      <c r="S70" s="911"/>
      <c r="T70" s="911"/>
      <c r="U70" s="911"/>
      <c r="V70" s="911">
        <v>4</v>
      </c>
      <c r="W70" s="911"/>
      <c r="X70" s="911"/>
      <c r="Y70" s="911"/>
      <c r="Z70" s="911"/>
      <c r="AA70" s="911">
        <v>0</v>
      </c>
      <c r="AB70" s="911"/>
      <c r="AC70" s="911"/>
      <c r="AD70" s="911"/>
      <c r="AE70" s="911"/>
      <c r="AF70" s="911">
        <v>0</v>
      </c>
      <c r="AG70" s="911"/>
      <c r="AH70" s="911"/>
      <c r="AI70" s="911"/>
      <c r="AJ70" s="911"/>
      <c r="AK70" s="911" t="s">
        <v>601</v>
      </c>
      <c r="AL70" s="911"/>
      <c r="AM70" s="911"/>
      <c r="AN70" s="911"/>
      <c r="AO70" s="911"/>
      <c r="AP70" s="911" t="s">
        <v>601</v>
      </c>
      <c r="AQ70" s="911"/>
      <c r="AR70" s="911"/>
      <c r="AS70" s="911"/>
      <c r="AT70" s="911"/>
      <c r="AU70" s="911" t="s">
        <v>601</v>
      </c>
      <c r="AV70" s="911"/>
      <c r="AW70" s="911"/>
      <c r="AX70" s="911"/>
      <c r="AY70" s="911"/>
      <c r="AZ70" s="959" t="s">
        <v>593</v>
      </c>
      <c r="BA70" s="959"/>
      <c r="BB70" s="959"/>
      <c r="BC70" s="959"/>
      <c r="BD70" s="960"/>
      <c r="BE70" s="265"/>
      <c r="BF70" s="265"/>
      <c r="BG70" s="265"/>
      <c r="BH70" s="265"/>
      <c r="BI70" s="265"/>
      <c r="BJ70" s="265"/>
      <c r="BK70" s="265"/>
      <c r="BL70" s="265"/>
      <c r="BM70" s="265"/>
      <c r="BN70" s="265"/>
      <c r="BO70" s="265"/>
      <c r="BP70" s="265"/>
      <c r="BQ70" s="262">
        <v>64</v>
      </c>
      <c r="BR70" s="267"/>
      <c r="BS70" s="945"/>
      <c r="BT70" s="946"/>
      <c r="BU70" s="946"/>
      <c r="BV70" s="946"/>
      <c r="BW70" s="946"/>
      <c r="BX70" s="946"/>
      <c r="BY70" s="946"/>
      <c r="BZ70" s="946"/>
      <c r="CA70" s="946"/>
      <c r="CB70" s="946"/>
      <c r="CC70" s="946"/>
      <c r="CD70" s="946"/>
      <c r="CE70" s="946"/>
      <c r="CF70" s="946"/>
      <c r="CG70" s="947"/>
      <c r="CH70" s="942"/>
      <c r="CI70" s="943"/>
      <c r="CJ70" s="943"/>
      <c r="CK70" s="943"/>
      <c r="CL70" s="944"/>
      <c r="CM70" s="942"/>
      <c r="CN70" s="943"/>
      <c r="CO70" s="943"/>
      <c r="CP70" s="943"/>
      <c r="CQ70" s="944"/>
      <c r="CR70" s="942"/>
      <c r="CS70" s="943"/>
      <c r="CT70" s="943"/>
      <c r="CU70" s="943"/>
      <c r="CV70" s="944"/>
      <c r="CW70" s="942"/>
      <c r="CX70" s="943"/>
      <c r="CY70" s="943"/>
      <c r="CZ70" s="943"/>
      <c r="DA70" s="944"/>
      <c r="DB70" s="942"/>
      <c r="DC70" s="943"/>
      <c r="DD70" s="943"/>
      <c r="DE70" s="943"/>
      <c r="DF70" s="944"/>
      <c r="DG70" s="942"/>
      <c r="DH70" s="943"/>
      <c r="DI70" s="943"/>
      <c r="DJ70" s="943"/>
      <c r="DK70" s="944"/>
      <c r="DL70" s="942"/>
      <c r="DM70" s="943"/>
      <c r="DN70" s="943"/>
      <c r="DO70" s="943"/>
      <c r="DP70" s="944"/>
      <c r="DQ70" s="942"/>
      <c r="DR70" s="943"/>
      <c r="DS70" s="943"/>
      <c r="DT70" s="943"/>
      <c r="DU70" s="944"/>
      <c r="DV70" s="939"/>
      <c r="DW70" s="940"/>
      <c r="DX70" s="940"/>
      <c r="DY70" s="940"/>
      <c r="DZ70" s="941"/>
      <c r="EA70" s="246"/>
    </row>
    <row r="71" spans="1:131" s="247" customFormat="1" ht="26.25" customHeight="1">
      <c r="A71" s="261">
        <v>4</v>
      </c>
      <c r="B71" s="955" t="s">
        <v>589</v>
      </c>
      <c r="C71" s="956"/>
      <c r="D71" s="956"/>
      <c r="E71" s="956"/>
      <c r="F71" s="956"/>
      <c r="G71" s="956"/>
      <c r="H71" s="956"/>
      <c r="I71" s="956"/>
      <c r="J71" s="956"/>
      <c r="K71" s="956"/>
      <c r="L71" s="956"/>
      <c r="M71" s="956"/>
      <c r="N71" s="956"/>
      <c r="O71" s="956"/>
      <c r="P71" s="957"/>
      <c r="Q71" s="958">
        <v>145</v>
      </c>
      <c r="R71" s="911"/>
      <c r="S71" s="911"/>
      <c r="T71" s="911"/>
      <c r="U71" s="911"/>
      <c r="V71" s="911">
        <v>137</v>
      </c>
      <c r="W71" s="911"/>
      <c r="X71" s="911"/>
      <c r="Y71" s="911"/>
      <c r="Z71" s="911"/>
      <c r="AA71" s="911">
        <v>9</v>
      </c>
      <c r="AB71" s="911"/>
      <c r="AC71" s="911"/>
      <c r="AD71" s="911"/>
      <c r="AE71" s="911"/>
      <c r="AF71" s="911">
        <v>9</v>
      </c>
      <c r="AG71" s="911"/>
      <c r="AH71" s="911"/>
      <c r="AI71" s="911"/>
      <c r="AJ71" s="911"/>
      <c r="AK71" s="911" t="s">
        <v>601</v>
      </c>
      <c r="AL71" s="911"/>
      <c r="AM71" s="911"/>
      <c r="AN71" s="911"/>
      <c r="AO71" s="911"/>
      <c r="AP71" s="911" t="s">
        <v>601</v>
      </c>
      <c r="AQ71" s="911"/>
      <c r="AR71" s="911"/>
      <c r="AS71" s="911"/>
      <c r="AT71" s="911"/>
      <c r="AU71" s="911" t="s">
        <v>601</v>
      </c>
      <c r="AV71" s="911"/>
      <c r="AW71" s="911"/>
      <c r="AX71" s="911"/>
      <c r="AY71" s="911"/>
      <c r="AZ71" s="959"/>
      <c r="BA71" s="959"/>
      <c r="BB71" s="959"/>
      <c r="BC71" s="959"/>
      <c r="BD71" s="960"/>
      <c r="BE71" s="265"/>
      <c r="BF71" s="265"/>
      <c r="BG71" s="265"/>
      <c r="BH71" s="265"/>
      <c r="BI71" s="265"/>
      <c r="BJ71" s="265"/>
      <c r="BK71" s="265"/>
      <c r="BL71" s="265"/>
      <c r="BM71" s="265"/>
      <c r="BN71" s="265"/>
      <c r="BO71" s="265"/>
      <c r="BP71" s="265"/>
      <c r="BQ71" s="262">
        <v>65</v>
      </c>
      <c r="BR71" s="267"/>
      <c r="BS71" s="945"/>
      <c r="BT71" s="946"/>
      <c r="BU71" s="946"/>
      <c r="BV71" s="946"/>
      <c r="BW71" s="946"/>
      <c r="BX71" s="946"/>
      <c r="BY71" s="946"/>
      <c r="BZ71" s="946"/>
      <c r="CA71" s="946"/>
      <c r="CB71" s="946"/>
      <c r="CC71" s="946"/>
      <c r="CD71" s="946"/>
      <c r="CE71" s="946"/>
      <c r="CF71" s="946"/>
      <c r="CG71" s="947"/>
      <c r="CH71" s="942"/>
      <c r="CI71" s="943"/>
      <c r="CJ71" s="943"/>
      <c r="CK71" s="943"/>
      <c r="CL71" s="944"/>
      <c r="CM71" s="942"/>
      <c r="CN71" s="943"/>
      <c r="CO71" s="943"/>
      <c r="CP71" s="943"/>
      <c r="CQ71" s="944"/>
      <c r="CR71" s="942"/>
      <c r="CS71" s="943"/>
      <c r="CT71" s="943"/>
      <c r="CU71" s="943"/>
      <c r="CV71" s="944"/>
      <c r="CW71" s="942"/>
      <c r="CX71" s="943"/>
      <c r="CY71" s="943"/>
      <c r="CZ71" s="943"/>
      <c r="DA71" s="944"/>
      <c r="DB71" s="942"/>
      <c r="DC71" s="943"/>
      <c r="DD71" s="943"/>
      <c r="DE71" s="943"/>
      <c r="DF71" s="944"/>
      <c r="DG71" s="942"/>
      <c r="DH71" s="943"/>
      <c r="DI71" s="943"/>
      <c r="DJ71" s="943"/>
      <c r="DK71" s="944"/>
      <c r="DL71" s="942"/>
      <c r="DM71" s="943"/>
      <c r="DN71" s="943"/>
      <c r="DO71" s="943"/>
      <c r="DP71" s="944"/>
      <c r="DQ71" s="942"/>
      <c r="DR71" s="943"/>
      <c r="DS71" s="943"/>
      <c r="DT71" s="943"/>
      <c r="DU71" s="944"/>
      <c r="DV71" s="939"/>
      <c r="DW71" s="940"/>
      <c r="DX71" s="940"/>
      <c r="DY71" s="940"/>
      <c r="DZ71" s="941"/>
      <c r="EA71" s="246"/>
    </row>
    <row r="72" spans="1:131" s="247" customFormat="1" ht="26.25" customHeight="1">
      <c r="A72" s="261">
        <v>5</v>
      </c>
      <c r="B72" s="955" t="s">
        <v>590</v>
      </c>
      <c r="C72" s="956"/>
      <c r="D72" s="956"/>
      <c r="E72" s="956"/>
      <c r="F72" s="956"/>
      <c r="G72" s="956"/>
      <c r="H72" s="956"/>
      <c r="I72" s="956"/>
      <c r="J72" s="956"/>
      <c r="K72" s="956"/>
      <c r="L72" s="956"/>
      <c r="M72" s="956"/>
      <c r="N72" s="956"/>
      <c r="O72" s="956"/>
      <c r="P72" s="957"/>
      <c r="Q72" s="958">
        <v>4831</v>
      </c>
      <c r="R72" s="911"/>
      <c r="S72" s="911"/>
      <c r="T72" s="911"/>
      <c r="U72" s="911"/>
      <c r="V72" s="911">
        <v>3696</v>
      </c>
      <c r="W72" s="911"/>
      <c r="X72" s="911"/>
      <c r="Y72" s="911"/>
      <c r="Z72" s="911"/>
      <c r="AA72" s="911">
        <v>1135</v>
      </c>
      <c r="AB72" s="911"/>
      <c r="AC72" s="911"/>
      <c r="AD72" s="911"/>
      <c r="AE72" s="911"/>
      <c r="AF72" s="911">
        <v>1135</v>
      </c>
      <c r="AG72" s="911"/>
      <c r="AH72" s="911"/>
      <c r="AI72" s="911"/>
      <c r="AJ72" s="911"/>
      <c r="AK72" s="911">
        <v>3</v>
      </c>
      <c r="AL72" s="911"/>
      <c r="AM72" s="911"/>
      <c r="AN72" s="911"/>
      <c r="AO72" s="911"/>
      <c r="AP72" s="911" t="s">
        <v>601</v>
      </c>
      <c r="AQ72" s="911"/>
      <c r="AR72" s="911"/>
      <c r="AS72" s="911"/>
      <c r="AT72" s="911"/>
      <c r="AU72" s="911" t="s">
        <v>601</v>
      </c>
      <c r="AV72" s="911"/>
      <c r="AW72" s="911"/>
      <c r="AX72" s="911"/>
      <c r="AY72" s="911"/>
      <c r="AZ72" s="959" t="s">
        <v>592</v>
      </c>
      <c r="BA72" s="959"/>
      <c r="BB72" s="959"/>
      <c r="BC72" s="959"/>
      <c r="BD72" s="960"/>
      <c r="BE72" s="265"/>
      <c r="BF72" s="265"/>
      <c r="BG72" s="265"/>
      <c r="BH72" s="265"/>
      <c r="BI72" s="265"/>
      <c r="BJ72" s="265"/>
      <c r="BK72" s="265"/>
      <c r="BL72" s="265"/>
      <c r="BM72" s="265"/>
      <c r="BN72" s="265"/>
      <c r="BO72" s="265"/>
      <c r="BP72" s="265"/>
      <c r="BQ72" s="262">
        <v>66</v>
      </c>
      <c r="BR72" s="267"/>
      <c r="BS72" s="945"/>
      <c r="BT72" s="946"/>
      <c r="BU72" s="946"/>
      <c r="BV72" s="946"/>
      <c r="BW72" s="946"/>
      <c r="BX72" s="946"/>
      <c r="BY72" s="946"/>
      <c r="BZ72" s="946"/>
      <c r="CA72" s="946"/>
      <c r="CB72" s="946"/>
      <c r="CC72" s="946"/>
      <c r="CD72" s="946"/>
      <c r="CE72" s="946"/>
      <c r="CF72" s="946"/>
      <c r="CG72" s="947"/>
      <c r="CH72" s="942"/>
      <c r="CI72" s="943"/>
      <c r="CJ72" s="943"/>
      <c r="CK72" s="943"/>
      <c r="CL72" s="944"/>
      <c r="CM72" s="942"/>
      <c r="CN72" s="943"/>
      <c r="CO72" s="943"/>
      <c r="CP72" s="943"/>
      <c r="CQ72" s="944"/>
      <c r="CR72" s="942"/>
      <c r="CS72" s="943"/>
      <c r="CT72" s="943"/>
      <c r="CU72" s="943"/>
      <c r="CV72" s="944"/>
      <c r="CW72" s="942"/>
      <c r="CX72" s="943"/>
      <c r="CY72" s="943"/>
      <c r="CZ72" s="943"/>
      <c r="DA72" s="944"/>
      <c r="DB72" s="942"/>
      <c r="DC72" s="943"/>
      <c r="DD72" s="943"/>
      <c r="DE72" s="943"/>
      <c r="DF72" s="944"/>
      <c r="DG72" s="942"/>
      <c r="DH72" s="943"/>
      <c r="DI72" s="943"/>
      <c r="DJ72" s="943"/>
      <c r="DK72" s="944"/>
      <c r="DL72" s="942"/>
      <c r="DM72" s="943"/>
      <c r="DN72" s="943"/>
      <c r="DO72" s="943"/>
      <c r="DP72" s="944"/>
      <c r="DQ72" s="942"/>
      <c r="DR72" s="943"/>
      <c r="DS72" s="943"/>
      <c r="DT72" s="943"/>
      <c r="DU72" s="944"/>
      <c r="DV72" s="939"/>
      <c r="DW72" s="940"/>
      <c r="DX72" s="940"/>
      <c r="DY72" s="940"/>
      <c r="DZ72" s="941"/>
      <c r="EA72" s="246"/>
    </row>
    <row r="73" spans="1:131" s="247" customFormat="1" ht="26.25" customHeight="1">
      <c r="A73" s="261">
        <v>6</v>
      </c>
      <c r="B73" s="955" t="s">
        <v>590</v>
      </c>
      <c r="C73" s="956"/>
      <c r="D73" s="956"/>
      <c r="E73" s="956"/>
      <c r="F73" s="956"/>
      <c r="G73" s="956"/>
      <c r="H73" s="956"/>
      <c r="I73" s="956"/>
      <c r="J73" s="956"/>
      <c r="K73" s="956"/>
      <c r="L73" s="956"/>
      <c r="M73" s="956"/>
      <c r="N73" s="956"/>
      <c r="O73" s="956"/>
      <c r="P73" s="957"/>
      <c r="Q73" s="958">
        <v>8</v>
      </c>
      <c r="R73" s="911"/>
      <c r="S73" s="911"/>
      <c r="T73" s="911"/>
      <c r="U73" s="911"/>
      <c r="V73" s="911">
        <v>8</v>
      </c>
      <c r="W73" s="911"/>
      <c r="X73" s="911"/>
      <c r="Y73" s="911"/>
      <c r="Z73" s="911"/>
      <c r="AA73" s="911">
        <v>0</v>
      </c>
      <c r="AB73" s="911"/>
      <c r="AC73" s="911"/>
      <c r="AD73" s="911"/>
      <c r="AE73" s="911"/>
      <c r="AF73" s="911">
        <v>0</v>
      </c>
      <c r="AG73" s="911"/>
      <c r="AH73" s="911"/>
      <c r="AI73" s="911"/>
      <c r="AJ73" s="911"/>
      <c r="AK73" s="911" t="s">
        <v>601</v>
      </c>
      <c r="AL73" s="911"/>
      <c r="AM73" s="911"/>
      <c r="AN73" s="911"/>
      <c r="AO73" s="911"/>
      <c r="AP73" s="911" t="s">
        <v>601</v>
      </c>
      <c r="AQ73" s="911"/>
      <c r="AR73" s="911"/>
      <c r="AS73" s="911"/>
      <c r="AT73" s="911"/>
      <c r="AU73" s="911" t="s">
        <v>601</v>
      </c>
      <c r="AV73" s="911"/>
      <c r="AW73" s="911"/>
      <c r="AX73" s="911"/>
      <c r="AY73" s="911"/>
      <c r="AZ73" s="959" t="s">
        <v>594</v>
      </c>
      <c r="BA73" s="959"/>
      <c r="BB73" s="959"/>
      <c r="BC73" s="959"/>
      <c r="BD73" s="960"/>
      <c r="BE73" s="265"/>
      <c r="BF73" s="265"/>
      <c r="BG73" s="265"/>
      <c r="BH73" s="265"/>
      <c r="BI73" s="265"/>
      <c r="BJ73" s="265"/>
      <c r="BK73" s="265"/>
      <c r="BL73" s="265"/>
      <c r="BM73" s="265"/>
      <c r="BN73" s="265"/>
      <c r="BO73" s="265"/>
      <c r="BP73" s="265"/>
      <c r="BQ73" s="262">
        <v>67</v>
      </c>
      <c r="BR73" s="267"/>
      <c r="BS73" s="945"/>
      <c r="BT73" s="946"/>
      <c r="BU73" s="946"/>
      <c r="BV73" s="946"/>
      <c r="BW73" s="946"/>
      <c r="BX73" s="946"/>
      <c r="BY73" s="946"/>
      <c r="BZ73" s="946"/>
      <c r="CA73" s="946"/>
      <c r="CB73" s="946"/>
      <c r="CC73" s="946"/>
      <c r="CD73" s="946"/>
      <c r="CE73" s="946"/>
      <c r="CF73" s="946"/>
      <c r="CG73" s="947"/>
      <c r="CH73" s="942"/>
      <c r="CI73" s="943"/>
      <c r="CJ73" s="943"/>
      <c r="CK73" s="943"/>
      <c r="CL73" s="944"/>
      <c r="CM73" s="942"/>
      <c r="CN73" s="943"/>
      <c r="CO73" s="943"/>
      <c r="CP73" s="943"/>
      <c r="CQ73" s="944"/>
      <c r="CR73" s="942"/>
      <c r="CS73" s="943"/>
      <c r="CT73" s="943"/>
      <c r="CU73" s="943"/>
      <c r="CV73" s="944"/>
      <c r="CW73" s="942"/>
      <c r="CX73" s="943"/>
      <c r="CY73" s="943"/>
      <c r="CZ73" s="943"/>
      <c r="DA73" s="944"/>
      <c r="DB73" s="942"/>
      <c r="DC73" s="943"/>
      <c r="DD73" s="943"/>
      <c r="DE73" s="943"/>
      <c r="DF73" s="944"/>
      <c r="DG73" s="942"/>
      <c r="DH73" s="943"/>
      <c r="DI73" s="943"/>
      <c r="DJ73" s="943"/>
      <c r="DK73" s="944"/>
      <c r="DL73" s="942"/>
      <c r="DM73" s="943"/>
      <c r="DN73" s="943"/>
      <c r="DO73" s="943"/>
      <c r="DP73" s="944"/>
      <c r="DQ73" s="942"/>
      <c r="DR73" s="943"/>
      <c r="DS73" s="943"/>
      <c r="DT73" s="943"/>
      <c r="DU73" s="944"/>
      <c r="DV73" s="939"/>
      <c r="DW73" s="940"/>
      <c r="DX73" s="940"/>
      <c r="DY73" s="940"/>
      <c r="DZ73" s="941"/>
      <c r="EA73" s="246"/>
    </row>
    <row r="74" spans="1:131" s="247" customFormat="1" ht="26.25" customHeight="1">
      <c r="A74" s="261">
        <v>7</v>
      </c>
      <c r="B74" s="955" t="s">
        <v>591</v>
      </c>
      <c r="C74" s="956"/>
      <c r="D74" s="956"/>
      <c r="E74" s="956"/>
      <c r="F74" s="956"/>
      <c r="G74" s="956"/>
      <c r="H74" s="956"/>
      <c r="I74" s="956"/>
      <c r="J74" s="956"/>
      <c r="K74" s="956"/>
      <c r="L74" s="956"/>
      <c r="M74" s="956"/>
      <c r="N74" s="956"/>
      <c r="O74" s="956"/>
      <c r="P74" s="957"/>
      <c r="Q74" s="958">
        <v>54</v>
      </c>
      <c r="R74" s="911"/>
      <c r="S74" s="911"/>
      <c r="T74" s="911"/>
      <c r="U74" s="911"/>
      <c r="V74" s="911">
        <v>50</v>
      </c>
      <c r="W74" s="911"/>
      <c r="X74" s="911"/>
      <c r="Y74" s="911"/>
      <c r="Z74" s="911"/>
      <c r="AA74" s="911">
        <v>4</v>
      </c>
      <c r="AB74" s="911"/>
      <c r="AC74" s="911"/>
      <c r="AD74" s="911"/>
      <c r="AE74" s="911"/>
      <c r="AF74" s="911">
        <v>4</v>
      </c>
      <c r="AG74" s="911"/>
      <c r="AH74" s="911"/>
      <c r="AI74" s="911"/>
      <c r="AJ74" s="911"/>
      <c r="AK74" s="911" t="s">
        <v>601</v>
      </c>
      <c r="AL74" s="911"/>
      <c r="AM74" s="911"/>
      <c r="AN74" s="911"/>
      <c r="AO74" s="911"/>
      <c r="AP74" s="911" t="s">
        <v>601</v>
      </c>
      <c r="AQ74" s="911"/>
      <c r="AR74" s="911"/>
      <c r="AS74" s="911"/>
      <c r="AT74" s="911"/>
      <c r="AU74" s="911" t="s">
        <v>601</v>
      </c>
      <c r="AV74" s="911"/>
      <c r="AW74" s="911"/>
      <c r="AX74" s="911"/>
      <c r="AY74" s="911"/>
      <c r="AZ74" s="959" t="s">
        <v>592</v>
      </c>
      <c r="BA74" s="959"/>
      <c r="BB74" s="959"/>
      <c r="BC74" s="959"/>
      <c r="BD74" s="960"/>
      <c r="BE74" s="265"/>
      <c r="BF74" s="265"/>
      <c r="BG74" s="265"/>
      <c r="BH74" s="265"/>
      <c r="BI74" s="265"/>
      <c r="BJ74" s="265"/>
      <c r="BK74" s="265"/>
      <c r="BL74" s="265"/>
      <c r="BM74" s="265"/>
      <c r="BN74" s="265"/>
      <c r="BO74" s="265"/>
      <c r="BP74" s="265"/>
      <c r="BQ74" s="262">
        <v>68</v>
      </c>
      <c r="BR74" s="267"/>
      <c r="BS74" s="945"/>
      <c r="BT74" s="946"/>
      <c r="BU74" s="946"/>
      <c r="BV74" s="946"/>
      <c r="BW74" s="946"/>
      <c r="BX74" s="946"/>
      <c r="BY74" s="946"/>
      <c r="BZ74" s="946"/>
      <c r="CA74" s="946"/>
      <c r="CB74" s="946"/>
      <c r="CC74" s="946"/>
      <c r="CD74" s="946"/>
      <c r="CE74" s="946"/>
      <c r="CF74" s="946"/>
      <c r="CG74" s="947"/>
      <c r="CH74" s="942"/>
      <c r="CI74" s="943"/>
      <c r="CJ74" s="943"/>
      <c r="CK74" s="943"/>
      <c r="CL74" s="944"/>
      <c r="CM74" s="942"/>
      <c r="CN74" s="943"/>
      <c r="CO74" s="943"/>
      <c r="CP74" s="943"/>
      <c r="CQ74" s="944"/>
      <c r="CR74" s="942"/>
      <c r="CS74" s="943"/>
      <c r="CT74" s="943"/>
      <c r="CU74" s="943"/>
      <c r="CV74" s="944"/>
      <c r="CW74" s="942"/>
      <c r="CX74" s="943"/>
      <c r="CY74" s="943"/>
      <c r="CZ74" s="943"/>
      <c r="DA74" s="944"/>
      <c r="DB74" s="942"/>
      <c r="DC74" s="943"/>
      <c r="DD74" s="943"/>
      <c r="DE74" s="943"/>
      <c r="DF74" s="944"/>
      <c r="DG74" s="942"/>
      <c r="DH74" s="943"/>
      <c r="DI74" s="943"/>
      <c r="DJ74" s="943"/>
      <c r="DK74" s="944"/>
      <c r="DL74" s="942"/>
      <c r="DM74" s="943"/>
      <c r="DN74" s="943"/>
      <c r="DO74" s="943"/>
      <c r="DP74" s="944"/>
      <c r="DQ74" s="942"/>
      <c r="DR74" s="943"/>
      <c r="DS74" s="943"/>
      <c r="DT74" s="943"/>
      <c r="DU74" s="944"/>
      <c r="DV74" s="939"/>
      <c r="DW74" s="940"/>
      <c r="DX74" s="940"/>
      <c r="DY74" s="940"/>
      <c r="DZ74" s="941"/>
      <c r="EA74" s="246"/>
    </row>
    <row r="75" spans="1:131" s="247" customFormat="1" ht="26.25" customHeight="1">
      <c r="A75" s="261">
        <v>8</v>
      </c>
      <c r="B75" s="955" t="s">
        <v>591</v>
      </c>
      <c r="C75" s="956"/>
      <c r="D75" s="956"/>
      <c r="E75" s="956"/>
      <c r="F75" s="956"/>
      <c r="G75" s="956"/>
      <c r="H75" s="956"/>
      <c r="I75" s="956"/>
      <c r="J75" s="956"/>
      <c r="K75" s="956"/>
      <c r="L75" s="956"/>
      <c r="M75" s="956"/>
      <c r="N75" s="956"/>
      <c r="O75" s="956"/>
      <c r="P75" s="957"/>
      <c r="Q75" s="961">
        <v>145430</v>
      </c>
      <c r="R75" s="962"/>
      <c r="S75" s="962"/>
      <c r="T75" s="962"/>
      <c r="U75" s="910"/>
      <c r="V75" s="963">
        <v>141226</v>
      </c>
      <c r="W75" s="962"/>
      <c r="X75" s="962"/>
      <c r="Y75" s="962"/>
      <c r="Z75" s="910"/>
      <c r="AA75" s="963">
        <v>4204</v>
      </c>
      <c r="AB75" s="962"/>
      <c r="AC75" s="962"/>
      <c r="AD75" s="962"/>
      <c r="AE75" s="910"/>
      <c r="AF75" s="963">
        <v>4204</v>
      </c>
      <c r="AG75" s="962"/>
      <c r="AH75" s="962"/>
      <c r="AI75" s="962"/>
      <c r="AJ75" s="910"/>
      <c r="AK75" s="911" t="s">
        <v>601</v>
      </c>
      <c r="AL75" s="911"/>
      <c r="AM75" s="911"/>
      <c r="AN75" s="911"/>
      <c r="AO75" s="911"/>
      <c r="AP75" s="911" t="s">
        <v>601</v>
      </c>
      <c r="AQ75" s="911"/>
      <c r="AR75" s="911"/>
      <c r="AS75" s="911"/>
      <c r="AT75" s="911"/>
      <c r="AU75" s="911" t="s">
        <v>601</v>
      </c>
      <c r="AV75" s="911"/>
      <c r="AW75" s="911"/>
      <c r="AX75" s="911"/>
      <c r="AY75" s="911"/>
      <c r="AZ75" s="959" t="s">
        <v>595</v>
      </c>
      <c r="BA75" s="959"/>
      <c r="BB75" s="959"/>
      <c r="BC75" s="959"/>
      <c r="BD75" s="960"/>
      <c r="BE75" s="265"/>
      <c r="BF75" s="265"/>
      <c r="BG75" s="265"/>
      <c r="BH75" s="265"/>
      <c r="BI75" s="265"/>
      <c r="BJ75" s="265"/>
      <c r="BK75" s="265"/>
      <c r="BL75" s="265"/>
      <c r="BM75" s="265"/>
      <c r="BN75" s="265"/>
      <c r="BO75" s="265"/>
      <c r="BP75" s="265"/>
      <c r="BQ75" s="262">
        <v>69</v>
      </c>
      <c r="BR75" s="267"/>
      <c r="BS75" s="945"/>
      <c r="BT75" s="946"/>
      <c r="BU75" s="946"/>
      <c r="BV75" s="946"/>
      <c r="BW75" s="946"/>
      <c r="BX75" s="946"/>
      <c r="BY75" s="946"/>
      <c r="BZ75" s="946"/>
      <c r="CA75" s="946"/>
      <c r="CB75" s="946"/>
      <c r="CC75" s="946"/>
      <c r="CD75" s="946"/>
      <c r="CE75" s="946"/>
      <c r="CF75" s="946"/>
      <c r="CG75" s="947"/>
      <c r="CH75" s="942"/>
      <c r="CI75" s="943"/>
      <c r="CJ75" s="943"/>
      <c r="CK75" s="943"/>
      <c r="CL75" s="944"/>
      <c r="CM75" s="942"/>
      <c r="CN75" s="943"/>
      <c r="CO75" s="943"/>
      <c r="CP75" s="943"/>
      <c r="CQ75" s="944"/>
      <c r="CR75" s="942"/>
      <c r="CS75" s="943"/>
      <c r="CT75" s="943"/>
      <c r="CU75" s="943"/>
      <c r="CV75" s="944"/>
      <c r="CW75" s="942"/>
      <c r="CX75" s="943"/>
      <c r="CY75" s="943"/>
      <c r="CZ75" s="943"/>
      <c r="DA75" s="944"/>
      <c r="DB75" s="942"/>
      <c r="DC75" s="943"/>
      <c r="DD75" s="943"/>
      <c r="DE75" s="943"/>
      <c r="DF75" s="944"/>
      <c r="DG75" s="942"/>
      <c r="DH75" s="943"/>
      <c r="DI75" s="943"/>
      <c r="DJ75" s="943"/>
      <c r="DK75" s="944"/>
      <c r="DL75" s="942"/>
      <c r="DM75" s="943"/>
      <c r="DN75" s="943"/>
      <c r="DO75" s="943"/>
      <c r="DP75" s="944"/>
      <c r="DQ75" s="942"/>
      <c r="DR75" s="943"/>
      <c r="DS75" s="943"/>
      <c r="DT75" s="943"/>
      <c r="DU75" s="944"/>
      <c r="DV75" s="939"/>
      <c r="DW75" s="940"/>
      <c r="DX75" s="940"/>
      <c r="DY75" s="940"/>
      <c r="DZ75" s="941"/>
      <c r="EA75" s="246"/>
    </row>
    <row r="76" spans="1:131" s="247" customFormat="1" ht="26.25" customHeight="1">
      <c r="A76" s="261">
        <v>9</v>
      </c>
      <c r="B76" s="955"/>
      <c r="C76" s="956"/>
      <c r="D76" s="956"/>
      <c r="E76" s="956"/>
      <c r="F76" s="956"/>
      <c r="G76" s="956"/>
      <c r="H76" s="956"/>
      <c r="I76" s="956"/>
      <c r="J76" s="956"/>
      <c r="K76" s="956"/>
      <c r="L76" s="956"/>
      <c r="M76" s="956"/>
      <c r="N76" s="956"/>
      <c r="O76" s="956"/>
      <c r="P76" s="957"/>
      <c r="Q76" s="961"/>
      <c r="R76" s="962"/>
      <c r="S76" s="962"/>
      <c r="T76" s="962"/>
      <c r="U76" s="910"/>
      <c r="V76" s="963"/>
      <c r="W76" s="962"/>
      <c r="X76" s="962"/>
      <c r="Y76" s="962"/>
      <c r="Z76" s="910"/>
      <c r="AA76" s="963"/>
      <c r="AB76" s="962"/>
      <c r="AC76" s="962"/>
      <c r="AD76" s="962"/>
      <c r="AE76" s="910"/>
      <c r="AF76" s="963"/>
      <c r="AG76" s="962"/>
      <c r="AH76" s="962"/>
      <c r="AI76" s="962"/>
      <c r="AJ76" s="910"/>
      <c r="AK76" s="963"/>
      <c r="AL76" s="962"/>
      <c r="AM76" s="962"/>
      <c r="AN76" s="962"/>
      <c r="AO76" s="910"/>
      <c r="AP76" s="963"/>
      <c r="AQ76" s="962"/>
      <c r="AR76" s="962"/>
      <c r="AS76" s="962"/>
      <c r="AT76" s="910"/>
      <c r="AU76" s="963"/>
      <c r="AV76" s="962"/>
      <c r="AW76" s="962"/>
      <c r="AX76" s="962"/>
      <c r="AY76" s="910"/>
      <c r="AZ76" s="959"/>
      <c r="BA76" s="959"/>
      <c r="BB76" s="959"/>
      <c r="BC76" s="959"/>
      <c r="BD76" s="960"/>
      <c r="BE76" s="265"/>
      <c r="BF76" s="265"/>
      <c r="BG76" s="265"/>
      <c r="BH76" s="265"/>
      <c r="BI76" s="265"/>
      <c r="BJ76" s="265"/>
      <c r="BK76" s="265"/>
      <c r="BL76" s="265"/>
      <c r="BM76" s="265"/>
      <c r="BN76" s="265"/>
      <c r="BO76" s="265"/>
      <c r="BP76" s="265"/>
      <c r="BQ76" s="262">
        <v>70</v>
      </c>
      <c r="BR76" s="267"/>
      <c r="BS76" s="945"/>
      <c r="BT76" s="946"/>
      <c r="BU76" s="946"/>
      <c r="BV76" s="946"/>
      <c r="BW76" s="946"/>
      <c r="BX76" s="946"/>
      <c r="BY76" s="946"/>
      <c r="BZ76" s="946"/>
      <c r="CA76" s="946"/>
      <c r="CB76" s="946"/>
      <c r="CC76" s="946"/>
      <c r="CD76" s="946"/>
      <c r="CE76" s="946"/>
      <c r="CF76" s="946"/>
      <c r="CG76" s="947"/>
      <c r="CH76" s="942"/>
      <c r="CI76" s="943"/>
      <c r="CJ76" s="943"/>
      <c r="CK76" s="943"/>
      <c r="CL76" s="944"/>
      <c r="CM76" s="942"/>
      <c r="CN76" s="943"/>
      <c r="CO76" s="943"/>
      <c r="CP76" s="943"/>
      <c r="CQ76" s="944"/>
      <c r="CR76" s="942"/>
      <c r="CS76" s="943"/>
      <c r="CT76" s="943"/>
      <c r="CU76" s="943"/>
      <c r="CV76" s="944"/>
      <c r="CW76" s="942"/>
      <c r="CX76" s="943"/>
      <c r="CY76" s="943"/>
      <c r="CZ76" s="943"/>
      <c r="DA76" s="944"/>
      <c r="DB76" s="942"/>
      <c r="DC76" s="943"/>
      <c r="DD76" s="943"/>
      <c r="DE76" s="943"/>
      <c r="DF76" s="944"/>
      <c r="DG76" s="942"/>
      <c r="DH76" s="943"/>
      <c r="DI76" s="943"/>
      <c r="DJ76" s="943"/>
      <c r="DK76" s="944"/>
      <c r="DL76" s="942"/>
      <c r="DM76" s="943"/>
      <c r="DN76" s="943"/>
      <c r="DO76" s="943"/>
      <c r="DP76" s="944"/>
      <c r="DQ76" s="942"/>
      <c r="DR76" s="943"/>
      <c r="DS76" s="943"/>
      <c r="DT76" s="943"/>
      <c r="DU76" s="944"/>
      <c r="DV76" s="939"/>
      <c r="DW76" s="940"/>
      <c r="DX76" s="940"/>
      <c r="DY76" s="940"/>
      <c r="DZ76" s="941"/>
      <c r="EA76" s="246"/>
    </row>
    <row r="77" spans="1:131" s="247" customFormat="1" ht="26.25" customHeight="1">
      <c r="A77" s="261">
        <v>10</v>
      </c>
      <c r="B77" s="955"/>
      <c r="C77" s="956"/>
      <c r="D77" s="956"/>
      <c r="E77" s="956"/>
      <c r="F77" s="956"/>
      <c r="G77" s="956"/>
      <c r="H77" s="956"/>
      <c r="I77" s="956"/>
      <c r="J77" s="956"/>
      <c r="K77" s="956"/>
      <c r="L77" s="956"/>
      <c r="M77" s="956"/>
      <c r="N77" s="956"/>
      <c r="O77" s="956"/>
      <c r="P77" s="957"/>
      <c r="Q77" s="961"/>
      <c r="R77" s="962"/>
      <c r="S77" s="962"/>
      <c r="T77" s="962"/>
      <c r="U77" s="910"/>
      <c r="V77" s="963"/>
      <c r="W77" s="962"/>
      <c r="X77" s="962"/>
      <c r="Y77" s="962"/>
      <c r="Z77" s="910"/>
      <c r="AA77" s="963"/>
      <c r="AB77" s="962"/>
      <c r="AC77" s="962"/>
      <c r="AD77" s="962"/>
      <c r="AE77" s="910"/>
      <c r="AF77" s="963"/>
      <c r="AG77" s="962"/>
      <c r="AH77" s="962"/>
      <c r="AI77" s="962"/>
      <c r="AJ77" s="910"/>
      <c r="AK77" s="963"/>
      <c r="AL77" s="962"/>
      <c r="AM77" s="962"/>
      <c r="AN77" s="962"/>
      <c r="AO77" s="910"/>
      <c r="AP77" s="963"/>
      <c r="AQ77" s="962"/>
      <c r="AR77" s="962"/>
      <c r="AS77" s="962"/>
      <c r="AT77" s="910"/>
      <c r="AU77" s="963"/>
      <c r="AV77" s="962"/>
      <c r="AW77" s="962"/>
      <c r="AX77" s="962"/>
      <c r="AY77" s="910"/>
      <c r="AZ77" s="959"/>
      <c r="BA77" s="959"/>
      <c r="BB77" s="959"/>
      <c r="BC77" s="959"/>
      <c r="BD77" s="960"/>
      <c r="BE77" s="265"/>
      <c r="BF77" s="265"/>
      <c r="BG77" s="265"/>
      <c r="BH77" s="265"/>
      <c r="BI77" s="265"/>
      <c r="BJ77" s="265"/>
      <c r="BK77" s="265"/>
      <c r="BL77" s="265"/>
      <c r="BM77" s="265"/>
      <c r="BN77" s="265"/>
      <c r="BO77" s="265"/>
      <c r="BP77" s="265"/>
      <c r="BQ77" s="262">
        <v>71</v>
      </c>
      <c r="BR77" s="267"/>
      <c r="BS77" s="945"/>
      <c r="BT77" s="946"/>
      <c r="BU77" s="946"/>
      <c r="BV77" s="946"/>
      <c r="BW77" s="946"/>
      <c r="BX77" s="946"/>
      <c r="BY77" s="946"/>
      <c r="BZ77" s="946"/>
      <c r="CA77" s="946"/>
      <c r="CB77" s="946"/>
      <c r="CC77" s="946"/>
      <c r="CD77" s="946"/>
      <c r="CE77" s="946"/>
      <c r="CF77" s="946"/>
      <c r="CG77" s="947"/>
      <c r="CH77" s="942"/>
      <c r="CI77" s="943"/>
      <c r="CJ77" s="943"/>
      <c r="CK77" s="943"/>
      <c r="CL77" s="944"/>
      <c r="CM77" s="942"/>
      <c r="CN77" s="943"/>
      <c r="CO77" s="943"/>
      <c r="CP77" s="943"/>
      <c r="CQ77" s="944"/>
      <c r="CR77" s="942"/>
      <c r="CS77" s="943"/>
      <c r="CT77" s="943"/>
      <c r="CU77" s="943"/>
      <c r="CV77" s="944"/>
      <c r="CW77" s="942"/>
      <c r="CX77" s="943"/>
      <c r="CY77" s="943"/>
      <c r="CZ77" s="943"/>
      <c r="DA77" s="944"/>
      <c r="DB77" s="942"/>
      <c r="DC77" s="943"/>
      <c r="DD77" s="943"/>
      <c r="DE77" s="943"/>
      <c r="DF77" s="944"/>
      <c r="DG77" s="942"/>
      <c r="DH77" s="943"/>
      <c r="DI77" s="943"/>
      <c r="DJ77" s="943"/>
      <c r="DK77" s="944"/>
      <c r="DL77" s="942"/>
      <c r="DM77" s="943"/>
      <c r="DN77" s="943"/>
      <c r="DO77" s="943"/>
      <c r="DP77" s="944"/>
      <c r="DQ77" s="942"/>
      <c r="DR77" s="943"/>
      <c r="DS77" s="943"/>
      <c r="DT77" s="943"/>
      <c r="DU77" s="944"/>
      <c r="DV77" s="939"/>
      <c r="DW77" s="940"/>
      <c r="DX77" s="940"/>
      <c r="DY77" s="940"/>
      <c r="DZ77" s="941"/>
      <c r="EA77" s="246"/>
    </row>
    <row r="78" spans="1:131" s="247" customFormat="1" ht="26.25" customHeight="1">
      <c r="A78" s="261">
        <v>11</v>
      </c>
      <c r="B78" s="955"/>
      <c r="C78" s="956"/>
      <c r="D78" s="956"/>
      <c r="E78" s="956"/>
      <c r="F78" s="956"/>
      <c r="G78" s="956"/>
      <c r="H78" s="956"/>
      <c r="I78" s="956"/>
      <c r="J78" s="956"/>
      <c r="K78" s="956"/>
      <c r="L78" s="956"/>
      <c r="M78" s="956"/>
      <c r="N78" s="956"/>
      <c r="O78" s="956"/>
      <c r="P78" s="957"/>
      <c r="Q78" s="958"/>
      <c r="R78" s="911"/>
      <c r="S78" s="911"/>
      <c r="T78" s="911"/>
      <c r="U78" s="911"/>
      <c r="V78" s="911"/>
      <c r="W78" s="911"/>
      <c r="X78" s="911"/>
      <c r="Y78" s="911"/>
      <c r="Z78" s="911"/>
      <c r="AA78" s="911"/>
      <c r="AB78" s="911"/>
      <c r="AC78" s="911"/>
      <c r="AD78" s="911"/>
      <c r="AE78" s="911"/>
      <c r="AF78" s="911"/>
      <c r="AG78" s="911"/>
      <c r="AH78" s="911"/>
      <c r="AI78" s="911"/>
      <c r="AJ78" s="911"/>
      <c r="AK78" s="911"/>
      <c r="AL78" s="911"/>
      <c r="AM78" s="911"/>
      <c r="AN78" s="911"/>
      <c r="AO78" s="911"/>
      <c r="AP78" s="911"/>
      <c r="AQ78" s="911"/>
      <c r="AR78" s="911"/>
      <c r="AS78" s="911"/>
      <c r="AT78" s="911"/>
      <c r="AU78" s="911"/>
      <c r="AV78" s="911"/>
      <c r="AW78" s="911"/>
      <c r="AX78" s="911"/>
      <c r="AY78" s="911"/>
      <c r="AZ78" s="959"/>
      <c r="BA78" s="959"/>
      <c r="BB78" s="959"/>
      <c r="BC78" s="959"/>
      <c r="BD78" s="960"/>
      <c r="BE78" s="265"/>
      <c r="BF78" s="265"/>
      <c r="BG78" s="265"/>
      <c r="BH78" s="265"/>
      <c r="BI78" s="265"/>
      <c r="BJ78" s="268"/>
      <c r="BK78" s="268"/>
      <c r="BL78" s="268"/>
      <c r="BM78" s="268"/>
      <c r="BN78" s="268"/>
      <c r="BO78" s="265"/>
      <c r="BP78" s="265"/>
      <c r="BQ78" s="262">
        <v>72</v>
      </c>
      <c r="BR78" s="267"/>
      <c r="BS78" s="945"/>
      <c r="BT78" s="946"/>
      <c r="BU78" s="946"/>
      <c r="BV78" s="946"/>
      <c r="BW78" s="946"/>
      <c r="BX78" s="946"/>
      <c r="BY78" s="946"/>
      <c r="BZ78" s="946"/>
      <c r="CA78" s="946"/>
      <c r="CB78" s="946"/>
      <c r="CC78" s="946"/>
      <c r="CD78" s="946"/>
      <c r="CE78" s="946"/>
      <c r="CF78" s="946"/>
      <c r="CG78" s="947"/>
      <c r="CH78" s="942"/>
      <c r="CI78" s="943"/>
      <c r="CJ78" s="943"/>
      <c r="CK78" s="943"/>
      <c r="CL78" s="944"/>
      <c r="CM78" s="942"/>
      <c r="CN78" s="943"/>
      <c r="CO78" s="943"/>
      <c r="CP78" s="943"/>
      <c r="CQ78" s="944"/>
      <c r="CR78" s="942"/>
      <c r="CS78" s="943"/>
      <c r="CT78" s="943"/>
      <c r="CU78" s="943"/>
      <c r="CV78" s="944"/>
      <c r="CW78" s="942"/>
      <c r="CX78" s="943"/>
      <c r="CY78" s="943"/>
      <c r="CZ78" s="943"/>
      <c r="DA78" s="944"/>
      <c r="DB78" s="942"/>
      <c r="DC78" s="943"/>
      <c r="DD78" s="943"/>
      <c r="DE78" s="943"/>
      <c r="DF78" s="944"/>
      <c r="DG78" s="942"/>
      <c r="DH78" s="943"/>
      <c r="DI78" s="943"/>
      <c r="DJ78" s="943"/>
      <c r="DK78" s="944"/>
      <c r="DL78" s="942"/>
      <c r="DM78" s="943"/>
      <c r="DN78" s="943"/>
      <c r="DO78" s="943"/>
      <c r="DP78" s="944"/>
      <c r="DQ78" s="942"/>
      <c r="DR78" s="943"/>
      <c r="DS78" s="943"/>
      <c r="DT78" s="943"/>
      <c r="DU78" s="944"/>
      <c r="DV78" s="939"/>
      <c r="DW78" s="940"/>
      <c r="DX78" s="940"/>
      <c r="DY78" s="940"/>
      <c r="DZ78" s="941"/>
      <c r="EA78" s="246"/>
    </row>
    <row r="79" spans="1:131" s="247" customFormat="1" ht="26.25" customHeight="1">
      <c r="A79" s="261">
        <v>12</v>
      </c>
      <c r="B79" s="955"/>
      <c r="C79" s="956"/>
      <c r="D79" s="956"/>
      <c r="E79" s="956"/>
      <c r="F79" s="956"/>
      <c r="G79" s="956"/>
      <c r="H79" s="956"/>
      <c r="I79" s="956"/>
      <c r="J79" s="956"/>
      <c r="K79" s="956"/>
      <c r="L79" s="956"/>
      <c r="M79" s="956"/>
      <c r="N79" s="956"/>
      <c r="O79" s="956"/>
      <c r="P79" s="957"/>
      <c r="Q79" s="958"/>
      <c r="R79" s="911"/>
      <c r="S79" s="911"/>
      <c r="T79" s="911"/>
      <c r="U79" s="911"/>
      <c r="V79" s="911"/>
      <c r="W79" s="911"/>
      <c r="X79" s="911"/>
      <c r="Y79" s="911"/>
      <c r="Z79" s="911"/>
      <c r="AA79" s="911"/>
      <c r="AB79" s="911"/>
      <c r="AC79" s="911"/>
      <c r="AD79" s="911"/>
      <c r="AE79" s="911"/>
      <c r="AF79" s="911"/>
      <c r="AG79" s="911"/>
      <c r="AH79" s="911"/>
      <c r="AI79" s="911"/>
      <c r="AJ79" s="911"/>
      <c r="AK79" s="911"/>
      <c r="AL79" s="911"/>
      <c r="AM79" s="911"/>
      <c r="AN79" s="911"/>
      <c r="AO79" s="911"/>
      <c r="AP79" s="911"/>
      <c r="AQ79" s="911"/>
      <c r="AR79" s="911"/>
      <c r="AS79" s="911"/>
      <c r="AT79" s="911"/>
      <c r="AU79" s="911"/>
      <c r="AV79" s="911"/>
      <c r="AW79" s="911"/>
      <c r="AX79" s="911"/>
      <c r="AY79" s="911"/>
      <c r="AZ79" s="959"/>
      <c r="BA79" s="959"/>
      <c r="BB79" s="959"/>
      <c r="BC79" s="959"/>
      <c r="BD79" s="960"/>
      <c r="BE79" s="265"/>
      <c r="BF79" s="265"/>
      <c r="BG79" s="265"/>
      <c r="BH79" s="265"/>
      <c r="BI79" s="265"/>
      <c r="BJ79" s="268"/>
      <c r="BK79" s="268"/>
      <c r="BL79" s="268"/>
      <c r="BM79" s="268"/>
      <c r="BN79" s="268"/>
      <c r="BO79" s="265"/>
      <c r="BP79" s="265"/>
      <c r="BQ79" s="262">
        <v>73</v>
      </c>
      <c r="BR79" s="267"/>
      <c r="BS79" s="945"/>
      <c r="BT79" s="946"/>
      <c r="BU79" s="946"/>
      <c r="BV79" s="946"/>
      <c r="BW79" s="946"/>
      <c r="BX79" s="946"/>
      <c r="BY79" s="946"/>
      <c r="BZ79" s="946"/>
      <c r="CA79" s="946"/>
      <c r="CB79" s="946"/>
      <c r="CC79" s="946"/>
      <c r="CD79" s="946"/>
      <c r="CE79" s="946"/>
      <c r="CF79" s="946"/>
      <c r="CG79" s="947"/>
      <c r="CH79" s="942"/>
      <c r="CI79" s="943"/>
      <c r="CJ79" s="943"/>
      <c r="CK79" s="943"/>
      <c r="CL79" s="944"/>
      <c r="CM79" s="942"/>
      <c r="CN79" s="943"/>
      <c r="CO79" s="943"/>
      <c r="CP79" s="943"/>
      <c r="CQ79" s="944"/>
      <c r="CR79" s="942"/>
      <c r="CS79" s="943"/>
      <c r="CT79" s="943"/>
      <c r="CU79" s="943"/>
      <c r="CV79" s="944"/>
      <c r="CW79" s="942"/>
      <c r="CX79" s="943"/>
      <c r="CY79" s="943"/>
      <c r="CZ79" s="943"/>
      <c r="DA79" s="944"/>
      <c r="DB79" s="942"/>
      <c r="DC79" s="943"/>
      <c r="DD79" s="943"/>
      <c r="DE79" s="943"/>
      <c r="DF79" s="944"/>
      <c r="DG79" s="942"/>
      <c r="DH79" s="943"/>
      <c r="DI79" s="943"/>
      <c r="DJ79" s="943"/>
      <c r="DK79" s="944"/>
      <c r="DL79" s="942"/>
      <c r="DM79" s="943"/>
      <c r="DN79" s="943"/>
      <c r="DO79" s="943"/>
      <c r="DP79" s="944"/>
      <c r="DQ79" s="942"/>
      <c r="DR79" s="943"/>
      <c r="DS79" s="943"/>
      <c r="DT79" s="943"/>
      <c r="DU79" s="944"/>
      <c r="DV79" s="939"/>
      <c r="DW79" s="940"/>
      <c r="DX79" s="940"/>
      <c r="DY79" s="940"/>
      <c r="DZ79" s="941"/>
      <c r="EA79" s="246"/>
    </row>
    <row r="80" spans="1:131" s="247" customFormat="1" ht="26.25" customHeight="1">
      <c r="A80" s="261">
        <v>13</v>
      </c>
      <c r="B80" s="955"/>
      <c r="C80" s="956"/>
      <c r="D80" s="956"/>
      <c r="E80" s="956"/>
      <c r="F80" s="956"/>
      <c r="G80" s="956"/>
      <c r="H80" s="956"/>
      <c r="I80" s="956"/>
      <c r="J80" s="956"/>
      <c r="K80" s="956"/>
      <c r="L80" s="956"/>
      <c r="M80" s="956"/>
      <c r="N80" s="956"/>
      <c r="O80" s="956"/>
      <c r="P80" s="957"/>
      <c r="Q80" s="958"/>
      <c r="R80" s="911"/>
      <c r="S80" s="911"/>
      <c r="T80" s="911"/>
      <c r="U80" s="911"/>
      <c r="V80" s="911"/>
      <c r="W80" s="911"/>
      <c r="X80" s="911"/>
      <c r="Y80" s="911"/>
      <c r="Z80" s="911"/>
      <c r="AA80" s="911"/>
      <c r="AB80" s="911"/>
      <c r="AC80" s="911"/>
      <c r="AD80" s="911"/>
      <c r="AE80" s="911"/>
      <c r="AF80" s="911"/>
      <c r="AG80" s="911"/>
      <c r="AH80" s="911"/>
      <c r="AI80" s="911"/>
      <c r="AJ80" s="911"/>
      <c r="AK80" s="911"/>
      <c r="AL80" s="911"/>
      <c r="AM80" s="911"/>
      <c r="AN80" s="911"/>
      <c r="AO80" s="911"/>
      <c r="AP80" s="911"/>
      <c r="AQ80" s="911"/>
      <c r="AR80" s="911"/>
      <c r="AS80" s="911"/>
      <c r="AT80" s="911"/>
      <c r="AU80" s="911"/>
      <c r="AV80" s="911"/>
      <c r="AW80" s="911"/>
      <c r="AX80" s="911"/>
      <c r="AY80" s="911"/>
      <c r="AZ80" s="959"/>
      <c r="BA80" s="959"/>
      <c r="BB80" s="959"/>
      <c r="BC80" s="959"/>
      <c r="BD80" s="960"/>
      <c r="BE80" s="265"/>
      <c r="BF80" s="265"/>
      <c r="BG80" s="265"/>
      <c r="BH80" s="265"/>
      <c r="BI80" s="265"/>
      <c r="BJ80" s="265"/>
      <c r="BK80" s="265"/>
      <c r="BL80" s="265"/>
      <c r="BM80" s="265"/>
      <c r="BN80" s="265"/>
      <c r="BO80" s="265"/>
      <c r="BP80" s="265"/>
      <c r="BQ80" s="262">
        <v>74</v>
      </c>
      <c r="BR80" s="267"/>
      <c r="BS80" s="945"/>
      <c r="BT80" s="946"/>
      <c r="BU80" s="946"/>
      <c r="BV80" s="946"/>
      <c r="BW80" s="946"/>
      <c r="BX80" s="946"/>
      <c r="BY80" s="946"/>
      <c r="BZ80" s="946"/>
      <c r="CA80" s="946"/>
      <c r="CB80" s="946"/>
      <c r="CC80" s="946"/>
      <c r="CD80" s="946"/>
      <c r="CE80" s="946"/>
      <c r="CF80" s="946"/>
      <c r="CG80" s="947"/>
      <c r="CH80" s="942"/>
      <c r="CI80" s="943"/>
      <c r="CJ80" s="943"/>
      <c r="CK80" s="943"/>
      <c r="CL80" s="944"/>
      <c r="CM80" s="942"/>
      <c r="CN80" s="943"/>
      <c r="CO80" s="943"/>
      <c r="CP80" s="943"/>
      <c r="CQ80" s="944"/>
      <c r="CR80" s="942"/>
      <c r="CS80" s="943"/>
      <c r="CT80" s="943"/>
      <c r="CU80" s="943"/>
      <c r="CV80" s="944"/>
      <c r="CW80" s="942"/>
      <c r="CX80" s="943"/>
      <c r="CY80" s="943"/>
      <c r="CZ80" s="943"/>
      <c r="DA80" s="944"/>
      <c r="DB80" s="942"/>
      <c r="DC80" s="943"/>
      <c r="DD80" s="943"/>
      <c r="DE80" s="943"/>
      <c r="DF80" s="944"/>
      <c r="DG80" s="942"/>
      <c r="DH80" s="943"/>
      <c r="DI80" s="943"/>
      <c r="DJ80" s="943"/>
      <c r="DK80" s="944"/>
      <c r="DL80" s="942"/>
      <c r="DM80" s="943"/>
      <c r="DN80" s="943"/>
      <c r="DO80" s="943"/>
      <c r="DP80" s="944"/>
      <c r="DQ80" s="942"/>
      <c r="DR80" s="943"/>
      <c r="DS80" s="943"/>
      <c r="DT80" s="943"/>
      <c r="DU80" s="944"/>
      <c r="DV80" s="939"/>
      <c r="DW80" s="940"/>
      <c r="DX80" s="940"/>
      <c r="DY80" s="940"/>
      <c r="DZ80" s="941"/>
      <c r="EA80" s="246"/>
    </row>
    <row r="81" spans="1:131" s="247" customFormat="1" ht="26.25" customHeight="1">
      <c r="A81" s="261">
        <v>14</v>
      </c>
      <c r="B81" s="955"/>
      <c r="C81" s="956"/>
      <c r="D81" s="956"/>
      <c r="E81" s="956"/>
      <c r="F81" s="956"/>
      <c r="G81" s="956"/>
      <c r="H81" s="956"/>
      <c r="I81" s="956"/>
      <c r="J81" s="956"/>
      <c r="K81" s="956"/>
      <c r="L81" s="956"/>
      <c r="M81" s="956"/>
      <c r="N81" s="956"/>
      <c r="O81" s="956"/>
      <c r="P81" s="957"/>
      <c r="Q81" s="958"/>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9"/>
      <c r="BA81" s="959"/>
      <c r="BB81" s="959"/>
      <c r="BC81" s="959"/>
      <c r="BD81" s="960"/>
      <c r="BE81" s="265"/>
      <c r="BF81" s="265"/>
      <c r="BG81" s="265"/>
      <c r="BH81" s="265"/>
      <c r="BI81" s="265"/>
      <c r="BJ81" s="265"/>
      <c r="BK81" s="265"/>
      <c r="BL81" s="265"/>
      <c r="BM81" s="265"/>
      <c r="BN81" s="265"/>
      <c r="BO81" s="265"/>
      <c r="BP81" s="265"/>
      <c r="BQ81" s="262">
        <v>75</v>
      </c>
      <c r="BR81" s="267"/>
      <c r="BS81" s="945"/>
      <c r="BT81" s="946"/>
      <c r="BU81" s="946"/>
      <c r="BV81" s="946"/>
      <c r="BW81" s="946"/>
      <c r="BX81" s="946"/>
      <c r="BY81" s="946"/>
      <c r="BZ81" s="946"/>
      <c r="CA81" s="946"/>
      <c r="CB81" s="946"/>
      <c r="CC81" s="946"/>
      <c r="CD81" s="946"/>
      <c r="CE81" s="946"/>
      <c r="CF81" s="946"/>
      <c r="CG81" s="947"/>
      <c r="CH81" s="942"/>
      <c r="CI81" s="943"/>
      <c r="CJ81" s="943"/>
      <c r="CK81" s="943"/>
      <c r="CL81" s="944"/>
      <c r="CM81" s="942"/>
      <c r="CN81" s="943"/>
      <c r="CO81" s="943"/>
      <c r="CP81" s="943"/>
      <c r="CQ81" s="944"/>
      <c r="CR81" s="942"/>
      <c r="CS81" s="943"/>
      <c r="CT81" s="943"/>
      <c r="CU81" s="943"/>
      <c r="CV81" s="944"/>
      <c r="CW81" s="942"/>
      <c r="CX81" s="943"/>
      <c r="CY81" s="943"/>
      <c r="CZ81" s="943"/>
      <c r="DA81" s="944"/>
      <c r="DB81" s="942"/>
      <c r="DC81" s="943"/>
      <c r="DD81" s="943"/>
      <c r="DE81" s="943"/>
      <c r="DF81" s="944"/>
      <c r="DG81" s="942"/>
      <c r="DH81" s="943"/>
      <c r="DI81" s="943"/>
      <c r="DJ81" s="943"/>
      <c r="DK81" s="944"/>
      <c r="DL81" s="942"/>
      <c r="DM81" s="943"/>
      <c r="DN81" s="943"/>
      <c r="DO81" s="943"/>
      <c r="DP81" s="944"/>
      <c r="DQ81" s="942"/>
      <c r="DR81" s="943"/>
      <c r="DS81" s="943"/>
      <c r="DT81" s="943"/>
      <c r="DU81" s="944"/>
      <c r="DV81" s="939"/>
      <c r="DW81" s="940"/>
      <c r="DX81" s="940"/>
      <c r="DY81" s="940"/>
      <c r="DZ81" s="941"/>
      <c r="EA81" s="246"/>
    </row>
    <row r="82" spans="1:131" s="247" customFormat="1" ht="26.25" customHeight="1">
      <c r="A82" s="261">
        <v>15</v>
      </c>
      <c r="B82" s="955"/>
      <c r="C82" s="956"/>
      <c r="D82" s="956"/>
      <c r="E82" s="956"/>
      <c r="F82" s="956"/>
      <c r="G82" s="956"/>
      <c r="H82" s="956"/>
      <c r="I82" s="956"/>
      <c r="J82" s="956"/>
      <c r="K82" s="956"/>
      <c r="L82" s="956"/>
      <c r="M82" s="956"/>
      <c r="N82" s="956"/>
      <c r="O82" s="956"/>
      <c r="P82" s="957"/>
      <c r="Q82" s="958"/>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9"/>
      <c r="BA82" s="959"/>
      <c r="BB82" s="959"/>
      <c r="BC82" s="959"/>
      <c r="BD82" s="960"/>
      <c r="BE82" s="265"/>
      <c r="BF82" s="265"/>
      <c r="BG82" s="265"/>
      <c r="BH82" s="265"/>
      <c r="BI82" s="265"/>
      <c r="BJ82" s="265"/>
      <c r="BK82" s="265"/>
      <c r="BL82" s="265"/>
      <c r="BM82" s="265"/>
      <c r="BN82" s="265"/>
      <c r="BO82" s="265"/>
      <c r="BP82" s="265"/>
      <c r="BQ82" s="262">
        <v>76</v>
      </c>
      <c r="BR82" s="267"/>
      <c r="BS82" s="945"/>
      <c r="BT82" s="946"/>
      <c r="BU82" s="946"/>
      <c r="BV82" s="946"/>
      <c r="BW82" s="946"/>
      <c r="BX82" s="946"/>
      <c r="BY82" s="946"/>
      <c r="BZ82" s="946"/>
      <c r="CA82" s="946"/>
      <c r="CB82" s="946"/>
      <c r="CC82" s="946"/>
      <c r="CD82" s="946"/>
      <c r="CE82" s="946"/>
      <c r="CF82" s="946"/>
      <c r="CG82" s="947"/>
      <c r="CH82" s="942"/>
      <c r="CI82" s="943"/>
      <c r="CJ82" s="943"/>
      <c r="CK82" s="943"/>
      <c r="CL82" s="944"/>
      <c r="CM82" s="942"/>
      <c r="CN82" s="943"/>
      <c r="CO82" s="943"/>
      <c r="CP82" s="943"/>
      <c r="CQ82" s="944"/>
      <c r="CR82" s="942"/>
      <c r="CS82" s="943"/>
      <c r="CT82" s="943"/>
      <c r="CU82" s="943"/>
      <c r="CV82" s="944"/>
      <c r="CW82" s="942"/>
      <c r="CX82" s="943"/>
      <c r="CY82" s="943"/>
      <c r="CZ82" s="943"/>
      <c r="DA82" s="944"/>
      <c r="DB82" s="942"/>
      <c r="DC82" s="943"/>
      <c r="DD82" s="943"/>
      <c r="DE82" s="943"/>
      <c r="DF82" s="944"/>
      <c r="DG82" s="942"/>
      <c r="DH82" s="943"/>
      <c r="DI82" s="943"/>
      <c r="DJ82" s="943"/>
      <c r="DK82" s="944"/>
      <c r="DL82" s="942"/>
      <c r="DM82" s="943"/>
      <c r="DN82" s="943"/>
      <c r="DO82" s="943"/>
      <c r="DP82" s="944"/>
      <c r="DQ82" s="942"/>
      <c r="DR82" s="943"/>
      <c r="DS82" s="943"/>
      <c r="DT82" s="943"/>
      <c r="DU82" s="944"/>
      <c r="DV82" s="939"/>
      <c r="DW82" s="940"/>
      <c r="DX82" s="940"/>
      <c r="DY82" s="940"/>
      <c r="DZ82" s="941"/>
      <c r="EA82" s="246"/>
    </row>
    <row r="83" spans="1:131" s="247" customFormat="1" ht="26.25" customHeight="1">
      <c r="A83" s="261">
        <v>16</v>
      </c>
      <c r="B83" s="955"/>
      <c r="C83" s="956"/>
      <c r="D83" s="956"/>
      <c r="E83" s="956"/>
      <c r="F83" s="956"/>
      <c r="G83" s="956"/>
      <c r="H83" s="956"/>
      <c r="I83" s="956"/>
      <c r="J83" s="956"/>
      <c r="K83" s="956"/>
      <c r="L83" s="956"/>
      <c r="M83" s="956"/>
      <c r="N83" s="956"/>
      <c r="O83" s="956"/>
      <c r="P83" s="957"/>
      <c r="Q83" s="958"/>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9"/>
      <c r="BA83" s="959"/>
      <c r="BB83" s="959"/>
      <c r="BC83" s="959"/>
      <c r="BD83" s="960"/>
      <c r="BE83" s="265"/>
      <c r="BF83" s="265"/>
      <c r="BG83" s="265"/>
      <c r="BH83" s="265"/>
      <c r="BI83" s="265"/>
      <c r="BJ83" s="265"/>
      <c r="BK83" s="265"/>
      <c r="BL83" s="265"/>
      <c r="BM83" s="265"/>
      <c r="BN83" s="265"/>
      <c r="BO83" s="265"/>
      <c r="BP83" s="265"/>
      <c r="BQ83" s="262">
        <v>77</v>
      </c>
      <c r="BR83" s="267"/>
      <c r="BS83" s="945"/>
      <c r="BT83" s="946"/>
      <c r="BU83" s="946"/>
      <c r="BV83" s="946"/>
      <c r="BW83" s="946"/>
      <c r="BX83" s="946"/>
      <c r="BY83" s="946"/>
      <c r="BZ83" s="946"/>
      <c r="CA83" s="946"/>
      <c r="CB83" s="946"/>
      <c r="CC83" s="946"/>
      <c r="CD83" s="946"/>
      <c r="CE83" s="946"/>
      <c r="CF83" s="946"/>
      <c r="CG83" s="947"/>
      <c r="CH83" s="942"/>
      <c r="CI83" s="943"/>
      <c r="CJ83" s="943"/>
      <c r="CK83" s="943"/>
      <c r="CL83" s="944"/>
      <c r="CM83" s="942"/>
      <c r="CN83" s="943"/>
      <c r="CO83" s="943"/>
      <c r="CP83" s="943"/>
      <c r="CQ83" s="944"/>
      <c r="CR83" s="942"/>
      <c r="CS83" s="943"/>
      <c r="CT83" s="943"/>
      <c r="CU83" s="943"/>
      <c r="CV83" s="944"/>
      <c r="CW83" s="942"/>
      <c r="CX83" s="943"/>
      <c r="CY83" s="943"/>
      <c r="CZ83" s="943"/>
      <c r="DA83" s="944"/>
      <c r="DB83" s="942"/>
      <c r="DC83" s="943"/>
      <c r="DD83" s="943"/>
      <c r="DE83" s="943"/>
      <c r="DF83" s="944"/>
      <c r="DG83" s="942"/>
      <c r="DH83" s="943"/>
      <c r="DI83" s="943"/>
      <c r="DJ83" s="943"/>
      <c r="DK83" s="944"/>
      <c r="DL83" s="942"/>
      <c r="DM83" s="943"/>
      <c r="DN83" s="943"/>
      <c r="DO83" s="943"/>
      <c r="DP83" s="944"/>
      <c r="DQ83" s="942"/>
      <c r="DR83" s="943"/>
      <c r="DS83" s="943"/>
      <c r="DT83" s="943"/>
      <c r="DU83" s="944"/>
      <c r="DV83" s="939"/>
      <c r="DW83" s="940"/>
      <c r="DX83" s="940"/>
      <c r="DY83" s="940"/>
      <c r="DZ83" s="941"/>
      <c r="EA83" s="246"/>
    </row>
    <row r="84" spans="1:131" s="247" customFormat="1" ht="26.25" customHeight="1">
      <c r="A84" s="261">
        <v>17</v>
      </c>
      <c r="B84" s="955"/>
      <c r="C84" s="956"/>
      <c r="D84" s="956"/>
      <c r="E84" s="956"/>
      <c r="F84" s="956"/>
      <c r="G84" s="956"/>
      <c r="H84" s="956"/>
      <c r="I84" s="956"/>
      <c r="J84" s="956"/>
      <c r="K84" s="956"/>
      <c r="L84" s="956"/>
      <c r="M84" s="956"/>
      <c r="N84" s="956"/>
      <c r="O84" s="956"/>
      <c r="P84" s="957"/>
      <c r="Q84" s="958"/>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9"/>
      <c r="BA84" s="959"/>
      <c r="BB84" s="959"/>
      <c r="BC84" s="959"/>
      <c r="BD84" s="960"/>
      <c r="BE84" s="265"/>
      <c r="BF84" s="265"/>
      <c r="BG84" s="265"/>
      <c r="BH84" s="265"/>
      <c r="BI84" s="265"/>
      <c r="BJ84" s="265"/>
      <c r="BK84" s="265"/>
      <c r="BL84" s="265"/>
      <c r="BM84" s="265"/>
      <c r="BN84" s="265"/>
      <c r="BO84" s="265"/>
      <c r="BP84" s="265"/>
      <c r="BQ84" s="262">
        <v>78</v>
      </c>
      <c r="BR84" s="267"/>
      <c r="BS84" s="945"/>
      <c r="BT84" s="946"/>
      <c r="BU84" s="946"/>
      <c r="BV84" s="946"/>
      <c r="BW84" s="946"/>
      <c r="BX84" s="946"/>
      <c r="BY84" s="946"/>
      <c r="BZ84" s="946"/>
      <c r="CA84" s="946"/>
      <c r="CB84" s="946"/>
      <c r="CC84" s="946"/>
      <c r="CD84" s="946"/>
      <c r="CE84" s="946"/>
      <c r="CF84" s="946"/>
      <c r="CG84" s="947"/>
      <c r="CH84" s="942"/>
      <c r="CI84" s="943"/>
      <c r="CJ84" s="943"/>
      <c r="CK84" s="943"/>
      <c r="CL84" s="944"/>
      <c r="CM84" s="942"/>
      <c r="CN84" s="943"/>
      <c r="CO84" s="943"/>
      <c r="CP84" s="943"/>
      <c r="CQ84" s="944"/>
      <c r="CR84" s="942"/>
      <c r="CS84" s="943"/>
      <c r="CT84" s="943"/>
      <c r="CU84" s="943"/>
      <c r="CV84" s="944"/>
      <c r="CW84" s="942"/>
      <c r="CX84" s="943"/>
      <c r="CY84" s="943"/>
      <c r="CZ84" s="943"/>
      <c r="DA84" s="944"/>
      <c r="DB84" s="942"/>
      <c r="DC84" s="943"/>
      <c r="DD84" s="943"/>
      <c r="DE84" s="943"/>
      <c r="DF84" s="944"/>
      <c r="DG84" s="942"/>
      <c r="DH84" s="943"/>
      <c r="DI84" s="943"/>
      <c r="DJ84" s="943"/>
      <c r="DK84" s="944"/>
      <c r="DL84" s="942"/>
      <c r="DM84" s="943"/>
      <c r="DN84" s="943"/>
      <c r="DO84" s="943"/>
      <c r="DP84" s="944"/>
      <c r="DQ84" s="942"/>
      <c r="DR84" s="943"/>
      <c r="DS84" s="943"/>
      <c r="DT84" s="943"/>
      <c r="DU84" s="944"/>
      <c r="DV84" s="939"/>
      <c r="DW84" s="940"/>
      <c r="DX84" s="940"/>
      <c r="DY84" s="940"/>
      <c r="DZ84" s="941"/>
      <c r="EA84" s="246"/>
    </row>
    <row r="85" spans="1:131" s="247" customFormat="1" ht="26.25" customHeight="1">
      <c r="A85" s="261">
        <v>18</v>
      </c>
      <c r="B85" s="955"/>
      <c r="C85" s="956"/>
      <c r="D85" s="956"/>
      <c r="E85" s="956"/>
      <c r="F85" s="956"/>
      <c r="G85" s="956"/>
      <c r="H85" s="956"/>
      <c r="I85" s="956"/>
      <c r="J85" s="956"/>
      <c r="K85" s="956"/>
      <c r="L85" s="956"/>
      <c r="M85" s="956"/>
      <c r="N85" s="956"/>
      <c r="O85" s="956"/>
      <c r="P85" s="957"/>
      <c r="Q85" s="958"/>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9"/>
      <c r="BA85" s="959"/>
      <c r="BB85" s="959"/>
      <c r="BC85" s="959"/>
      <c r="BD85" s="960"/>
      <c r="BE85" s="265"/>
      <c r="BF85" s="265"/>
      <c r="BG85" s="265"/>
      <c r="BH85" s="265"/>
      <c r="BI85" s="265"/>
      <c r="BJ85" s="265"/>
      <c r="BK85" s="265"/>
      <c r="BL85" s="265"/>
      <c r="BM85" s="265"/>
      <c r="BN85" s="265"/>
      <c r="BO85" s="265"/>
      <c r="BP85" s="265"/>
      <c r="BQ85" s="262">
        <v>79</v>
      </c>
      <c r="BR85" s="267"/>
      <c r="BS85" s="945"/>
      <c r="BT85" s="946"/>
      <c r="BU85" s="946"/>
      <c r="BV85" s="946"/>
      <c r="BW85" s="946"/>
      <c r="BX85" s="946"/>
      <c r="BY85" s="946"/>
      <c r="BZ85" s="946"/>
      <c r="CA85" s="946"/>
      <c r="CB85" s="946"/>
      <c r="CC85" s="946"/>
      <c r="CD85" s="946"/>
      <c r="CE85" s="946"/>
      <c r="CF85" s="946"/>
      <c r="CG85" s="947"/>
      <c r="CH85" s="942"/>
      <c r="CI85" s="943"/>
      <c r="CJ85" s="943"/>
      <c r="CK85" s="943"/>
      <c r="CL85" s="944"/>
      <c r="CM85" s="942"/>
      <c r="CN85" s="943"/>
      <c r="CO85" s="943"/>
      <c r="CP85" s="943"/>
      <c r="CQ85" s="944"/>
      <c r="CR85" s="942"/>
      <c r="CS85" s="943"/>
      <c r="CT85" s="943"/>
      <c r="CU85" s="943"/>
      <c r="CV85" s="944"/>
      <c r="CW85" s="942"/>
      <c r="CX85" s="943"/>
      <c r="CY85" s="943"/>
      <c r="CZ85" s="943"/>
      <c r="DA85" s="944"/>
      <c r="DB85" s="942"/>
      <c r="DC85" s="943"/>
      <c r="DD85" s="943"/>
      <c r="DE85" s="943"/>
      <c r="DF85" s="944"/>
      <c r="DG85" s="942"/>
      <c r="DH85" s="943"/>
      <c r="DI85" s="943"/>
      <c r="DJ85" s="943"/>
      <c r="DK85" s="944"/>
      <c r="DL85" s="942"/>
      <c r="DM85" s="943"/>
      <c r="DN85" s="943"/>
      <c r="DO85" s="943"/>
      <c r="DP85" s="944"/>
      <c r="DQ85" s="942"/>
      <c r="DR85" s="943"/>
      <c r="DS85" s="943"/>
      <c r="DT85" s="943"/>
      <c r="DU85" s="944"/>
      <c r="DV85" s="939"/>
      <c r="DW85" s="940"/>
      <c r="DX85" s="940"/>
      <c r="DY85" s="940"/>
      <c r="DZ85" s="941"/>
      <c r="EA85" s="246"/>
    </row>
    <row r="86" spans="1:131" s="247" customFormat="1" ht="26.25" customHeight="1">
      <c r="A86" s="261">
        <v>19</v>
      </c>
      <c r="B86" s="955"/>
      <c r="C86" s="956"/>
      <c r="D86" s="956"/>
      <c r="E86" s="956"/>
      <c r="F86" s="956"/>
      <c r="G86" s="956"/>
      <c r="H86" s="956"/>
      <c r="I86" s="956"/>
      <c r="J86" s="956"/>
      <c r="K86" s="956"/>
      <c r="L86" s="956"/>
      <c r="M86" s="956"/>
      <c r="N86" s="956"/>
      <c r="O86" s="956"/>
      <c r="P86" s="957"/>
      <c r="Q86" s="958"/>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9"/>
      <c r="BA86" s="959"/>
      <c r="BB86" s="959"/>
      <c r="BC86" s="959"/>
      <c r="BD86" s="960"/>
      <c r="BE86" s="265"/>
      <c r="BF86" s="265"/>
      <c r="BG86" s="265"/>
      <c r="BH86" s="265"/>
      <c r="BI86" s="265"/>
      <c r="BJ86" s="265"/>
      <c r="BK86" s="265"/>
      <c r="BL86" s="265"/>
      <c r="BM86" s="265"/>
      <c r="BN86" s="265"/>
      <c r="BO86" s="265"/>
      <c r="BP86" s="265"/>
      <c r="BQ86" s="262">
        <v>80</v>
      </c>
      <c r="BR86" s="267"/>
      <c r="BS86" s="945"/>
      <c r="BT86" s="946"/>
      <c r="BU86" s="946"/>
      <c r="BV86" s="946"/>
      <c r="BW86" s="946"/>
      <c r="BX86" s="946"/>
      <c r="BY86" s="946"/>
      <c r="BZ86" s="946"/>
      <c r="CA86" s="946"/>
      <c r="CB86" s="946"/>
      <c r="CC86" s="946"/>
      <c r="CD86" s="946"/>
      <c r="CE86" s="946"/>
      <c r="CF86" s="946"/>
      <c r="CG86" s="947"/>
      <c r="CH86" s="942"/>
      <c r="CI86" s="943"/>
      <c r="CJ86" s="943"/>
      <c r="CK86" s="943"/>
      <c r="CL86" s="944"/>
      <c r="CM86" s="942"/>
      <c r="CN86" s="943"/>
      <c r="CO86" s="943"/>
      <c r="CP86" s="943"/>
      <c r="CQ86" s="944"/>
      <c r="CR86" s="942"/>
      <c r="CS86" s="943"/>
      <c r="CT86" s="943"/>
      <c r="CU86" s="943"/>
      <c r="CV86" s="944"/>
      <c r="CW86" s="942"/>
      <c r="CX86" s="943"/>
      <c r="CY86" s="943"/>
      <c r="CZ86" s="943"/>
      <c r="DA86" s="944"/>
      <c r="DB86" s="942"/>
      <c r="DC86" s="943"/>
      <c r="DD86" s="943"/>
      <c r="DE86" s="943"/>
      <c r="DF86" s="944"/>
      <c r="DG86" s="942"/>
      <c r="DH86" s="943"/>
      <c r="DI86" s="943"/>
      <c r="DJ86" s="943"/>
      <c r="DK86" s="944"/>
      <c r="DL86" s="942"/>
      <c r="DM86" s="943"/>
      <c r="DN86" s="943"/>
      <c r="DO86" s="943"/>
      <c r="DP86" s="944"/>
      <c r="DQ86" s="942"/>
      <c r="DR86" s="943"/>
      <c r="DS86" s="943"/>
      <c r="DT86" s="943"/>
      <c r="DU86" s="944"/>
      <c r="DV86" s="939"/>
      <c r="DW86" s="940"/>
      <c r="DX86" s="940"/>
      <c r="DY86" s="940"/>
      <c r="DZ86" s="941"/>
      <c r="EA86" s="246"/>
    </row>
    <row r="87" spans="1:131" s="247" customFormat="1" ht="26.25" customHeight="1">
      <c r="A87" s="269">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65"/>
      <c r="BF87" s="265"/>
      <c r="BG87" s="265"/>
      <c r="BH87" s="265"/>
      <c r="BI87" s="265"/>
      <c r="BJ87" s="265"/>
      <c r="BK87" s="265"/>
      <c r="BL87" s="265"/>
      <c r="BM87" s="265"/>
      <c r="BN87" s="265"/>
      <c r="BO87" s="265"/>
      <c r="BP87" s="265"/>
      <c r="BQ87" s="262">
        <v>81</v>
      </c>
      <c r="BR87" s="267"/>
      <c r="BS87" s="945"/>
      <c r="BT87" s="946"/>
      <c r="BU87" s="946"/>
      <c r="BV87" s="946"/>
      <c r="BW87" s="946"/>
      <c r="BX87" s="946"/>
      <c r="BY87" s="946"/>
      <c r="BZ87" s="946"/>
      <c r="CA87" s="946"/>
      <c r="CB87" s="946"/>
      <c r="CC87" s="946"/>
      <c r="CD87" s="946"/>
      <c r="CE87" s="946"/>
      <c r="CF87" s="946"/>
      <c r="CG87" s="947"/>
      <c r="CH87" s="942"/>
      <c r="CI87" s="943"/>
      <c r="CJ87" s="943"/>
      <c r="CK87" s="943"/>
      <c r="CL87" s="944"/>
      <c r="CM87" s="942"/>
      <c r="CN87" s="943"/>
      <c r="CO87" s="943"/>
      <c r="CP87" s="943"/>
      <c r="CQ87" s="944"/>
      <c r="CR87" s="942"/>
      <c r="CS87" s="943"/>
      <c r="CT87" s="943"/>
      <c r="CU87" s="943"/>
      <c r="CV87" s="944"/>
      <c r="CW87" s="942"/>
      <c r="CX87" s="943"/>
      <c r="CY87" s="943"/>
      <c r="CZ87" s="943"/>
      <c r="DA87" s="944"/>
      <c r="DB87" s="942"/>
      <c r="DC87" s="943"/>
      <c r="DD87" s="943"/>
      <c r="DE87" s="943"/>
      <c r="DF87" s="944"/>
      <c r="DG87" s="942"/>
      <c r="DH87" s="943"/>
      <c r="DI87" s="943"/>
      <c r="DJ87" s="943"/>
      <c r="DK87" s="944"/>
      <c r="DL87" s="942"/>
      <c r="DM87" s="943"/>
      <c r="DN87" s="943"/>
      <c r="DO87" s="943"/>
      <c r="DP87" s="944"/>
      <c r="DQ87" s="942"/>
      <c r="DR87" s="943"/>
      <c r="DS87" s="943"/>
      <c r="DT87" s="943"/>
      <c r="DU87" s="944"/>
      <c r="DV87" s="939"/>
      <c r="DW87" s="940"/>
      <c r="DX87" s="940"/>
      <c r="DY87" s="940"/>
      <c r="DZ87" s="941"/>
      <c r="EA87" s="246"/>
    </row>
    <row r="88" spans="1:131" s="247" customFormat="1" ht="26.25" customHeight="1" thickBot="1">
      <c r="A88" s="264" t="s">
        <v>383</v>
      </c>
      <c r="B88" s="870" t="s">
        <v>412</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f>AF68+AF69+AF71+AF72+AF75</f>
        <v>5367</v>
      </c>
      <c r="AG88" s="922"/>
      <c r="AH88" s="922"/>
      <c r="AI88" s="922"/>
      <c r="AJ88" s="922"/>
      <c r="AK88" s="919"/>
      <c r="AL88" s="919"/>
      <c r="AM88" s="919"/>
      <c r="AN88" s="919"/>
      <c r="AO88" s="919"/>
      <c r="AP88" s="922">
        <v>215</v>
      </c>
      <c r="AQ88" s="922"/>
      <c r="AR88" s="922"/>
      <c r="AS88" s="922"/>
      <c r="AT88" s="922"/>
      <c r="AU88" s="922">
        <v>76</v>
      </c>
      <c r="AV88" s="922"/>
      <c r="AW88" s="922"/>
      <c r="AX88" s="922"/>
      <c r="AY88" s="922"/>
      <c r="AZ88" s="929"/>
      <c r="BA88" s="929"/>
      <c r="BB88" s="929"/>
      <c r="BC88" s="929"/>
      <c r="BD88" s="930"/>
      <c r="BE88" s="265"/>
      <c r="BF88" s="265"/>
      <c r="BG88" s="265"/>
      <c r="BH88" s="265"/>
      <c r="BI88" s="265"/>
      <c r="BJ88" s="265"/>
      <c r="BK88" s="265"/>
      <c r="BL88" s="265"/>
      <c r="BM88" s="265"/>
      <c r="BN88" s="265"/>
      <c r="BO88" s="265"/>
      <c r="BP88" s="265"/>
      <c r="BQ88" s="262">
        <v>82</v>
      </c>
      <c r="BR88" s="267"/>
      <c r="BS88" s="945"/>
      <c r="BT88" s="946"/>
      <c r="BU88" s="946"/>
      <c r="BV88" s="946"/>
      <c r="BW88" s="946"/>
      <c r="BX88" s="946"/>
      <c r="BY88" s="946"/>
      <c r="BZ88" s="946"/>
      <c r="CA88" s="946"/>
      <c r="CB88" s="946"/>
      <c r="CC88" s="946"/>
      <c r="CD88" s="946"/>
      <c r="CE88" s="946"/>
      <c r="CF88" s="946"/>
      <c r="CG88" s="947"/>
      <c r="CH88" s="942"/>
      <c r="CI88" s="943"/>
      <c r="CJ88" s="943"/>
      <c r="CK88" s="943"/>
      <c r="CL88" s="944"/>
      <c r="CM88" s="942"/>
      <c r="CN88" s="943"/>
      <c r="CO88" s="943"/>
      <c r="CP88" s="943"/>
      <c r="CQ88" s="944"/>
      <c r="CR88" s="942"/>
      <c r="CS88" s="943"/>
      <c r="CT88" s="943"/>
      <c r="CU88" s="943"/>
      <c r="CV88" s="944"/>
      <c r="CW88" s="942"/>
      <c r="CX88" s="943"/>
      <c r="CY88" s="943"/>
      <c r="CZ88" s="943"/>
      <c r="DA88" s="944"/>
      <c r="DB88" s="942"/>
      <c r="DC88" s="943"/>
      <c r="DD88" s="943"/>
      <c r="DE88" s="943"/>
      <c r="DF88" s="944"/>
      <c r="DG88" s="942"/>
      <c r="DH88" s="943"/>
      <c r="DI88" s="943"/>
      <c r="DJ88" s="943"/>
      <c r="DK88" s="944"/>
      <c r="DL88" s="942"/>
      <c r="DM88" s="943"/>
      <c r="DN88" s="943"/>
      <c r="DO88" s="943"/>
      <c r="DP88" s="944"/>
      <c r="DQ88" s="942"/>
      <c r="DR88" s="943"/>
      <c r="DS88" s="943"/>
      <c r="DT88" s="943"/>
      <c r="DU88" s="944"/>
      <c r="DV88" s="939"/>
      <c r="DW88" s="940"/>
      <c r="DX88" s="940"/>
      <c r="DY88" s="940"/>
      <c r="DZ88" s="941"/>
      <c r="EA88" s="246"/>
    </row>
    <row r="89" spans="1:131" s="247" customFormat="1" ht="26.25" hidden="1" customHeight="1">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5"/>
      <c r="BT89" s="946"/>
      <c r="BU89" s="946"/>
      <c r="BV89" s="946"/>
      <c r="BW89" s="946"/>
      <c r="BX89" s="946"/>
      <c r="BY89" s="946"/>
      <c r="BZ89" s="946"/>
      <c r="CA89" s="946"/>
      <c r="CB89" s="946"/>
      <c r="CC89" s="946"/>
      <c r="CD89" s="946"/>
      <c r="CE89" s="946"/>
      <c r="CF89" s="946"/>
      <c r="CG89" s="947"/>
      <c r="CH89" s="942"/>
      <c r="CI89" s="943"/>
      <c r="CJ89" s="943"/>
      <c r="CK89" s="943"/>
      <c r="CL89" s="944"/>
      <c r="CM89" s="942"/>
      <c r="CN89" s="943"/>
      <c r="CO89" s="943"/>
      <c r="CP89" s="943"/>
      <c r="CQ89" s="944"/>
      <c r="CR89" s="942"/>
      <c r="CS89" s="943"/>
      <c r="CT89" s="943"/>
      <c r="CU89" s="943"/>
      <c r="CV89" s="944"/>
      <c r="CW89" s="942"/>
      <c r="CX89" s="943"/>
      <c r="CY89" s="943"/>
      <c r="CZ89" s="943"/>
      <c r="DA89" s="944"/>
      <c r="DB89" s="942"/>
      <c r="DC89" s="943"/>
      <c r="DD89" s="943"/>
      <c r="DE89" s="943"/>
      <c r="DF89" s="944"/>
      <c r="DG89" s="942"/>
      <c r="DH89" s="943"/>
      <c r="DI89" s="943"/>
      <c r="DJ89" s="943"/>
      <c r="DK89" s="944"/>
      <c r="DL89" s="942"/>
      <c r="DM89" s="943"/>
      <c r="DN89" s="943"/>
      <c r="DO89" s="943"/>
      <c r="DP89" s="944"/>
      <c r="DQ89" s="942"/>
      <c r="DR89" s="943"/>
      <c r="DS89" s="943"/>
      <c r="DT89" s="943"/>
      <c r="DU89" s="944"/>
      <c r="DV89" s="939"/>
      <c r="DW89" s="940"/>
      <c r="DX89" s="940"/>
      <c r="DY89" s="940"/>
      <c r="DZ89" s="941"/>
      <c r="EA89" s="246"/>
    </row>
    <row r="90" spans="1:131" s="247" customFormat="1" ht="26.25" hidden="1" customHeight="1">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5"/>
      <c r="BT90" s="946"/>
      <c r="BU90" s="946"/>
      <c r="BV90" s="946"/>
      <c r="BW90" s="946"/>
      <c r="BX90" s="946"/>
      <c r="BY90" s="946"/>
      <c r="BZ90" s="946"/>
      <c r="CA90" s="946"/>
      <c r="CB90" s="946"/>
      <c r="CC90" s="946"/>
      <c r="CD90" s="946"/>
      <c r="CE90" s="946"/>
      <c r="CF90" s="946"/>
      <c r="CG90" s="947"/>
      <c r="CH90" s="942"/>
      <c r="CI90" s="943"/>
      <c r="CJ90" s="943"/>
      <c r="CK90" s="943"/>
      <c r="CL90" s="944"/>
      <c r="CM90" s="942"/>
      <c r="CN90" s="943"/>
      <c r="CO90" s="943"/>
      <c r="CP90" s="943"/>
      <c r="CQ90" s="944"/>
      <c r="CR90" s="942"/>
      <c r="CS90" s="943"/>
      <c r="CT90" s="943"/>
      <c r="CU90" s="943"/>
      <c r="CV90" s="944"/>
      <c r="CW90" s="942"/>
      <c r="CX90" s="943"/>
      <c r="CY90" s="943"/>
      <c r="CZ90" s="943"/>
      <c r="DA90" s="944"/>
      <c r="DB90" s="942"/>
      <c r="DC90" s="943"/>
      <c r="DD90" s="943"/>
      <c r="DE90" s="943"/>
      <c r="DF90" s="944"/>
      <c r="DG90" s="942"/>
      <c r="DH90" s="943"/>
      <c r="DI90" s="943"/>
      <c r="DJ90" s="943"/>
      <c r="DK90" s="944"/>
      <c r="DL90" s="942"/>
      <c r="DM90" s="943"/>
      <c r="DN90" s="943"/>
      <c r="DO90" s="943"/>
      <c r="DP90" s="944"/>
      <c r="DQ90" s="942"/>
      <c r="DR90" s="943"/>
      <c r="DS90" s="943"/>
      <c r="DT90" s="943"/>
      <c r="DU90" s="944"/>
      <c r="DV90" s="939"/>
      <c r="DW90" s="940"/>
      <c r="DX90" s="940"/>
      <c r="DY90" s="940"/>
      <c r="DZ90" s="941"/>
      <c r="EA90" s="246"/>
    </row>
    <row r="91" spans="1:131" s="247" customFormat="1" ht="26.25" hidden="1" customHeight="1">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5"/>
      <c r="BT91" s="946"/>
      <c r="BU91" s="946"/>
      <c r="BV91" s="946"/>
      <c r="BW91" s="946"/>
      <c r="BX91" s="946"/>
      <c r="BY91" s="946"/>
      <c r="BZ91" s="946"/>
      <c r="CA91" s="946"/>
      <c r="CB91" s="946"/>
      <c r="CC91" s="946"/>
      <c r="CD91" s="946"/>
      <c r="CE91" s="946"/>
      <c r="CF91" s="946"/>
      <c r="CG91" s="947"/>
      <c r="CH91" s="942"/>
      <c r="CI91" s="943"/>
      <c r="CJ91" s="943"/>
      <c r="CK91" s="943"/>
      <c r="CL91" s="944"/>
      <c r="CM91" s="942"/>
      <c r="CN91" s="943"/>
      <c r="CO91" s="943"/>
      <c r="CP91" s="943"/>
      <c r="CQ91" s="944"/>
      <c r="CR91" s="942"/>
      <c r="CS91" s="943"/>
      <c r="CT91" s="943"/>
      <c r="CU91" s="943"/>
      <c r="CV91" s="944"/>
      <c r="CW91" s="942"/>
      <c r="CX91" s="943"/>
      <c r="CY91" s="943"/>
      <c r="CZ91" s="943"/>
      <c r="DA91" s="944"/>
      <c r="DB91" s="942"/>
      <c r="DC91" s="943"/>
      <c r="DD91" s="943"/>
      <c r="DE91" s="943"/>
      <c r="DF91" s="944"/>
      <c r="DG91" s="942"/>
      <c r="DH91" s="943"/>
      <c r="DI91" s="943"/>
      <c r="DJ91" s="943"/>
      <c r="DK91" s="944"/>
      <c r="DL91" s="942"/>
      <c r="DM91" s="943"/>
      <c r="DN91" s="943"/>
      <c r="DO91" s="943"/>
      <c r="DP91" s="944"/>
      <c r="DQ91" s="942"/>
      <c r="DR91" s="943"/>
      <c r="DS91" s="943"/>
      <c r="DT91" s="943"/>
      <c r="DU91" s="944"/>
      <c r="DV91" s="939"/>
      <c r="DW91" s="940"/>
      <c r="DX91" s="940"/>
      <c r="DY91" s="940"/>
      <c r="DZ91" s="941"/>
      <c r="EA91" s="246"/>
    </row>
    <row r="92" spans="1:131" s="247" customFormat="1" ht="26.25" hidden="1" customHeight="1">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5"/>
      <c r="BT92" s="946"/>
      <c r="BU92" s="946"/>
      <c r="BV92" s="946"/>
      <c r="BW92" s="946"/>
      <c r="BX92" s="946"/>
      <c r="BY92" s="946"/>
      <c r="BZ92" s="946"/>
      <c r="CA92" s="946"/>
      <c r="CB92" s="946"/>
      <c r="CC92" s="946"/>
      <c r="CD92" s="946"/>
      <c r="CE92" s="946"/>
      <c r="CF92" s="946"/>
      <c r="CG92" s="947"/>
      <c r="CH92" s="942"/>
      <c r="CI92" s="943"/>
      <c r="CJ92" s="943"/>
      <c r="CK92" s="943"/>
      <c r="CL92" s="944"/>
      <c r="CM92" s="942"/>
      <c r="CN92" s="943"/>
      <c r="CO92" s="943"/>
      <c r="CP92" s="943"/>
      <c r="CQ92" s="944"/>
      <c r="CR92" s="942"/>
      <c r="CS92" s="943"/>
      <c r="CT92" s="943"/>
      <c r="CU92" s="943"/>
      <c r="CV92" s="944"/>
      <c r="CW92" s="942"/>
      <c r="CX92" s="943"/>
      <c r="CY92" s="943"/>
      <c r="CZ92" s="943"/>
      <c r="DA92" s="944"/>
      <c r="DB92" s="942"/>
      <c r="DC92" s="943"/>
      <c r="DD92" s="943"/>
      <c r="DE92" s="943"/>
      <c r="DF92" s="944"/>
      <c r="DG92" s="942"/>
      <c r="DH92" s="943"/>
      <c r="DI92" s="943"/>
      <c r="DJ92" s="943"/>
      <c r="DK92" s="944"/>
      <c r="DL92" s="942"/>
      <c r="DM92" s="943"/>
      <c r="DN92" s="943"/>
      <c r="DO92" s="943"/>
      <c r="DP92" s="944"/>
      <c r="DQ92" s="942"/>
      <c r="DR92" s="943"/>
      <c r="DS92" s="943"/>
      <c r="DT92" s="943"/>
      <c r="DU92" s="944"/>
      <c r="DV92" s="939"/>
      <c r="DW92" s="940"/>
      <c r="DX92" s="940"/>
      <c r="DY92" s="940"/>
      <c r="DZ92" s="941"/>
      <c r="EA92" s="246"/>
    </row>
    <row r="93" spans="1:131" s="247" customFormat="1" ht="26.25" hidden="1" customHeight="1">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5"/>
      <c r="BT93" s="946"/>
      <c r="BU93" s="946"/>
      <c r="BV93" s="946"/>
      <c r="BW93" s="946"/>
      <c r="BX93" s="946"/>
      <c r="BY93" s="946"/>
      <c r="BZ93" s="946"/>
      <c r="CA93" s="946"/>
      <c r="CB93" s="946"/>
      <c r="CC93" s="946"/>
      <c r="CD93" s="946"/>
      <c r="CE93" s="946"/>
      <c r="CF93" s="946"/>
      <c r="CG93" s="947"/>
      <c r="CH93" s="942"/>
      <c r="CI93" s="943"/>
      <c r="CJ93" s="943"/>
      <c r="CK93" s="943"/>
      <c r="CL93" s="944"/>
      <c r="CM93" s="942"/>
      <c r="CN93" s="943"/>
      <c r="CO93" s="943"/>
      <c r="CP93" s="943"/>
      <c r="CQ93" s="944"/>
      <c r="CR93" s="942"/>
      <c r="CS93" s="943"/>
      <c r="CT93" s="943"/>
      <c r="CU93" s="943"/>
      <c r="CV93" s="944"/>
      <c r="CW93" s="942"/>
      <c r="CX93" s="943"/>
      <c r="CY93" s="943"/>
      <c r="CZ93" s="943"/>
      <c r="DA93" s="944"/>
      <c r="DB93" s="942"/>
      <c r="DC93" s="943"/>
      <c r="DD93" s="943"/>
      <c r="DE93" s="943"/>
      <c r="DF93" s="944"/>
      <c r="DG93" s="942"/>
      <c r="DH93" s="943"/>
      <c r="DI93" s="943"/>
      <c r="DJ93" s="943"/>
      <c r="DK93" s="944"/>
      <c r="DL93" s="942"/>
      <c r="DM93" s="943"/>
      <c r="DN93" s="943"/>
      <c r="DO93" s="943"/>
      <c r="DP93" s="944"/>
      <c r="DQ93" s="942"/>
      <c r="DR93" s="943"/>
      <c r="DS93" s="943"/>
      <c r="DT93" s="943"/>
      <c r="DU93" s="944"/>
      <c r="DV93" s="939"/>
      <c r="DW93" s="940"/>
      <c r="DX93" s="940"/>
      <c r="DY93" s="940"/>
      <c r="DZ93" s="941"/>
      <c r="EA93" s="246"/>
    </row>
    <row r="94" spans="1:131" s="247" customFormat="1" ht="26.25" hidden="1" customHeight="1">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5"/>
      <c r="BT94" s="946"/>
      <c r="BU94" s="946"/>
      <c r="BV94" s="946"/>
      <c r="BW94" s="946"/>
      <c r="BX94" s="946"/>
      <c r="BY94" s="946"/>
      <c r="BZ94" s="946"/>
      <c r="CA94" s="946"/>
      <c r="CB94" s="946"/>
      <c r="CC94" s="946"/>
      <c r="CD94" s="946"/>
      <c r="CE94" s="946"/>
      <c r="CF94" s="946"/>
      <c r="CG94" s="947"/>
      <c r="CH94" s="942"/>
      <c r="CI94" s="943"/>
      <c r="CJ94" s="943"/>
      <c r="CK94" s="943"/>
      <c r="CL94" s="944"/>
      <c r="CM94" s="942"/>
      <c r="CN94" s="943"/>
      <c r="CO94" s="943"/>
      <c r="CP94" s="943"/>
      <c r="CQ94" s="944"/>
      <c r="CR94" s="942"/>
      <c r="CS94" s="943"/>
      <c r="CT94" s="943"/>
      <c r="CU94" s="943"/>
      <c r="CV94" s="944"/>
      <c r="CW94" s="942"/>
      <c r="CX94" s="943"/>
      <c r="CY94" s="943"/>
      <c r="CZ94" s="943"/>
      <c r="DA94" s="944"/>
      <c r="DB94" s="942"/>
      <c r="DC94" s="943"/>
      <c r="DD94" s="943"/>
      <c r="DE94" s="943"/>
      <c r="DF94" s="944"/>
      <c r="DG94" s="942"/>
      <c r="DH94" s="943"/>
      <c r="DI94" s="943"/>
      <c r="DJ94" s="943"/>
      <c r="DK94" s="944"/>
      <c r="DL94" s="942"/>
      <c r="DM94" s="943"/>
      <c r="DN94" s="943"/>
      <c r="DO94" s="943"/>
      <c r="DP94" s="944"/>
      <c r="DQ94" s="942"/>
      <c r="DR94" s="943"/>
      <c r="DS94" s="943"/>
      <c r="DT94" s="943"/>
      <c r="DU94" s="944"/>
      <c r="DV94" s="939"/>
      <c r="DW94" s="940"/>
      <c r="DX94" s="940"/>
      <c r="DY94" s="940"/>
      <c r="DZ94" s="941"/>
      <c r="EA94" s="246"/>
    </row>
    <row r="95" spans="1:131" s="247" customFormat="1" ht="26.25" hidden="1" customHeight="1">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5"/>
      <c r="BT95" s="946"/>
      <c r="BU95" s="946"/>
      <c r="BV95" s="946"/>
      <c r="BW95" s="946"/>
      <c r="BX95" s="946"/>
      <c r="BY95" s="946"/>
      <c r="BZ95" s="946"/>
      <c r="CA95" s="946"/>
      <c r="CB95" s="946"/>
      <c r="CC95" s="946"/>
      <c r="CD95" s="946"/>
      <c r="CE95" s="946"/>
      <c r="CF95" s="946"/>
      <c r="CG95" s="947"/>
      <c r="CH95" s="942"/>
      <c r="CI95" s="943"/>
      <c r="CJ95" s="943"/>
      <c r="CK95" s="943"/>
      <c r="CL95" s="944"/>
      <c r="CM95" s="942"/>
      <c r="CN95" s="943"/>
      <c r="CO95" s="943"/>
      <c r="CP95" s="943"/>
      <c r="CQ95" s="944"/>
      <c r="CR95" s="942"/>
      <c r="CS95" s="943"/>
      <c r="CT95" s="943"/>
      <c r="CU95" s="943"/>
      <c r="CV95" s="944"/>
      <c r="CW95" s="942"/>
      <c r="CX95" s="943"/>
      <c r="CY95" s="943"/>
      <c r="CZ95" s="943"/>
      <c r="DA95" s="944"/>
      <c r="DB95" s="942"/>
      <c r="DC95" s="943"/>
      <c r="DD95" s="943"/>
      <c r="DE95" s="943"/>
      <c r="DF95" s="944"/>
      <c r="DG95" s="942"/>
      <c r="DH95" s="943"/>
      <c r="DI95" s="943"/>
      <c r="DJ95" s="943"/>
      <c r="DK95" s="944"/>
      <c r="DL95" s="942"/>
      <c r="DM95" s="943"/>
      <c r="DN95" s="943"/>
      <c r="DO95" s="943"/>
      <c r="DP95" s="944"/>
      <c r="DQ95" s="942"/>
      <c r="DR95" s="943"/>
      <c r="DS95" s="943"/>
      <c r="DT95" s="943"/>
      <c r="DU95" s="944"/>
      <c r="DV95" s="939"/>
      <c r="DW95" s="940"/>
      <c r="DX95" s="940"/>
      <c r="DY95" s="940"/>
      <c r="DZ95" s="941"/>
      <c r="EA95" s="246"/>
    </row>
    <row r="96" spans="1:131" s="247" customFormat="1" ht="26.25" hidden="1" customHeight="1">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5"/>
      <c r="BT96" s="946"/>
      <c r="BU96" s="946"/>
      <c r="BV96" s="946"/>
      <c r="BW96" s="946"/>
      <c r="BX96" s="946"/>
      <c r="BY96" s="946"/>
      <c r="BZ96" s="946"/>
      <c r="CA96" s="946"/>
      <c r="CB96" s="946"/>
      <c r="CC96" s="946"/>
      <c r="CD96" s="946"/>
      <c r="CE96" s="946"/>
      <c r="CF96" s="946"/>
      <c r="CG96" s="947"/>
      <c r="CH96" s="942"/>
      <c r="CI96" s="943"/>
      <c r="CJ96" s="943"/>
      <c r="CK96" s="943"/>
      <c r="CL96" s="944"/>
      <c r="CM96" s="942"/>
      <c r="CN96" s="943"/>
      <c r="CO96" s="943"/>
      <c r="CP96" s="943"/>
      <c r="CQ96" s="944"/>
      <c r="CR96" s="942"/>
      <c r="CS96" s="943"/>
      <c r="CT96" s="943"/>
      <c r="CU96" s="943"/>
      <c r="CV96" s="944"/>
      <c r="CW96" s="942"/>
      <c r="CX96" s="943"/>
      <c r="CY96" s="943"/>
      <c r="CZ96" s="943"/>
      <c r="DA96" s="944"/>
      <c r="DB96" s="942"/>
      <c r="DC96" s="943"/>
      <c r="DD96" s="943"/>
      <c r="DE96" s="943"/>
      <c r="DF96" s="944"/>
      <c r="DG96" s="942"/>
      <c r="DH96" s="943"/>
      <c r="DI96" s="943"/>
      <c r="DJ96" s="943"/>
      <c r="DK96" s="944"/>
      <c r="DL96" s="942"/>
      <c r="DM96" s="943"/>
      <c r="DN96" s="943"/>
      <c r="DO96" s="943"/>
      <c r="DP96" s="944"/>
      <c r="DQ96" s="942"/>
      <c r="DR96" s="943"/>
      <c r="DS96" s="943"/>
      <c r="DT96" s="943"/>
      <c r="DU96" s="944"/>
      <c r="DV96" s="939"/>
      <c r="DW96" s="940"/>
      <c r="DX96" s="940"/>
      <c r="DY96" s="940"/>
      <c r="DZ96" s="941"/>
      <c r="EA96" s="246"/>
    </row>
    <row r="97" spans="1:131" s="247" customFormat="1" ht="26.25" hidden="1" customHeight="1">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5"/>
      <c r="BT97" s="946"/>
      <c r="BU97" s="946"/>
      <c r="BV97" s="946"/>
      <c r="BW97" s="946"/>
      <c r="BX97" s="946"/>
      <c r="BY97" s="946"/>
      <c r="BZ97" s="946"/>
      <c r="CA97" s="946"/>
      <c r="CB97" s="946"/>
      <c r="CC97" s="946"/>
      <c r="CD97" s="946"/>
      <c r="CE97" s="946"/>
      <c r="CF97" s="946"/>
      <c r="CG97" s="947"/>
      <c r="CH97" s="942"/>
      <c r="CI97" s="943"/>
      <c r="CJ97" s="943"/>
      <c r="CK97" s="943"/>
      <c r="CL97" s="944"/>
      <c r="CM97" s="942"/>
      <c r="CN97" s="943"/>
      <c r="CO97" s="943"/>
      <c r="CP97" s="943"/>
      <c r="CQ97" s="944"/>
      <c r="CR97" s="942"/>
      <c r="CS97" s="943"/>
      <c r="CT97" s="943"/>
      <c r="CU97" s="943"/>
      <c r="CV97" s="944"/>
      <c r="CW97" s="942"/>
      <c r="CX97" s="943"/>
      <c r="CY97" s="943"/>
      <c r="CZ97" s="943"/>
      <c r="DA97" s="944"/>
      <c r="DB97" s="942"/>
      <c r="DC97" s="943"/>
      <c r="DD97" s="943"/>
      <c r="DE97" s="943"/>
      <c r="DF97" s="944"/>
      <c r="DG97" s="942"/>
      <c r="DH97" s="943"/>
      <c r="DI97" s="943"/>
      <c r="DJ97" s="943"/>
      <c r="DK97" s="944"/>
      <c r="DL97" s="942"/>
      <c r="DM97" s="943"/>
      <c r="DN97" s="943"/>
      <c r="DO97" s="943"/>
      <c r="DP97" s="944"/>
      <c r="DQ97" s="942"/>
      <c r="DR97" s="943"/>
      <c r="DS97" s="943"/>
      <c r="DT97" s="943"/>
      <c r="DU97" s="944"/>
      <c r="DV97" s="939"/>
      <c r="DW97" s="940"/>
      <c r="DX97" s="940"/>
      <c r="DY97" s="940"/>
      <c r="DZ97" s="941"/>
      <c r="EA97" s="246"/>
    </row>
    <row r="98" spans="1:131" s="247" customFormat="1" ht="26.25" hidden="1" customHeight="1">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5"/>
      <c r="BT98" s="946"/>
      <c r="BU98" s="946"/>
      <c r="BV98" s="946"/>
      <c r="BW98" s="946"/>
      <c r="BX98" s="946"/>
      <c r="BY98" s="946"/>
      <c r="BZ98" s="946"/>
      <c r="CA98" s="946"/>
      <c r="CB98" s="946"/>
      <c r="CC98" s="946"/>
      <c r="CD98" s="946"/>
      <c r="CE98" s="946"/>
      <c r="CF98" s="946"/>
      <c r="CG98" s="947"/>
      <c r="CH98" s="942"/>
      <c r="CI98" s="943"/>
      <c r="CJ98" s="943"/>
      <c r="CK98" s="943"/>
      <c r="CL98" s="944"/>
      <c r="CM98" s="942"/>
      <c r="CN98" s="943"/>
      <c r="CO98" s="943"/>
      <c r="CP98" s="943"/>
      <c r="CQ98" s="944"/>
      <c r="CR98" s="942"/>
      <c r="CS98" s="943"/>
      <c r="CT98" s="943"/>
      <c r="CU98" s="943"/>
      <c r="CV98" s="944"/>
      <c r="CW98" s="942"/>
      <c r="CX98" s="943"/>
      <c r="CY98" s="943"/>
      <c r="CZ98" s="943"/>
      <c r="DA98" s="944"/>
      <c r="DB98" s="942"/>
      <c r="DC98" s="943"/>
      <c r="DD98" s="943"/>
      <c r="DE98" s="943"/>
      <c r="DF98" s="944"/>
      <c r="DG98" s="942"/>
      <c r="DH98" s="943"/>
      <c r="DI98" s="943"/>
      <c r="DJ98" s="943"/>
      <c r="DK98" s="944"/>
      <c r="DL98" s="942"/>
      <c r="DM98" s="943"/>
      <c r="DN98" s="943"/>
      <c r="DO98" s="943"/>
      <c r="DP98" s="944"/>
      <c r="DQ98" s="942"/>
      <c r="DR98" s="943"/>
      <c r="DS98" s="943"/>
      <c r="DT98" s="943"/>
      <c r="DU98" s="944"/>
      <c r="DV98" s="939"/>
      <c r="DW98" s="940"/>
      <c r="DX98" s="940"/>
      <c r="DY98" s="940"/>
      <c r="DZ98" s="941"/>
      <c r="EA98" s="246"/>
    </row>
    <row r="99" spans="1:131" s="247" customFormat="1" ht="26.25" hidden="1" customHeight="1">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5"/>
      <c r="BT99" s="946"/>
      <c r="BU99" s="946"/>
      <c r="BV99" s="946"/>
      <c r="BW99" s="946"/>
      <c r="BX99" s="946"/>
      <c r="BY99" s="946"/>
      <c r="BZ99" s="946"/>
      <c r="CA99" s="946"/>
      <c r="CB99" s="946"/>
      <c r="CC99" s="946"/>
      <c r="CD99" s="946"/>
      <c r="CE99" s="946"/>
      <c r="CF99" s="946"/>
      <c r="CG99" s="947"/>
      <c r="CH99" s="942"/>
      <c r="CI99" s="943"/>
      <c r="CJ99" s="943"/>
      <c r="CK99" s="943"/>
      <c r="CL99" s="944"/>
      <c r="CM99" s="942"/>
      <c r="CN99" s="943"/>
      <c r="CO99" s="943"/>
      <c r="CP99" s="943"/>
      <c r="CQ99" s="944"/>
      <c r="CR99" s="942"/>
      <c r="CS99" s="943"/>
      <c r="CT99" s="943"/>
      <c r="CU99" s="943"/>
      <c r="CV99" s="944"/>
      <c r="CW99" s="942"/>
      <c r="CX99" s="943"/>
      <c r="CY99" s="943"/>
      <c r="CZ99" s="943"/>
      <c r="DA99" s="944"/>
      <c r="DB99" s="942"/>
      <c r="DC99" s="943"/>
      <c r="DD99" s="943"/>
      <c r="DE99" s="943"/>
      <c r="DF99" s="944"/>
      <c r="DG99" s="942"/>
      <c r="DH99" s="943"/>
      <c r="DI99" s="943"/>
      <c r="DJ99" s="943"/>
      <c r="DK99" s="944"/>
      <c r="DL99" s="942"/>
      <c r="DM99" s="943"/>
      <c r="DN99" s="943"/>
      <c r="DO99" s="943"/>
      <c r="DP99" s="944"/>
      <c r="DQ99" s="942"/>
      <c r="DR99" s="943"/>
      <c r="DS99" s="943"/>
      <c r="DT99" s="943"/>
      <c r="DU99" s="944"/>
      <c r="DV99" s="939"/>
      <c r="DW99" s="940"/>
      <c r="DX99" s="940"/>
      <c r="DY99" s="940"/>
      <c r="DZ99" s="941"/>
      <c r="EA99" s="246"/>
    </row>
    <row r="100" spans="1:131" s="247" customFormat="1" ht="26.25" hidden="1" customHeight="1">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5"/>
      <c r="BT100" s="946"/>
      <c r="BU100" s="946"/>
      <c r="BV100" s="946"/>
      <c r="BW100" s="946"/>
      <c r="BX100" s="946"/>
      <c r="BY100" s="946"/>
      <c r="BZ100" s="946"/>
      <c r="CA100" s="946"/>
      <c r="CB100" s="946"/>
      <c r="CC100" s="946"/>
      <c r="CD100" s="946"/>
      <c r="CE100" s="946"/>
      <c r="CF100" s="946"/>
      <c r="CG100" s="947"/>
      <c r="CH100" s="942"/>
      <c r="CI100" s="943"/>
      <c r="CJ100" s="943"/>
      <c r="CK100" s="943"/>
      <c r="CL100" s="944"/>
      <c r="CM100" s="942"/>
      <c r="CN100" s="943"/>
      <c r="CO100" s="943"/>
      <c r="CP100" s="943"/>
      <c r="CQ100" s="944"/>
      <c r="CR100" s="942"/>
      <c r="CS100" s="943"/>
      <c r="CT100" s="943"/>
      <c r="CU100" s="943"/>
      <c r="CV100" s="944"/>
      <c r="CW100" s="942"/>
      <c r="CX100" s="943"/>
      <c r="CY100" s="943"/>
      <c r="CZ100" s="943"/>
      <c r="DA100" s="944"/>
      <c r="DB100" s="942"/>
      <c r="DC100" s="943"/>
      <c r="DD100" s="943"/>
      <c r="DE100" s="943"/>
      <c r="DF100" s="944"/>
      <c r="DG100" s="942"/>
      <c r="DH100" s="943"/>
      <c r="DI100" s="943"/>
      <c r="DJ100" s="943"/>
      <c r="DK100" s="944"/>
      <c r="DL100" s="942"/>
      <c r="DM100" s="943"/>
      <c r="DN100" s="943"/>
      <c r="DO100" s="943"/>
      <c r="DP100" s="944"/>
      <c r="DQ100" s="942"/>
      <c r="DR100" s="943"/>
      <c r="DS100" s="943"/>
      <c r="DT100" s="943"/>
      <c r="DU100" s="944"/>
      <c r="DV100" s="939"/>
      <c r="DW100" s="940"/>
      <c r="DX100" s="940"/>
      <c r="DY100" s="940"/>
      <c r="DZ100" s="941"/>
      <c r="EA100" s="246"/>
    </row>
    <row r="101" spans="1:131" s="247" customFormat="1" ht="26.25" hidden="1" customHeight="1">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5"/>
      <c r="BT101" s="946"/>
      <c r="BU101" s="946"/>
      <c r="BV101" s="946"/>
      <c r="BW101" s="946"/>
      <c r="BX101" s="946"/>
      <c r="BY101" s="946"/>
      <c r="BZ101" s="946"/>
      <c r="CA101" s="946"/>
      <c r="CB101" s="946"/>
      <c r="CC101" s="946"/>
      <c r="CD101" s="946"/>
      <c r="CE101" s="946"/>
      <c r="CF101" s="946"/>
      <c r="CG101" s="947"/>
      <c r="CH101" s="942"/>
      <c r="CI101" s="943"/>
      <c r="CJ101" s="943"/>
      <c r="CK101" s="943"/>
      <c r="CL101" s="944"/>
      <c r="CM101" s="942"/>
      <c r="CN101" s="943"/>
      <c r="CO101" s="943"/>
      <c r="CP101" s="943"/>
      <c r="CQ101" s="944"/>
      <c r="CR101" s="942"/>
      <c r="CS101" s="943"/>
      <c r="CT101" s="943"/>
      <c r="CU101" s="943"/>
      <c r="CV101" s="944"/>
      <c r="CW101" s="942"/>
      <c r="CX101" s="943"/>
      <c r="CY101" s="943"/>
      <c r="CZ101" s="943"/>
      <c r="DA101" s="944"/>
      <c r="DB101" s="942"/>
      <c r="DC101" s="943"/>
      <c r="DD101" s="943"/>
      <c r="DE101" s="943"/>
      <c r="DF101" s="944"/>
      <c r="DG101" s="942"/>
      <c r="DH101" s="943"/>
      <c r="DI101" s="943"/>
      <c r="DJ101" s="943"/>
      <c r="DK101" s="944"/>
      <c r="DL101" s="942"/>
      <c r="DM101" s="943"/>
      <c r="DN101" s="943"/>
      <c r="DO101" s="943"/>
      <c r="DP101" s="944"/>
      <c r="DQ101" s="942"/>
      <c r="DR101" s="943"/>
      <c r="DS101" s="943"/>
      <c r="DT101" s="943"/>
      <c r="DU101" s="944"/>
      <c r="DV101" s="939"/>
      <c r="DW101" s="940"/>
      <c r="DX101" s="940"/>
      <c r="DY101" s="940"/>
      <c r="DZ101" s="941"/>
      <c r="EA101" s="246"/>
    </row>
    <row r="102" spans="1:131" s="247" customFormat="1" ht="26.25" customHeight="1" thickBot="1">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383</v>
      </c>
      <c r="BR102" s="870" t="s">
        <v>413</v>
      </c>
      <c r="BS102" s="871"/>
      <c r="BT102" s="871"/>
      <c r="BU102" s="871"/>
      <c r="BV102" s="871"/>
      <c r="BW102" s="871"/>
      <c r="BX102" s="871"/>
      <c r="BY102" s="871"/>
      <c r="BZ102" s="871"/>
      <c r="CA102" s="871"/>
      <c r="CB102" s="871"/>
      <c r="CC102" s="871"/>
      <c r="CD102" s="871"/>
      <c r="CE102" s="871"/>
      <c r="CF102" s="871"/>
      <c r="CG102" s="872"/>
      <c r="CH102" s="971"/>
      <c r="CI102" s="972"/>
      <c r="CJ102" s="972"/>
      <c r="CK102" s="972"/>
      <c r="CL102" s="973"/>
      <c r="CM102" s="971"/>
      <c r="CN102" s="972"/>
      <c r="CO102" s="972"/>
      <c r="CP102" s="972"/>
      <c r="CQ102" s="973"/>
      <c r="CR102" s="974"/>
      <c r="CS102" s="932"/>
      <c r="CT102" s="932"/>
      <c r="CU102" s="932"/>
      <c r="CV102" s="975"/>
      <c r="CW102" s="974"/>
      <c r="CX102" s="932"/>
      <c r="CY102" s="932"/>
      <c r="CZ102" s="932"/>
      <c r="DA102" s="975"/>
      <c r="DB102" s="974"/>
      <c r="DC102" s="932"/>
      <c r="DD102" s="932"/>
      <c r="DE102" s="932"/>
      <c r="DF102" s="975"/>
      <c r="DG102" s="974"/>
      <c r="DH102" s="932"/>
      <c r="DI102" s="932"/>
      <c r="DJ102" s="932"/>
      <c r="DK102" s="975"/>
      <c r="DL102" s="974"/>
      <c r="DM102" s="932"/>
      <c r="DN102" s="932"/>
      <c r="DO102" s="932"/>
      <c r="DP102" s="975"/>
      <c r="DQ102" s="974"/>
      <c r="DR102" s="932"/>
      <c r="DS102" s="932"/>
      <c r="DT102" s="932"/>
      <c r="DU102" s="975"/>
      <c r="DV102" s="998"/>
      <c r="DW102" s="999"/>
      <c r="DX102" s="999"/>
      <c r="DY102" s="999"/>
      <c r="DZ102" s="1000"/>
      <c r="EA102" s="246"/>
    </row>
    <row r="103" spans="1:131" s="247" customFormat="1" ht="26.25" customHeight="1">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1" t="s">
        <v>414</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46"/>
    </row>
    <row r="104" spans="1:131" s="247" customFormat="1" ht="26.25" customHeight="1">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2" t="s">
        <v>415</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46"/>
    </row>
    <row r="105" spans="1:131" s="247" customFormat="1" ht="11.25" customHeight="1">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c r="A108" s="1003" t="s">
        <v>418</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419</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46" customFormat="1" ht="26.25" customHeight="1">
      <c r="A109" s="996" t="s">
        <v>420</v>
      </c>
      <c r="B109" s="977"/>
      <c r="C109" s="977"/>
      <c r="D109" s="977"/>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8"/>
      <c r="AA109" s="976" t="s">
        <v>421</v>
      </c>
      <c r="AB109" s="977"/>
      <c r="AC109" s="977"/>
      <c r="AD109" s="977"/>
      <c r="AE109" s="978"/>
      <c r="AF109" s="976" t="s">
        <v>303</v>
      </c>
      <c r="AG109" s="977"/>
      <c r="AH109" s="977"/>
      <c r="AI109" s="977"/>
      <c r="AJ109" s="978"/>
      <c r="AK109" s="976" t="s">
        <v>302</v>
      </c>
      <c r="AL109" s="977"/>
      <c r="AM109" s="977"/>
      <c r="AN109" s="977"/>
      <c r="AO109" s="978"/>
      <c r="AP109" s="976" t="s">
        <v>422</v>
      </c>
      <c r="AQ109" s="977"/>
      <c r="AR109" s="977"/>
      <c r="AS109" s="977"/>
      <c r="AT109" s="979"/>
      <c r="AU109" s="996" t="s">
        <v>420</v>
      </c>
      <c r="AV109" s="977"/>
      <c r="AW109" s="977"/>
      <c r="AX109" s="977"/>
      <c r="AY109" s="977"/>
      <c r="AZ109" s="977"/>
      <c r="BA109" s="977"/>
      <c r="BB109" s="977"/>
      <c r="BC109" s="977"/>
      <c r="BD109" s="977"/>
      <c r="BE109" s="977"/>
      <c r="BF109" s="977"/>
      <c r="BG109" s="977"/>
      <c r="BH109" s="977"/>
      <c r="BI109" s="977"/>
      <c r="BJ109" s="977"/>
      <c r="BK109" s="977"/>
      <c r="BL109" s="977"/>
      <c r="BM109" s="977"/>
      <c r="BN109" s="977"/>
      <c r="BO109" s="977"/>
      <c r="BP109" s="978"/>
      <c r="BQ109" s="976" t="s">
        <v>421</v>
      </c>
      <c r="BR109" s="977"/>
      <c r="BS109" s="977"/>
      <c r="BT109" s="977"/>
      <c r="BU109" s="978"/>
      <c r="BV109" s="976" t="s">
        <v>303</v>
      </c>
      <c r="BW109" s="977"/>
      <c r="BX109" s="977"/>
      <c r="BY109" s="977"/>
      <c r="BZ109" s="978"/>
      <c r="CA109" s="976" t="s">
        <v>302</v>
      </c>
      <c r="CB109" s="977"/>
      <c r="CC109" s="977"/>
      <c r="CD109" s="977"/>
      <c r="CE109" s="978"/>
      <c r="CF109" s="997" t="s">
        <v>422</v>
      </c>
      <c r="CG109" s="997"/>
      <c r="CH109" s="997"/>
      <c r="CI109" s="997"/>
      <c r="CJ109" s="997"/>
      <c r="CK109" s="976" t="s">
        <v>423</v>
      </c>
      <c r="CL109" s="977"/>
      <c r="CM109" s="977"/>
      <c r="CN109" s="977"/>
      <c r="CO109" s="977"/>
      <c r="CP109" s="977"/>
      <c r="CQ109" s="977"/>
      <c r="CR109" s="977"/>
      <c r="CS109" s="977"/>
      <c r="CT109" s="977"/>
      <c r="CU109" s="977"/>
      <c r="CV109" s="977"/>
      <c r="CW109" s="977"/>
      <c r="CX109" s="977"/>
      <c r="CY109" s="977"/>
      <c r="CZ109" s="977"/>
      <c r="DA109" s="977"/>
      <c r="DB109" s="977"/>
      <c r="DC109" s="977"/>
      <c r="DD109" s="977"/>
      <c r="DE109" s="977"/>
      <c r="DF109" s="978"/>
      <c r="DG109" s="976" t="s">
        <v>421</v>
      </c>
      <c r="DH109" s="977"/>
      <c r="DI109" s="977"/>
      <c r="DJ109" s="977"/>
      <c r="DK109" s="978"/>
      <c r="DL109" s="976" t="s">
        <v>303</v>
      </c>
      <c r="DM109" s="977"/>
      <c r="DN109" s="977"/>
      <c r="DO109" s="977"/>
      <c r="DP109" s="978"/>
      <c r="DQ109" s="976" t="s">
        <v>302</v>
      </c>
      <c r="DR109" s="977"/>
      <c r="DS109" s="977"/>
      <c r="DT109" s="977"/>
      <c r="DU109" s="978"/>
      <c r="DV109" s="976" t="s">
        <v>422</v>
      </c>
      <c r="DW109" s="977"/>
      <c r="DX109" s="977"/>
      <c r="DY109" s="977"/>
      <c r="DZ109" s="979"/>
    </row>
    <row r="110" spans="1:131" s="246" customFormat="1" ht="26.25" customHeight="1">
      <c r="A110" s="980" t="s">
        <v>424</v>
      </c>
      <c r="B110" s="981"/>
      <c r="C110" s="981"/>
      <c r="D110" s="981"/>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2"/>
      <c r="AA110" s="983">
        <v>350530</v>
      </c>
      <c r="AB110" s="984"/>
      <c r="AC110" s="984"/>
      <c r="AD110" s="984"/>
      <c r="AE110" s="985"/>
      <c r="AF110" s="986">
        <v>357738</v>
      </c>
      <c r="AG110" s="984"/>
      <c r="AH110" s="984"/>
      <c r="AI110" s="984"/>
      <c r="AJ110" s="985"/>
      <c r="AK110" s="986">
        <v>397476</v>
      </c>
      <c r="AL110" s="984"/>
      <c r="AM110" s="984"/>
      <c r="AN110" s="984"/>
      <c r="AO110" s="985"/>
      <c r="AP110" s="987">
        <v>20.100000000000001</v>
      </c>
      <c r="AQ110" s="988"/>
      <c r="AR110" s="988"/>
      <c r="AS110" s="988"/>
      <c r="AT110" s="989"/>
      <c r="AU110" s="990" t="s">
        <v>73</v>
      </c>
      <c r="AV110" s="991"/>
      <c r="AW110" s="991"/>
      <c r="AX110" s="991"/>
      <c r="AY110" s="991"/>
      <c r="AZ110" s="1032" t="s">
        <v>425</v>
      </c>
      <c r="BA110" s="981"/>
      <c r="BB110" s="981"/>
      <c r="BC110" s="981"/>
      <c r="BD110" s="981"/>
      <c r="BE110" s="981"/>
      <c r="BF110" s="981"/>
      <c r="BG110" s="981"/>
      <c r="BH110" s="981"/>
      <c r="BI110" s="981"/>
      <c r="BJ110" s="981"/>
      <c r="BK110" s="981"/>
      <c r="BL110" s="981"/>
      <c r="BM110" s="981"/>
      <c r="BN110" s="981"/>
      <c r="BO110" s="981"/>
      <c r="BP110" s="982"/>
      <c r="BQ110" s="1018">
        <v>3483906</v>
      </c>
      <c r="BR110" s="1019"/>
      <c r="BS110" s="1019"/>
      <c r="BT110" s="1019"/>
      <c r="BU110" s="1019"/>
      <c r="BV110" s="1019">
        <v>3925929</v>
      </c>
      <c r="BW110" s="1019"/>
      <c r="BX110" s="1019"/>
      <c r="BY110" s="1019"/>
      <c r="BZ110" s="1019"/>
      <c r="CA110" s="1019">
        <v>4324812</v>
      </c>
      <c r="CB110" s="1019"/>
      <c r="CC110" s="1019"/>
      <c r="CD110" s="1019"/>
      <c r="CE110" s="1019"/>
      <c r="CF110" s="1033">
        <v>218.9</v>
      </c>
      <c r="CG110" s="1034"/>
      <c r="CH110" s="1034"/>
      <c r="CI110" s="1034"/>
      <c r="CJ110" s="1034"/>
      <c r="CK110" s="1035" t="s">
        <v>426</v>
      </c>
      <c r="CL110" s="1036"/>
      <c r="CM110" s="1015" t="s">
        <v>427</v>
      </c>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7"/>
      <c r="DG110" s="1018" t="s">
        <v>385</v>
      </c>
      <c r="DH110" s="1019"/>
      <c r="DI110" s="1019"/>
      <c r="DJ110" s="1019"/>
      <c r="DK110" s="1019"/>
      <c r="DL110" s="1019" t="s">
        <v>385</v>
      </c>
      <c r="DM110" s="1019"/>
      <c r="DN110" s="1019"/>
      <c r="DO110" s="1019"/>
      <c r="DP110" s="1019"/>
      <c r="DQ110" s="1019" t="s">
        <v>428</v>
      </c>
      <c r="DR110" s="1019"/>
      <c r="DS110" s="1019"/>
      <c r="DT110" s="1019"/>
      <c r="DU110" s="1019"/>
      <c r="DV110" s="1020" t="s">
        <v>385</v>
      </c>
      <c r="DW110" s="1020"/>
      <c r="DX110" s="1020"/>
      <c r="DY110" s="1020"/>
      <c r="DZ110" s="1021"/>
    </row>
    <row r="111" spans="1:131" s="246" customFormat="1" ht="26.25" customHeight="1">
      <c r="A111" s="1022" t="s">
        <v>429</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1025" t="s">
        <v>385</v>
      </c>
      <c r="AB111" s="1026"/>
      <c r="AC111" s="1026"/>
      <c r="AD111" s="1026"/>
      <c r="AE111" s="1027"/>
      <c r="AF111" s="1028" t="s">
        <v>385</v>
      </c>
      <c r="AG111" s="1026"/>
      <c r="AH111" s="1026"/>
      <c r="AI111" s="1026"/>
      <c r="AJ111" s="1027"/>
      <c r="AK111" s="1028" t="s">
        <v>130</v>
      </c>
      <c r="AL111" s="1026"/>
      <c r="AM111" s="1026"/>
      <c r="AN111" s="1026"/>
      <c r="AO111" s="1027"/>
      <c r="AP111" s="1029" t="s">
        <v>130</v>
      </c>
      <c r="AQ111" s="1030"/>
      <c r="AR111" s="1030"/>
      <c r="AS111" s="1030"/>
      <c r="AT111" s="1031"/>
      <c r="AU111" s="992"/>
      <c r="AV111" s="993"/>
      <c r="AW111" s="993"/>
      <c r="AX111" s="993"/>
      <c r="AY111" s="993"/>
      <c r="AZ111" s="1041" t="s">
        <v>430</v>
      </c>
      <c r="BA111" s="1042"/>
      <c r="BB111" s="1042"/>
      <c r="BC111" s="1042"/>
      <c r="BD111" s="1042"/>
      <c r="BE111" s="1042"/>
      <c r="BF111" s="1042"/>
      <c r="BG111" s="1042"/>
      <c r="BH111" s="1042"/>
      <c r="BI111" s="1042"/>
      <c r="BJ111" s="1042"/>
      <c r="BK111" s="1042"/>
      <c r="BL111" s="1042"/>
      <c r="BM111" s="1042"/>
      <c r="BN111" s="1042"/>
      <c r="BO111" s="1042"/>
      <c r="BP111" s="1043"/>
      <c r="BQ111" s="1011" t="s">
        <v>385</v>
      </c>
      <c r="BR111" s="1012"/>
      <c r="BS111" s="1012"/>
      <c r="BT111" s="1012"/>
      <c r="BU111" s="1012"/>
      <c r="BV111" s="1012" t="s">
        <v>431</v>
      </c>
      <c r="BW111" s="1012"/>
      <c r="BX111" s="1012"/>
      <c r="BY111" s="1012"/>
      <c r="BZ111" s="1012"/>
      <c r="CA111" s="1012" t="s">
        <v>385</v>
      </c>
      <c r="CB111" s="1012"/>
      <c r="CC111" s="1012"/>
      <c r="CD111" s="1012"/>
      <c r="CE111" s="1012"/>
      <c r="CF111" s="1006" t="s">
        <v>432</v>
      </c>
      <c r="CG111" s="1007"/>
      <c r="CH111" s="1007"/>
      <c r="CI111" s="1007"/>
      <c r="CJ111" s="1007"/>
      <c r="CK111" s="1037"/>
      <c r="CL111" s="1038"/>
      <c r="CM111" s="1008" t="s">
        <v>433</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t="s">
        <v>130</v>
      </c>
      <c r="DH111" s="1012"/>
      <c r="DI111" s="1012"/>
      <c r="DJ111" s="1012"/>
      <c r="DK111" s="1012"/>
      <c r="DL111" s="1012" t="s">
        <v>130</v>
      </c>
      <c r="DM111" s="1012"/>
      <c r="DN111" s="1012"/>
      <c r="DO111" s="1012"/>
      <c r="DP111" s="1012"/>
      <c r="DQ111" s="1012" t="s">
        <v>130</v>
      </c>
      <c r="DR111" s="1012"/>
      <c r="DS111" s="1012"/>
      <c r="DT111" s="1012"/>
      <c r="DU111" s="1012"/>
      <c r="DV111" s="1013" t="s">
        <v>130</v>
      </c>
      <c r="DW111" s="1013"/>
      <c r="DX111" s="1013"/>
      <c r="DY111" s="1013"/>
      <c r="DZ111" s="1014"/>
    </row>
    <row r="112" spans="1:131" s="246" customFormat="1" ht="26.25" customHeight="1">
      <c r="A112" s="1044" t="s">
        <v>434</v>
      </c>
      <c r="B112" s="1045"/>
      <c r="C112" s="1042" t="s">
        <v>435</v>
      </c>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3"/>
      <c r="AA112" s="1050" t="s">
        <v>431</v>
      </c>
      <c r="AB112" s="1051"/>
      <c r="AC112" s="1051"/>
      <c r="AD112" s="1051"/>
      <c r="AE112" s="1052"/>
      <c r="AF112" s="1053" t="s">
        <v>130</v>
      </c>
      <c r="AG112" s="1051"/>
      <c r="AH112" s="1051"/>
      <c r="AI112" s="1051"/>
      <c r="AJ112" s="1052"/>
      <c r="AK112" s="1053" t="s">
        <v>431</v>
      </c>
      <c r="AL112" s="1051"/>
      <c r="AM112" s="1051"/>
      <c r="AN112" s="1051"/>
      <c r="AO112" s="1052"/>
      <c r="AP112" s="1054" t="s">
        <v>428</v>
      </c>
      <c r="AQ112" s="1055"/>
      <c r="AR112" s="1055"/>
      <c r="AS112" s="1055"/>
      <c r="AT112" s="1056"/>
      <c r="AU112" s="992"/>
      <c r="AV112" s="993"/>
      <c r="AW112" s="993"/>
      <c r="AX112" s="993"/>
      <c r="AY112" s="993"/>
      <c r="AZ112" s="1041" t="s">
        <v>436</v>
      </c>
      <c r="BA112" s="1042"/>
      <c r="BB112" s="1042"/>
      <c r="BC112" s="1042"/>
      <c r="BD112" s="1042"/>
      <c r="BE112" s="1042"/>
      <c r="BF112" s="1042"/>
      <c r="BG112" s="1042"/>
      <c r="BH112" s="1042"/>
      <c r="BI112" s="1042"/>
      <c r="BJ112" s="1042"/>
      <c r="BK112" s="1042"/>
      <c r="BL112" s="1042"/>
      <c r="BM112" s="1042"/>
      <c r="BN112" s="1042"/>
      <c r="BO112" s="1042"/>
      <c r="BP112" s="1043"/>
      <c r="BQ112" s="1011">
        <v>1841348</v>
      </c>
      <c r="BR112" s="1012"/>
      <c r="BS112" s="1012"/>
      <c r="BT112" s="1012"/>
      <c r="BU112" s="1012"/>
      <c r="BV112" s="1012">
        <v>1645408</v>
      </c>
      <c r="BW112" s="1012"/>
      <c r="BX112" s="1012"/>
      <c r="BY112" s="1012"/>
      <c r="BZ112" s="1012"/>
      <c r="CA112" s="1012">
        <v>1353273</v>
      </c>
      <c r="CB112" s="1012"/>
      <c r="CC112" s="1012"/>
      <c r="CD112" s="1012"/>
      <c r="CE112" s="1012"/>
      <c r="CF112" s="1006">
        <v>68.5</v>
      </c>
      <c r="CG112" s="1007"/>
      <c r="CH112" s="1007"/>
      <c r="CI112" s="1007"/>
      <c r="CJ112" s="1007"/>
      <c r="CK112" s="1037"/>
      <c r="CL112" s="1038"/>
      <c r="CM112" s="1008" t="s">
        <v>437</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t="s">
        <v>431</v>
      </c>
      <c r="DH112" s="1012"/>
      <c r="DI112" s="1012"/>
      <c r="DJ112" s="1012"/>
      <c r="DK112" s="1012"/>
      <c r="DL112" s="1012" t="s">
        <v>431</v>
      </c>
      <c r="DM112" s="1012"/>
      <c r="DN112" s="1012"/>
      <c r="DO112" s="1012"/>
      <c r="DP112" s="1012"/>
      <c r="DQ112" s="1012" t="s">
        <v>431</v>
      </c>
      <c r="DR112" s="1012"/>
      <c r="DS112" s="1012"/>
      <c r="DT112" s="1012"/>
      <c r="DU112" s="1012"/>
      <c r="DV112" s="1013" t="s">
        <v>428</v>
      </c>
      <c r="DW112" s="1013"/>
      <c r="DX112" s="1013"/>
      <c r="DY112" s="1013"/>
      <c r="DZ112" s="1014"/>
    </row>
    <row r="113" spans="1:130" s="246" customFormat="1" ht="26.25" customHeight="1">
      <c r="A113" s="1046"/>
      <c r="B113" s="1047"/>
      <c r="C113" s="1042" t="s">
        <v>438</v>
      </c>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3"/>
      <c r="AA113" s="1025">
        <v>216138</v>
      </c>
      <c r="AB113" s="1026"/>
      <c r="AC113" s="1026"/>
      <c r="AD113" s="1026"/>
      <c r="AE113" s="1027"/>
      <c r="AF113" s="1028">
        <v>191439</v>
      </c>
      <c r="AG113" s="1026"/>
      <c r="AH113" s="1026"/>
      <c r="AI113" s="1026"/>
      <c r="AJ113" s="1027"/>
      <c r="AK113" s="1028">
        <v>201789</v>
      </c>
      <c r="AL113" s="1026"/>
      <c r="AM113" s="1026"/>
      <c r="AN113" s="1026"/>
      <c r="AO113" s="1027"/>
      <c r="AP113" s="1029">
        <v>10.199999999999999</v>
      </c>
      <c r="AQ113" s="1030"/>
      <c r="AR113" s="1030"/>
      <c r="AS113" s="1030"/>
      <c r="AT113" s="1031"/>
      <c r="AU113" s="992"/>
      <c r="AV113" s="993"/>
      <c r="AW113" s="993"/>
      <c r="AX113" s="993"/>
      <c r="AY113" s="993"/>
      <c r="AZ113" s="1041" t="s">
        <v>439</v>
      </c>
      <c r="BA113" s="1042"/>
      <c r="BB113" s="1042"/>
      <c r="BC113" s="1042"/>
      <c r="BD113" s="1042"/>
      <c r="BE113" s="1042"/>
      <c r="BF113" s="1042"/>
      <c r="BG113" s="1042"/>
      <c r="BH113" s="1042"/>
      <c r="BI113" s="1042"/>
      <c r="BJ113" s="1042"/>
      <c r="BK113" s="1042"/>
      <c r="BL113" s="1042"/>
      <c r="BM113" s="1042"/>
      <c r="BN113" s="1042"/>
      <c r="BO113" s="1042"/>
      <c r="BP113" s="1043"/>
      <c r="BQ113" s="1011">
        <v>85953</v>
      </c>
      <c r="BR113" s="1012"/>
      <c r="BS113" s="1012"/>
      <c r="BT113" s="1012"/>
      <c r="BU113" s="1012"/>
      <c r="BV113" s="1012">
        <v>81598</v>
      </c>
      <c r="BW113" s="1012"/>
      <c r="BX113" s="1012"/>
      <c r="BY113" s="1012"/>
      <c r="BZ113" s="1012"/>
      <c r="CA113" s="1012">
        <v>76030</v>
      </c>
      <c r="CB113" s="1012"/>
      <c r="CC113" s="1012"/>
      <c r="CD113" s="1012"/>
      <c r="CE113" s="1012"/>
      <c r="CF113" s="1006">
        <v>3.8</v>
      </c>
      <c r="CG113" s="1007"/>
      <c r="CH113" s="1007"/>
      <c r="CI113" s="1007"/>
      <c r="CJ113" s="1007"/>
      <c r="CK113" s="1037"/>
      <c r="CL113" s="1038"/>
      <c r="CM113" s="1008" t="s">
        <v>440</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50" t="s">
        <v>431</v>
      </c>
      <c r="DH113" s="1051"/>
      <c r="DI113" s="1051"/>
      <c r="DJ113" s="1051"/>
      <c r="DK113" s="1052"/>
      <c r="DL113" s="1053" t="s">
        <v>431</v>
      </c>
      <c r="DM113" s="1051"/>
      <c r="DN113" s="1051"/>
      <c r="DO113" s="1051"/>
      <c r="DP113" s="1052"/>
      <c r="DQ113" s="1053" t="s">
        <v>431</v>
      </c>
      <c r="DR113" s="1051"/>
      <c r="DS113" s="1051"/>
      <c r="DT113" s="1051"/>
      <c r="DU113" s="1052"/>
      <c r="DV113" s="1054" t="s">
        <v>130</v>
      </c>
      <c r="DW113" s="1055"/>
      <c r="DX113" s="1055"/>
      <c r="DY113" s="1055"/>
      <c r="DZ113" s="1056"/>
    </row>
    <row r="114" spans="1:130" s="246" customFormat="1" ht="26.25" customHeight="1">
      <c r="A114" s="1046"/>
      <c r="B114" s="1047"/>
      <c r="C114" s="1042" t="s">
        <v>441</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3"/>
      <c r="AA114" s="1050">
        <v>3353</v>
      </c>
      <c r="AB114" s="1051"/>
      <c r="AC114" s="1051"/>
      <c r="AD114" s="1051"/>
      <c r="AE114" s="1052"/>
      <c r="AF114" s="1053">
        <v>4765</v>
      </c>
      <c r="AG114" s="1051"/>
      <c r="AH114" s="1051"/>
      <c r="AI114" s="1051"/>
      <c r="AJ114" s="1052"/>
      <c r="AK114" s="1053">
        <v>5953</v>
      </c>
      <c r="AL114" s="1051"/>
      <c r="AM114" s="1051"/>
      <c r="AN114" s="1051"/>
      <c r="AO114" s="1052"/>
      <c r="AP114" s="1054">
        <v>0.3</v>
      </c>
      <c r="AQ114" s="1055"/>
      <c r="AR114" s="1055"/>
      <c r="AS114" s="1055"/>
      <c r="AT114" s="1056"/>
      <c r="AU114" s="992"/>
      <c r="AV114" s="993"/>
      <c r="AW114" s="993"/>
      <c r="AX114" s="993"/>
      <c r="AY114" s="993"/>
      <c r="AZ114" s="1041" t="s">
        <v>442</v>
      </c>
      <c r="BA114" s="1042"/>
      <c r="BB114" s="1042"/>
      <c r="BC114" s="1042"/>
      <c r="BD114" s="1042"/>
      <c r="BE114" s="1042"/>
      <c r="BF114" s="1042"/>
      <c r="BG114" s="1042"/>
      <c r="BH114" s="1042"/>
      <c r="BI114" s="1042"/>
      <c r="BJ114" s="1042"/>
      <c r="BK114" s="1042"/>
      <c r="BL114" s="1042"/>
      <c r="BM114" s="1042"/>
      <c r="BN114" s="1042"/>
      <c r="BO114" s="1042"/>
      <c r="BP114" s="1043"/>
      <c r="BQ114" s="1011">
        <v>768615</v>
      </c>
      <c r="BR114" s="1012"/>
      <c r="BS114" s="1012"/>
      <c r="BT114" s="1012"/>
      <c r="BU114" s="1012"/>
      <c r="BV114" s="1012">
        <v>643684</v>
      </c>
      <c r="BW114" s="1012"/>
      <c r="BX114" s="1012"/>
      <c r="BY114" s="1012"/>
      <c r="BZ114" s="1012"/>
      <c r="CA114" s="1012">
        <v>620995</v>
      </c>
      <c r="CB114" s="1012"/>
      <c r="CC114" s="1012"/>
      <c r="CD114" s="1012"/>
      <c r="CE114" s="1012"/>
      <c r="CF114" s="1006">
        <v>31.4</v>
      </c>
      <c r="CG114" s="1007"/>
      <c r="CH114" s="1007"/>
      <c r="CI114" s="1007"/>
      <c r="CJ114" s="1007"/>
      <c r="CK114" s="1037"/>
      <c r="CL114" s="1038"/>
      <c r="CM114" s="1008" t="s">
        <v>443</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50" t="s">
        <v>431</v>
      </c>
      <c r="DH114" s="1051"/>
      <c r="DI114" s="1051"/>
      <c r="DJ114" s="1051"/>
      <c r="DK114" s="1052"/>
      <c r="DL114" s="1053" t="s">
        <v>431</v>
      </c>
      <c r="DM114" s="1051"/>
      <c r="DN114" s="1051"/>
      <c r="DO114" s="1051"/>
      <c r="DP114" s="1052"/>
      <c r="DQ114" s="1053" t="s">
        <v>431</v>
      </c>
      <c r="DR114" s="1051"/>
      <c r="DS114" s="1051"/>
      <c r="DT114" s="1051"/>
      <c r="DU114" s="1052"/>
      <c r="DV114" s="1054" t="s">
        <v>431</v>
      </c>
      <c r="DW114" s="1055"/>
      <c r="DX114" s="1055"/>
      <c r="DY114" s="1055"/>
      <c r="DZ114" s="1056"/>
    </row>
    <row r="115" spans="1:130" s="246" customFormat="1" ht="26.25" customHeight="1">
      <c r="A115" s="1046"/>
      <c r="B115" s="1047"/>
      <c r="C115" s="1042" t="s">
        <v>444</v>
      </c>
      <c r="D115" s="1042"/>
      <c r="E115" s="1042"/>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3"/>
      <c r="AA115" s="1025">
        <v>400</v>
      </c>
      <c r="AB115" s="1026"/>
      <c r="AC115" s="1026"/>
      <c r="AD115" s="1026"/>
      <c r="AE115" s="1027"/>
      <c r="AF115" s="1028">
        <v>111</v>
      </c>
      <c r="AG115" s="1026"/>
      <c r="AH115" s="1026"/>
      <c r="AI115" s="1026"/>
      <c r="AJ115" s="1027"/>
      <c r="AK115" s="1028">
        <v>84</v>
      </c>
      <c r="AL115" s="1026"/>
      <c r="AM115" s="1026"/>
      <c r="AN115" s="1026"/>
      <c r="AO115" s="1027"/>
      <c r="AP115" s="1029">
        <v>0</v>
      </c>
      <c r="AQ115" s="1030"/>
      <c r="AR115" s="1030"/>
      <c r="AS115" s="1030"/>
      <c r="AT115" s="1031"/>
      <c r="AU115" s="992"/>
      <c r="AV115" s="993"/>
      <c r="AW115" s="993"/>
      <c r="AX115" s="993"/>
      <c r="AY115" s="993"/>
      <c r="AZ115" s="1041" t="s">
        <v>445</v>
      </c>
      <c r="BA115" s="1042"/>
      <c r="BB115" s="1042"/>
      <c r="BC115" s="1042"/>
      <c r="BD115" s="1042"/>
      <c r="BE115" s="1042"/>
      <c r="BF115" s="1042"/>
      <c r="BG115" s="1042"/>
      <c r="BH115" s="1042"/>
      <c r="BI115" s="1042"/>
      <c r="BJ115" s="1042"/>
      <c r="BK115" s="1042"/>
      <c r="BL115" s="1042"/>
      <c r="BM115" s="1042"/>
      <c r="BN115" s="1042"/>
      <c r="BO115" s="1042"/>
      <c r="BP115" s="1043"/>
      <c r="BQ115" s="1011" t="s">
        <v>431</v>
      </c>
      <c r="BR115" s="1012"/>
      <c r="BS115" s="1012"/>
      <c r="BT115" s="1012"/>
      <c r="BU115" s="1012"/>
      <c r="BV115" s="1012" t="s">
        <v>431</v>
      </c>
      <c r="BW115" s="1012"/>
      <c r="BX115" s="1012"/>
      <c r="BY115" s="1012"/>
      <c r="BZ115" s="1012"/>
      <c r="CA115" s="1012" t="s">
        <v>431</v>
      </c>
      <c r="CB115" s="1012"/>
      <c r="CC115" s="1012"/>
      <c r="CD115" s="1012"/>
      <c r="CE115" s="1012"/>
      <c r="CF115" s="1006" t="s">
        <v>431</v>
      </c>
      <c r="CG115" s="1007"/>
      <c r="CH115" s="1007"/>
      <c r="CI115" s="1007"/>
      <c r="CJ115" s="1007"/>
      <c r="CK115" s="1037"/>
      <c r="CL115" s="1038"/>
      <c r="CM115" s="1041" t="s">
        <v>446</v>
      </c>
      <c r="CN115" s="1062"/>
      <c r="CO115" s="1062"/>
      <c r="CP115" s="1062"/>
      <c r="CQ115" s="1062"/>
      <c r="CR115" s="1062"/>
      <c r="CS115" s="1062"/>
      <c r="CT115" s="1062"/>
      <c r="CU115" s="1062"/>
      <c r="CV115" s="1062"/>
      <c r="CW115" s="1062"/>
      <c r="CX115" s="1062"/>
      <c r="CY115" s="1062"/>
      <c r="CZ115" s="1062"/>
      <c r="DA115" s="1062"/>
      <c r="DB115" s="1062"/>
      <c r="DC115" s="1062"/>
      <c r="DD115" s="1062"/>
      <c r="DE115" s="1062"/>
      <c r="DF115" s="1043"/>
      <c r="DG115" s="1050" t="s">
        <v>431</v>
      </c>
      <c r="DH115" s="1051"/>
      <c r="DI115" s="1051"/>
      <c r="DJ115" s="1051"/>
      <c r="DK115" s="1052"/>
      <c r="DL115" s="1053" t="s">
        <v>130</v>
      </c>
      <c r="DM115" s="1051"/>
      <c r="DN115" s="1051"/>
      <c r="DO115" s="1051"/>
      <c r="DP115" s="1052"/>
      <c r="DQ115" s="1053" t="s">
        <v>431</v>
      </c>
      <c r="DR115" s="1051"/>
      <c r="DS115" s="1051"/>
      <c r="DT115" s="1051"/>
      <c r="DU115" s="1052"/>
      <c r="DV115" s="1054" t="s">
        <v>431</v>
      </c>
      <c r="DW115" s="1055"/>
      <c r="DX115" s="1055"/>
      <c r="DY115" s="1055"/>
      <c r="DZ115" s="1056"/>
    </row>
    <row r="116" spans="1:130" s="246" customFormat="1" ht="26.25" customHeight="1">
      <c r="A116" s="1048"/>
      <c r="B116" s="1049"/>
      <c r="C116" s="1057" t="s">
        <v>447</v>
      </c>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c r="AA116" s="1050" t="s">
        <v>431</v>
      </c>
      <c r="AB116" s="1051"/>
      <c r="AC116" s="1051"/>
      <c r="AD116" s="1051"/>
      <c r="AE116" s="1052"/>
      <c r="AF116" s="1053" t="s">
        <v>431</v>
      </c>
      <c r="AG116" s="1051"/>
      <c r="AH116" s="1051"/>
      <c r="AI116" s="1051"/>
      <c r="AJ116" s="1052"/>
      <c r="AK116" s="1053">
        <v>149</v>
      </c>
      <c r="AL116" s="1051"/>
      <c r="AM116" s="1051"/>
      <c r="AN116" s="1051"/>
      <c r="AO116" s="1052"/>
      <c r="AP116" s="1054">
        <v>0</v>
      </c>
      <c r="AQ116" s="1055"/>
      <c r="AR116" s="1055"/>
      <c r="AS116" s="1055"/>
      <c r="AT116" s="1056"/>
      <c r="AU116" s="992"/>
      <c r="AV116" s="993"/>
      <c r="AW116" s="993"/>
      <c r="AX116" s="993"/>
      <c r="AY116" s="993"/>
      <c r="AZ116" s="1059" t="s">
        <v>448</v>
      </c>
      <c r="BA116" s="1060"/>
      <c r="BB116" s="1060"/>
      <c r="BC116" s="1060"/>
      <c r="BD116" s="1060"/>
      <c r="BE116" s="1060"/>
      <c r="BF116" s="1060"/>
      <c r="BG116" s="1060"/>
      <c r="BH116" s="1060"/>
      <c r="BI116" s="1060"/>
      <c r="BJ116" s="1060"/>
      <c r="BK116" s="1060"/>
      <c r="BL116" s="1060"/>
      <c r="BM116" s="1060"/>
      <c r="BN116" s="1060"/>
      <c r="BO116" s="1060"/>
      <c r="BP116" s="1061"/>
      <c r="BQ116" s="1011" t="s">
        <v>431</v>
      </c>
      <c r="BR116" s="1012"/>
      <c r="BS116" s="1012"/>
      <c r="BT116" s="1012"/>
      <c r="BU116" s="1012"/>
      <c r="BV116" s="1012" t="s">
        <v>431</v>
      </c>
      <c r="BW116" s="1012"/>
      <c r="BX116" s="1012"/>
      <c r="BY116" s="1012"/>
      <c r="BZ116" s="1012"/>
      <c r="CA116" s="1012" t="s">
        <v>431</v>
      </c>
      <c r="CB116" s="1012"/>
      <c r="CC116" s="1012"/>
      <c r="CD116" s="1012"/>
      <c r="CE116" s="1012"/>
      <c r="CF116" s="1006" t="s">
        <v>431</v>
      </c>
      <c r="CG116" s="1007"/>
      <c r="CH116" s="1007"/>
      <c r="CI116" s="1007"/>
      <c r="CJ116" s="1007"/>
      <c r="CK116" s="1037"/>
      <c r="CL116" s="1038"/>
      <c r="CM116" s="1008" t="s">
        <v>449</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50" t="s">
        <v>130</v>
      </c>
      <c r="DH116" s="1051"/>
      <c r="DI116" s="1051"/>
      <c r="DJ116" s="1051"/>
      <c r="DK116" s="1052"/>
      <c r="DL116" s="1053" t="s">
        <v>130</v>
      </c>
      <c r="DM116" s="1051"/>
      <c r="DN116" s="1051"/>
      <c r="DO116" s="1051"/>
      <c r="DP116" s="1052"/>
      <c r="DQ116" s="1053" t="s">
        <v>431</v>
      </c>
      <c r="DR116" s="1051"/>
      <c r="DS116" s="1051"/>
      <c r="DT116" s="1051"/>
      <c r="DU116" s="1052"/>
      <c r="DV116" s="1054" t="s">
        <v>431</v>
      </c>
      <c r="DW116" s="1055"/>
      <c r="DX116" s="1055"/>
      <c r="DY116" s="1055"/>
      <c r="DZ116" s="1056"/>
    </row>
    <row r="117" spans="1:130" s="246" customFormat="1" ht="26.25" customHeight="1">
      <c r="A117" s="996" t="s">
        <v>185</v>
      </c>
      <c r="B117" s="977"/>
      <c r="C117" s="977"/>
      <c r="D117" s="977"/>
      <c r="E117" s="977"/>
      <c r="F117" s="977"/>
      <c r="G117" s="977"/>
      <c r="H117" s="977"/>
      <c r="I117" s="977"/>
      <c r="J117" s="977"/>
      <c r="K117" s="977"/>
      <c r="L117" s="977"/>
      <c r="M117" s="977"/>
      <c r="N117" s="977"/>
      <c r="O117" s="977"/>
      <c r="P117" s="977"/>
      <c r="Q117" s="977"/>
      <c r="R117" s="977"/>
      <c r="S117" s="977"/>
      <c r="T117" s="977"/>
      <c r="U117" s="977"/>
      <c r="V117" s="977"/>
      <c r="W117" s="977"/>
      <c r="X117" s="977"/>
      <c r="Y117" s="1067" t="s">
        <v>450</v>
      </c>
      <c r="Z117" s="978"/>
      <c r="AA117" s="1068">
        <v>570421</v>
      </c>
      <c r="AB117" s="1069"/>
      <c r="AC117" s="1069"/>
      <c r="AD117" s="1069"/>
      <c r="AE117" s="1070"/>
      <c r="AF117" s="1071">
        <v>554053</v>
      </c>
      <c r="AG117" s="1069"/>
      <c r="AH117" s="1069"/>
      <c r="AI117" s="1069"/>
      <c r="AJ117" s="1070"/>
      <c r="AK117" s="1071">
        <v>605451</v>
      </c>
      <c r="AL117" s="1069"/>
      <c r="AM117" s="1069"/>
      <c r="AN117" s="1069"/>
      <c r="AO117" s="1070"/>
      <c r="AP117" s="1072"/>
      <c r="AQ117" s="1073"/>
      <c r="AR117" s="1073"/>
      <c r="AS117" s="1073"/>
      <c r="AT117" s="1074"/>
      <c r="AU117" s="992"/>
      <c r="AV117" s="993"/>
      <c r="AW117" s="993"/>
      <c r="AX117" s="993"/>
      <c r="AY117" s="993"/>
      <c r="AZ117" s="1059" t="s">
        <v>451</v>
      </c>
      <c r="BA117" s="1060"/>
      <c r="BB117" s="1060"/>
      <c r="BC117" s="1060"/>
      <c r="BD117" s="1060"/>
      <c r="BE117" s="1060"/>
      <c r="BF117" s="1060"/>
      <c r="BG117" s="1060"/>
      <c r="BH117" s="1060"/>
      <c r="BI117" s="1060"/>
      <c r="BJ117" s="1060"/>
      <c r="BK117" s="1060"/>
      <c r="BL117" s="1060"/>
      <c r="BM117" s="1060"/>
      <c r="BN117" s="1060"/>
      <c r="BO117" s="1060"/>
      <c r="BP117" s="1061"/>
      <c r="BQ117" s="1011" t="s">
        <v>452</v>
      </c>
      <c r="BR117" s="1012"/>
      <c r="BS117" s="1012"/>
      <c r="BT117" s="1012"/>
      <c r="BU117" s="1012"/>
      <c r="BV117" s="1012" t="s">
        <v>453</v>
      </c>
      <c r="BW117" s="1012"/>
      <c r="BX117" s="1012"/>
      <c r="BY117" s="1012"/>
      <c r="BZ117" s="1012"/>
      <c r="CA117" s="1012" t="s">
        <v>454</v>
      </c>
      <c r="CB117" s="1012"/>
      <c r="CC117" s="1012"/>
      <c r="CD117" s="1012"/>
      <c r="CE117" s="1012"/>
      <c r="CF117" s="1006" t="s">
        <v>455</v>
      </c>
      <c r="CG117" s="1007"/>
      <c r="CH117" s="1007"/>
      <c r="CI117" s="1007"/>
      <c r="CJ117" s="1007"/>
      <c r="CK117" s="1037"/>
      <c r="CL117" s="1038"/>
      <c r="CM117" s="1008" t="s">
        <v>456</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50" t="s">
        <v>457</v>
      </c>
      <c r="DH117" s="1051"/>
      <c r="DI117" s="1051"/>
      <c r="DJ117" s="1051"/>
      <c r="DK117" s="1052"/>
      <c r="DL117" s="1053" t="s">
        <v>458</v>
      </c>
      <c r="DM117" s="1051"/>
      <c r="DN117" s="1051"/>
      <c r="DO117" s="1051"/>
      <c r="DP117" s="1052"/>
      <c r="DQ117" s="1053" t="s">
        <v>459</v>
      </c>
      <c r="DR117" s="1051"/>
      <c r="DS117" s="1051"/>
      <c r="DT117" s="1051"/>
      <c r="DU117" s="1052"/>
      <c r="DV117" s="1054" t="s">
        <v>460</v>
      </c>
      <c r="DW117" s="1055"/>
      <c r="DX117" s="1055"/>
      <c r="DY117" s="1055"/>
      <c r="DZ117" s="1056"/>
    </row>
    <row r="118" spans="1:130" s="246" customFormat="1" ht="26.25" customHeight="1">
      <c r="A118" s="996" t="s">
        <v>423</v>
      </c>
      <c r="B118" s="977"/>
      <c r="C118" s="977"/>
      <c r="D118" s="977"/>
      <c r="E118" s="977"/>
      <c r="F118" s="977"/>
      <c r="G118" s="977"/>
      <c r="H118" s="977"/>
      <c r="I118" s="977"/>
      <c r="J118" s="977"/>
      <c r="K118" s="977"/>
      <c r="L118" s="977"/>
      <c r="M118" s="977"/>
      <c r="N118" s="977"/>
      <c r="O118" s="977"/>
      <c r="P118" s="977"/>
      <c r="Q118" s="977"/>
      <c r="R118" s="977"/>
      <c r="S118" s="977"/>
      <c r="T118" s="977"/>
      <c r="U118" s="977"/>
      <c r="V118" s="977"/>
      <c r="W118" s="977"/>
      <c r="X118" s="977"/>
      <c r="Y118" s="977"/>
      <c r="Z118" s="978"/>
      <c r="AA118" s="976" t="s">
        <v>421</v>
      </c>
      <c r="AB118" s="977"/>
      <c r="AC118" s="977"/>
      <c r="AD118" s="977"/>
      <c r="AE118" s="978"/>
      <c r="AF118" s="976" t="s">
        <v>303</v>
      </c>
      <c r="AG118" s="977"/>
      <c r="AH118" s="977"/>
      <c r="AI118" s="977"/>
      <c r="AJ118" s="978"/>
      <c r="AK118" s="976" t="s">
        <v>302</v>
      </c>
      <c r="AL118" s="977"/>
      <c r="AM118" s="977"/>
      <c r="AN118" s="977"/>
      <c r="AO118" s="978"/>
      <c r="AP118" s="1063" t="s">
        <v>422</v>
      </c>
      <c r="AQ118" s="1064"/>
      <c r="AR118" s="1064"/>
      <c r="AS118" s="1064"/>
      <c r="AT118" s="1065"/>
      <c r="AU118" s="992"/>
      <c r="AV118" s="993"/>
      <c r="AW118" s="993"/>
      <c r="AX118" s="993"/>
      <c r="AY118" s="993"/>
      <c r="AZ118" s="1066" t="s">
        <v>461</v>
      </c>
      <c r="BA118" s="1057"/>
      <c r="BB118" s="1057"/>
      <c r="BC118" s="1057"/>
      <c r="BD118" s="1057"/>
      <c r="BE118" s="1057"/>
      <c r="BF118" s="1057"/>
      <c r="BG118" s="1057"/>
      <c r="BH118" s="1057"/>
      <c r="BI118" s="1057"/>
      <c r="BJ118" s="1057"/>
      <c r="BK118" s="1057"/>
      <c r="BL118" s="1057"/>
      <c r="BM118" s="1057"/>
      <c r="BN118" s="1057"/>
      <c r="BO118" s="1057"/>
      <c r="BP118" s="1058"/>
      <c r="BQ118" s="1089" t="s">
        <v>462</v>
      </c>
      <c r="BR118" s="1090"/>
      <c r="BS118" s="1090"/>
      <c r="BT118" s="1090"/>
      <c r="BU118" s="1090"/>
      <c r="BV118" s="1090" t="s">
        <v>463</v>
      </c>
      <c r="BW118" s="1090"/>
      <c r="BX118" s="1090"/>
      <c r="BY118" s="1090"/>
      <c r="BZ118" s="1090"/>
      <c r="CA118" s="1090" t="s">
        <v>452</v>
      </c>
      <c r="CB118" s="1090"/>
      <c r="CC118" s="1090"/>
      <c r="CD118" s="1090"/>
      <c r="CE118" s="1090"/>
      <c r="CF118" s="1006" t="s">
        <v>464</v>
      </c>
      <c r="CG118" s="1007"/>
      <c r="CH118" s="1007"/>
      <c r="CI118" s="1007"/>
      <c r="CJ118" s="1007"/>
      <c r="CK118" s="1037"/>
      <c r="CL118" s="1038"/>
      <c r="CM118" s="1008" t="s">
        <v>465</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50" t="s">
        <v>462</v>
      </c>
      <c r="DH118" s="1051"/>
      <c r="DI118" s="1051"/>
      <c r="DJ118" s="1051"/>
      <c r="DK118" s="1052"/>
      <c r="DL118" s="1053" t="s">
        <v>458</v>
      </c>
      <c r="DM118" s="1051"/>
      <c r="DN118" s="1051"/>
      <c r="DO118" s="1051"/>
      <c r="DP118" s="1052"/>
      <c r="DQ118" s="1053" t="s">
        <v>466</v>
      </c>
      <c r="DR118" s="1051"/>
      <c r="DS118" s="1051"/>
      <c r="DT118" s="1051"/>
      <c r="DU118" s="1052"/>
      <c r="DV118" s="1054" t="s">
        <v>464</v>
      </c>
      <c r="DW118" s="1055"/>
      <c r="DX118" s="1055"/>
      <c r="DY118" s="1055"/>
      <c r="DZ118" s="1056"/>
    </row>
    <row r="119" spans="1:130" s="246" customFormat="1" ht="26.25" customHeight="1">
      <c r="A119" s="1150" t="s">
        <v>426</v>
      </c>
      <c r="B119" s="1036"/>
      <c r="C119" s="1015" t="s">
        <v>427</v>
      </c>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7"/>
      <c r="AA119" s="983" t="s">
        <v>463</v>
      </c>
      <c r="AB119" s="984"/>
      <c r="AC119" s="984"/>
      <c r="AD119" s="984"/>
      <c r="AE119" s="985"/>
      <c r="AF119" s="986" t="s">
        <v>467</v>
      </c>
      <c r="AG119" s="984"/>
      <c r="AH119" s="984"/>
      <c r="AI119" s="984"/>
      <c r="AJ119" s="985"/>
      <c r="AK119" s="986" t="s">
        <v>468</v>
      </c>
      <c r="AL119" s="984"/>
      <c r="AM119" s="984"/>
      <c r="AN119" s="984"/>
      <c r="AO119" s="985"/>
      <c r="AP119" s="987" t="s">
        <v>130</v>
      </c>
      <c r="AQ119" s="988"/>
      <c r="AR119" s="988"/>
      <c r="AS119" s="988"/>
      <c r="AT119" s="989"/>
      <c r="AU119" s="994"/>
      <c r="AV119" s="995"/>
      <c r="AW119" s="995"/>
      <c r="AX119" s="995"/>
      <c r="AY119" s="995"/>
      <c r="AZ119" s="277" t="s">
        <v>185</v>
      </c>
      <c r="BA119" s="277"/>
      <c r="BB119" s="277"/>
      <c r="BC119" s="277"/>
      <c r="BD119" s="277"/>
      <c r="BE119" s="277"/>
      <c r="BF119" s="277"/>
      <c r="BG119" s="277"/>
      <c r="BH119" s="277"/>
      <c r="BI119" s="277"/>
      <c r="BJ119" s="277"/>
      <c r="BK119" s="277"/>
      <c r="BL119" s="277"/>
      <c r="BM119" s="277"/>
      <c r="BN119" s="277"/>
      <c r="BO119" s="1067" t="s">
        <v>469</v>
      </c>
      <c r="BP119" s="1098"/>
      <c r="BQ119" s="1089">
        <v>6179822</v>
      </c>
      <c r="BR119" s="1090"/>
      <c r="BS119" s="1090"/>
      <c r="BT119" s="1090"/>
      <c r="BU119" s="1090"/>
      <c r="BV119" s="1090">
        <v>6296619</v>
      </c>
      <c r="BW119" s="1090"/>
      <c r="BX119" s="1090"/>
      <c r="BY119" s="1090"/>
      <c r="BZ119" s="1090"/>
      <c r="CA119" s="1090">
        <v>6375110</v>
      </c>
      <c r="CB119" s="1090"/>
      <c r="CC119" s="1090"/>
      <c r="CD119" s="1090"/>
      <c r="CE119" s="1090"/>
      <c r="CF119" s="1091"/>
      <c r="CG119" s="1092"/>
      <c r="CH119" s="1092"/>
      <c r="CI119" s="1092"/>
      <c r="CJ119" s="1093"/>
      <c r="CK119" s="1039"/>
      <c r="CL119" s="1040"/>
      <c r="CM119" s="1094" t="s">
        <v>470</v>
      </c>
      <c r="CN119" s="1095"/>
      <c r="CO119" s="1095"/>
      <c r="CP119" s="1095"/>
      <c r="CQ119" s="1095"/>
      <c r="CR119" s="1095"/>
      <c r="CS119" s="1095"/>
      <c r="CT119" s="1095"/>
      <c r="CU119" s="1095"/>
      <c r="CV119" s="1095"/>
      <c r="CW119" s="1095"/>
      <c r="CX119" s="1095"/>
      <c r="CY119" s="1095"/>
      <c r="CZ119" s="1095"/>
      <c r="DA119" s="1095"/>
      <c r="DB119" s="1095"/>
      <c r="DC119" s="1095"/>
      <c r="DD119" s="1095"/>
      <c r="DE119" s="1095"/>
      <c r="DF119" s="1096"/>
      <c r="DG119" s="1097" t="s">
        <v>464</v>
      </c>
      <c r="DH119" s="1076"/>
      <c r="DI119" s="1076"/>
      <c r="DJ119" s="1076"/>
      <c r="DK119" s="1077"/>
      <c r="DL119" s="1075" t="s">
        <v>464</v>
      </c>
      <c r="DM119" s="1076"/>
      <c r="DN119" s="1076"/>
      <c r="DO119" s="1076"/>
      <c r="DP119" s="1077"/>
      <c r="DQ119" s="1075" t="s">
        <v>130</v>
      </c>
      <c r="DR119" s="1076"/>
      <c r="DS119" s="1076"/>
      <c r="DT119" s="1076"/>
      <c r="DU119" s="1077"/>
      <c r="DV119" s="1078" t="s">
        <v>467</v>
      </c>
      <c r="DW119" s="1079"/>
      <c r="DX119" s="1079"/>
      <c r="DY119" s="1079"/>
      <c r="DZ119" s="1080"/>
    </row>
    <row r="120" spans="1:130" s="246" customFormat="1" ht="26.25" customHeight="1">
      <c r="A120" s="1151"/>
      <c r="B120" s="1038"/>
      <c r="C120" s="1008" t="s">
        <v>433</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50" t="s">
        <v>464</v>
      </c>
      <c r="AB120" s="1051"/>
      <c r="AC120" s="1051"/>
      <c r="AD120" s="1051"/>
      <c r="AE120" s="1052"/>
      <c r="AF120" s="1053" t="s">
        <v>457</v>
      </c>
      <c r="AG120" s="1051"/>
      <c r="AH120" s="1051"/>
      <c r="AI120" s="1051"/>
      <c r="AJ120" s="1052"/>
      <c r="AK120" s="1053" t="s">
        <v>457</v>
      </c>
      <c r="AL120" s="1051"/>
      <c r="AM120" s="1051"/>
      <c r="AN120" s="1051"/>
      <c r="AO120" s="1052"/>
      <c r="AP120" s="1054" t="s">
        <v>457</v>
      </c>
      <c r="AQ120" s="1055"/>
      <c r="AR120" s="1055"/>
      <c r="AS120" s="1055"/>
      <c r="AT120" s="1056"/>
      <c r="AU120" s="1081" t="s">
        <v>471</v>
      </c>
      <c r="AV120" s="1082"/>
      <c r="AW120" s="1082"/>
      <c r="AX120" s="1082"/>
      <c r="AY120" s="1083"/>
      <c r="AZ120" s="1032" t="s">
        <v>472</v>
      </c>
      <c r="BA120" s="981"/>
      <c r="BB120" s="981"/>
      <c r="BC120" s="981"/>
      <c r="BD120" s="981"/>
      <c r="BE120" s="981"/>
      <c r="BF120" s="981"/>
      <c r="BG120" s="981"/>
      <c r="BH120" s="981"/>
      <c r="BI120" s="981"/>
      <c r="BJ120" s="981"/>
      <c r="BK120" s="981"/>
      <c r="BL120" s="981"/>
      <c r="BM120" s="981"/>
      <c r="BN120" s="981"/>
      <c r="BO120" s="981"/>
      <c r="BP120" s="982"/>
      <c r="BQ120" s="1018">
        <v>3039556</v>
      </c>
      <c r="BR120" s="1019"/>
      <c r="BS120" s="1019"/>
      <c r="BT120" s="1019"/>
      <c r="BU120" s="1019"/>
      <c r="BV120" s="1019">
        <v>3151017</v>
      </c>
      <c r="BW120" s="1019"/>
      <c r="BX120" s="1019"/>
      <c r="BY120" s="1019"/>
      <c r="BZ120" s="1019"/>
      <c r="CA120" s="1019">
        <v>2978651</v>
      </c>
      <c r="CB120" s="1019"/>
      <c r="CC120" s="1019"/>
      <c r="CD120" s="1019"/>
      <c r="CE120" s="1019"/>
      <c r="CF120" s="1033">
        <v>150.80000000000001</v>
      </c>
      <c r="CG120" s="1034"/>
      <c r="CH120" s="1034"/>
      <c r="CI120" s="1034"/>
      <c r="CJ120" s="1034"/>
      <c r="CK120" s="1099" t="s">
        <v>473</v>
      </c>
      <c r="CL120" s="1100"/>
      <c r="CM120" s="1100"/>
      <c r="CN120" s="1100"/>
      <c r="CO120" s="1101"/>
      <c r="CP120" s="1107" t="s">
        <v>474</v>
      </c>
      <c r="CQ120" s="1108"/>
      <c r="CR120" s="1108"/>
      <c r="CS120" s="1108"/>
      <c r="CT120" s="1108"/>
      <c r="CU120" s="1108"/>
      <c r="CV120" s="1108"/>
      <c r="CW120" s="1108"/>
      <c r="CX120" s="1108"/>
      <c r="CY120" s="1108"/>
      <c r="CZ120" s="1108"/>
      <c r="DA120" s="1108"/>
      <c r="DB120" s="1108"/>
      <c r="DC120" s="1108"/>
      <c r="DD120" s="1108"/>
      <c r="DE120" s="1108"/>
      <c r="DF120" s="1109"/>
      <c r="DG120" s="1018">
        <v>1178224</v>
      </c>
      <c r="DH120" s="1019"/>
      <c r="DI120" s="1019"/>
      <c r="DJ120" s="1019"/>
      <c r="DK120" s="1019"/>
      <c r="DL120" s="1019">
        <v>1079847</v>
      </c>
      <c r="DM120" s="1019"/>
      <c r="DN120" s="1019"/>
      <c r="DO120" s="1019"/>
      <c r="DP120" s="1019"/>
      <c r="DQ120" s="1019">
        <v>899685</v>
      </c>
      <c r="DR120" s="1019"/>
      <c r="DS120" s="1019"/>
      <c r="DT120" s="1019"/>
      <c r="DU120" s="1019"/>
      <c r="DV120" s="1020">
        <v>45.5</v>
      </c>
      <c r="DW120" s="1020"/>
      <c r="DX120" s="1020"/>
      <c r="DY120" s="1020"/>
      <c r="DZ120" s="1021"/>
    </row>
    <row r="121" spans="1:130" s="246" customFormat="1" ht="26.25" customHeight="1">
      <c r="A121" s="1151"/>
      <c r="B121" s="1038"/>
      <c r="C121" s="1059" t="s">
        <v>475</v>
      </c>
      <c r="D121" s="1060"/>
      <c r="E121" s="1060"/>
      <c r="F121" s="1060"/>
      <c r="G121" s="1060"/>
      <c r="H121" s="1060"/>
      <c r="I121" s="1060"/>
      <c r="J121" s="1060"/>
      <c r="K121" s="1060"/>
      <c r="L121" s="1060"/>
      <c r="M121" s="1060"/>
      <c r="N121" s="1060"/>
      <c r="O121" s="1060"/>
      <c r="P121" s="1060"/>
      <c r="Q121" s="1060"/>
      <c r="R121" s="1060"/>
      <c r="S121" s="1060"/>
      <c r="T121" s="1060"/>
      <c r="U121" s="1060"/>
      <c r="V121" s="1060"/>
      <c r="W121" s="1060"/>
      <c r="X121" s="1060"/>
      <c r="Y121" s="1060"/>
      <c r="Z121" s="1061"/>
      <c r="AA121" s="1050" t="s">
        <v>466</v>
      </c>
      <c r="AB121" s="1051"/>
      <c r="AC121" s="1051"/>
      <c r="AD121" s="1051"/>
      <c r="AE121" s="1052"/>
      <c r="AF121" s="1053" t="s">
        <v>467</v>
      </c>
      <c r="AG121" s="1051"/>
      <c r="AH121" s="1051"/>
      <c r="AI121" s="1051"/>
      <c r="AJ121" s="1052"/>
      <c r="AK121" s="1053" t="s">
        <v>467</v>
      </c>
      <c r="AL121" s="1051"/>
      <c r="AM121" s="1051"/>
      <c r="AN121" s="1051"/>
      <c r="AO121" s="1052"/>
      <c r="AP121" s="1054" t="s">
        <v>467</v>
      </c>
      <c r="AQ121" s="1055"/>
      <c r="AR121" s="1055"/>
      <c r="AS121" s="1055"/>
      <c r="AT121" s="1056"/>
      <c r="AU121" s="1084"/>
      <c r="AV121" s="1085"/>
      <c r="AW121" s="1085"/>
      <c r="AX121" s="1085"/>
      <c r="AY121" s="1086"/>
      <c r="AZ121" s="1041" t="s">
        <v>476</v>
      </c>
      <c r="BA121" s="1042"/>
      <c r="BB121" s="1042"/>
      <c r="BC121" s="1042"/>
      <c r="BD121" s="1042"/>
      <c r="BE121" s="1042"/>
      <c r="BF121" s="1042"/>
      <c r="BG121" s="1042"/>
      <c r="BH121" s="1042"/>
      <c r="BI121" s="1042"/>
      <c r="BJ121" s="1042"/>
      <c r="BK121" s="1042"/>
      <c r="BL121" s="1042"/>
      <c r="BM121" s="1042"/>
      <c r="BN121" s="1042"/>
      <c r="BO121" s="1042"/>
      <c r="BP121" s="1043"/>
      <c r="BQ121" s="1011">
        <v>310475</v>
      </c>
      <c r="BR121" s="1012"/>
      <c r="BS121" s="1012"/>
      <c r="BT121" s="1012"/>
      <c r="BU121" s="1012"/>
      <c r="BV121" s="1012">
        <v>237558</v>
      </c>
      <c r="BW121" s="1012"/>
      <c r="BX121" s="1012"/>
      <c r="BY121" s="1012"/>
      <c r="BZ121" s="1012"/>
      <c r="CA121" s="1012">
        <v>234371</v>
      </c>
      <c r="CB121" s="1012"/>
      <c r="CC121" s="1012"/>
      <c r="CD121" s="1012"/>
      <c r="CE121" s="1012"/>
      <c r="CF121" s="1006">
        <v>11.9</v>
      </c>
      <c r="CG121" s="1007"/>
      <c r="CH121" s="1007"/>
      <c r="CI121" s="1007"/>
      <c r="CJ121" s="1007"/>
      <c r="CK121" s="1102"/>
      <c r="CL121" s="1103"/>
      <c r="CM121" s="1103"/>
      <c r="CN121" s="1103"/>
      <c r="CO121" s="1104"/>
      <c r="CP121" s="1112" t="s">
        <v>477</v>
      </c>
      <c r="CQ121" s="1113"/>
      <c r="CR121" s="1113"/>
      <c r="CS121" s="1113"/>
      <c r="CT121" s="1113"/>
      <c r="CU121" s="1113"/>
      <c r="CV121" s="1113"/>
      <c r="CW121" s="1113"/>
      <c r="CX121" s="1113"/>
      <c r="CY121" s="1113"/>
      <c r="CZ121" s="1113"/>
      <c r="DA121" s="1113"/>
      <c r="DB121" s="1113"/>
      <c r="DC121" s="1113"/>
      <c r="DD121" s="1113"/>
      <c r="DE121" s="1113"/>
      <c r="DF121" s="1114"/>
      <c r="DG121" s="1011">
        <v>620816</v>
      </c>
      <c r="DH121" s="1012"/>
      <c r="DI121" s="1012"/>
      <c r="DJ121" s="1012"/>
      <c r="DK121" s="1012"/>
      <c r="DL121" s="1012">
        <v>565561</v>
      </c>
      <c r="DM121" s="1012"/>
      <c r="DN121" s="1012"/>
      <c r="DO121" s="1012"/>
      <c r="DP121" s="1012"/>
      <c r="DQ121" s="1012">
        <v>453588</v>
      </c>
      <c r="DR121" s="1012"/>
      <c r="DS121" s="1012"/>
      <c r="DT121" s="1012"/>
      <c r="DU121" s="1012"/>
      <c r="DV121" s="1013">
        <v>23</v>
      </c>
      <c r="DW121" s="1013"/>
      <c r="DX121" s="1013"/>
      <c r="DY121" s="1013"/>
      <c r="DZ121" s="1014"/>
    </row>
    <row r="122" spans="1:130" s="246" customFormat="1" ht="26.25" customHeight="1">
      <c r="A122" s="1151"/>
      <c r="B122" s="1038"/>
      <c r="C122" s="1008" t="s">
        <v>443</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50" t="s">
        <v>130</v>
      </c>
      <c r="AB122" s="1051"/>
      <c r="AC122" s="1051"/>
      <c r="AD122" s="1051"/>
      <c r="AE122" s="1052"/>
      <c r="AF122" s="1053" t="s">
        <v>457</v>
      </c>
      <c r="AG122" s="1051"/>
      <c r="AH122" s="1051"/>
      <c r="AI122" s="1051"/>
      <c r="AJ122" s="1052"/>
      <c r="AK122" s="1053" t="s">
        <v>452</v>
      </c>
      <c r="AL122" s="1051"/>
      <c r="AM122" s="1051"/>
      <c r="AN122" s="1051"/>
      <c r="AO122" s="1052"/>
      <c r="AP122" s="1054" t="s">
        <v>130</v>
      </c>
      <c r="AQ122" s="1055"/>
      <c r="AR122" s="1055"/>
      <c r="AS122" s="1055"/>
      <c r="AT122" s="1056"/>
      <c r="AU122" s="1084"/>
      <c r="AV122" s="1085"/>
      <c r="AW122" s="1085"/>
      <c r="AX122" s="1085"/>
      <c r="AY122" s="1086"/>
      <c r="AZ122" s="1066" t="s">
        <v>478</v>
      </c>
      <c r="BA122" s="1057"/>
      <c r="BB122" s="1057"/>
      <c r="BC122" s="1057"/>
      <c r="BD122" s="1057"/>
      <c r="BE122" s="1057"/>
      <c r="BF122" s="1057"/>
      <c r="BG122" s="1057"/>
      <c r="BH122" s="1057"/>
      <c r="BI122" s="1057"/>
      <c r="BJ122" s="1057"/>
      <c r="BK122" s="1057"/>
      <c r="BL122" s="1057"/>
      <c r="BM122" s="1057"/>
      <c r="BN122" s="1057"/>
      <c r="BO122" s="1057"/>
      <c r="BP122" s="1058"/>
      <c r="BQ122" s="1089">
        <v>3542119</v>
      </c>
      <c r="BR122" s="1090"/>
      <c r="BS122" s="1090"/>
      <c r="BT122" s="1090"/>
      <c r="BU122" s="1090"/>
      <c r="BV122" s="1090">
        <v>3645772</v>
      </c>
      <c r="BW122" s="1090"/>
      <c r="BX122" s="1090"/>
      <c r="BY122" s="1090"/>
      <c r="BZ122" s="1090"/>
      <c r="CA122" s="1090">
        <v>3674269</v>
      </c>
      <c r="CB122" s="1090"/>
      <c r="CC122" s="1090"/>
      <c r="CD122" s="1090"/>
      <c r="CE122" s="1090"/>
      <c r="CF122" s="1110">
        <v>186</v>
      </c>
      <c r="CG122" s="1111"/>
      <c r="CH122" s="1111"/>
      <c r="CI122" s="1111"/>
      <c r="CJ122" s="1111"/>
      <c r="CK122" s="1102"/>
      <c r="CL122" s="1103"/>
      <c r="CM122" s="1103"/>
      <c r="CN122" s="1103"/>
      <c r="CO122" s="1104"/>
      <c r="CP122" s="1112" t="s">
        <v>479</v>
      </c>
      <c r="CQ122" s="1113"/>
      <c r="CR122" s="1113"/>
      <c r="CS122" s="1113"/>
      <c r="CT122" s="1113"/>
      <c r="CU122" s="1113"/>
      <c r="CV122" s="1113"/>
      <c r="CW122" s="1113"/>
      <c r="CX122" s="1113"/>
      <c r="CY122" s="1113"/>
      <c r="CZ122" s="1113"/>
      <c r="DA122" s="1113"/>
      <c r="DB122" s="1113"/>
      <c r="DC122" s="1113"/>
      <c r="DD122" s="1113"/>
      <c r="DE122" s="1113"/>
      <c r="DF122" s="1114"/>
      <c r="DG122" s="1011" t="s">
        <v>452</v>
      </c>
      <c r="DH122" s="1012"/>
      <c r="DI122" s="1012"/>
      <c r="DJ122" s="1012"/>
      <c r="DK122" s="1012"/>
      <c r="DL122" s="1012" t="s">
        <v>460</v>
      </c>
      <c r="DM122" s="1012"/>
      <c r="DN122" s="1012"/>
      <c r="DO122" s="1012"/>
      <c r="DP122" s="1012"/>
      <c r="DQ122" s="1012" t="s">
        <v>458</v>
      </c>
      <c r="DR122" s="1012"/>
      <c r="DS122" s="1012"/>
      <c r="DT122" s="1012"/>
      <c r="DU122" s="1012"/>
      <c r="DV122" s="1013" t="s">
        <v>467</v>
      </c>
      <c r="DW122" s="1013"/>
      <c r="DX122" s="1013"/>
      <c r="DY122" s="1013"/>
      <c r="DZ122" s="1014"/>
    </row>
    <row r="123" spans="1:130" s="246" customFormat="1" ht="26.25" customHeight="1">
      <c r="A123" s="1151"/>
      <c r="B123" s="1038"/>
      <c r="C123" s="1008" t="s">
        <v>449</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50" t="s">
        <v>460</v>
      </c>
      <c r="AB123" s="1051"/>
      <c r="AC123" s="1051"/>
      <c r="AD123" s="1051"/>
      <c r="AE123" s="1052"/>
      <c r="AF123" s="1053" t="s">
        <v>463</v>
      </c>
      <c r="AG123" s="1051"/>
      <c r="AH123" s="1051"/>
      <c r="AI123" s="1051"/>
      <c r="AJ123" s="1052"/>
      <c r="AK123" s="1053" t="s">
        <v>467</v>
      </c>
      <c r="AL123" s="1051"/>
      <c r="AM123" s="1051"/>
      <c r="AN123" s="1051"/>
      <c r="AO123" s="1052"/>
      <c r="AP123" s="1054" t="s">
        <v>466</v>
      </c>
      <c r="AQ123" s="1055"/>
      <c r="AR123" s="1055"/>
      <c r="AS123" s="1055"/>
      <c r="AT123" s="1056"/>
      <c r="AU123" s="1087"/>
      <c r="AV123" s="1088"/>
      <c r="AW123" s="1088"/>
      <c r="AX123" s="1088"/>
      <c r="AY123" s="1088"/>
      <c r="AZ123" s="277" t="s">
        <v>185</v>
      </c>
      <c r="BA123" s="277"/>
      <c r="BB123" s="277"/>
      <c r="BC123" s="277"/>
      <c r="BD123" s="277"/>
      <c r="BE123" s="277"/>
      <c r="BF123" s="277"/>
      <c r="BG123" s="277"/>
      <c r="BH123" s="277"/>
      <c r="BI123" s="277"/>
      <c r="BJ123" s="277"/>
      <c r="BK123" s="277"/>
      <c r="BL123" s="277"/>
      <c r="BM123" s="277"/>
      <c r="BN123" s="277"/>
      <c r="BO123" s="1067" t="s">
        <v>480</v>
      </c>
      <c r="BP123" s="1098"/>
      <c r="BQ123" s="1157">
        <v>6892150</v>
      </c>
      <c r="BR123" s="1158"/>
      <c r="BS123" s="1158"/>
      <c r="BT123" s="1158"/>
      <c r="BU123" s="1158"/>
      <c r="BV123" s="1158">
        <v>7034347</v>
      </c>
      <c r="BW123" s="1158"/>
      <c r="BX123" s="1158"/>
      <c r="BY123" s="1158"/>
      <c r="BZ123" s="1158"/>
      <c r="CA123" s="1158">
        <v>6887291</v>
      </c>
      <c r="CB123" s="1158"/>
      <c r="CC123" s="1158"/>
      <c r="CD123" s="1158"/>
      <c r="CE123" s="1158"/>
      <c r="CF123" s="1091"/>
      <c r="CG123" s="1092"/>
      <c r="CH123" s="1092"/>
      <c r="CI123" s="1092"/>
      <c r="CJ123" s="1093"/>
      <c r="CK123" s="1102"/>
      <c r="CL123" s="1103"/>
      <c r="CM123" s="1103"/>
      <c r="CN123" s="1103"/>
      <c r="CO123" s="1104"/>
      <c r="CP123" s="1112" t="s">
        <v>481</v>
      </c>
      <c r="CQ123" s="1113"/>
      <c r="CR123" s="1113"/>
      <c r="CS123" s="1113"/>
      <c r="CT123" s="1113"/>
      <c r="CU123" s="1113"/>
      <c r="CV123" s="1113"/>
      <c r="CW123" s="1113"/>
      <c r="CX123" s="1113"/>
      <c r="CY123" s="1113"/>
      <c r="CZ123" s="1113"/>
      <c r="DA123" s="1113"/>
      <c r="DB123" s="1113"/>
      <c r="DC123" s="1113"/>
      <c r="DD123" s="1113"/>
      <c r="DE123" s="1113"/>
      <c r="DF123" s="1114"/>
      <c r="DG123" s="1050" t="s">
        <v>467</v>
      </c>
      <c r="DH123" s="1051"/>
      <c r="DI123" s="1051"/>
      <c r="DJ123" s="1051"/>
      <c r="DK123" s="1052"/>
      <c r="DL123" s="1053" t="s">
        <v>130</v>
      </c>
      <c r="DM123" s="1051"/>
      <c r="DN123" s="1051"/>
      <c r="DO123" s="1051"/>
      <c r="DP123" s="1052"/>
      <c r="DQ123" s="1053" t="s">
        <v>130</v>
      </c>
      <c r="DR123" s="1051"/>
      <c r="DS123" s="1051"/>
      <c r="DT123" s="1051"/>
      <c r="DU123" s="1052"/>
      <c r="DV123" s="1054" t="s">
        <v>453</v>
      </c>
      <c r="DW123" s="1055"/>
      <c r="DX123" s="1055"/>
      <c r="DY123" s="1055"/>
      <c r="DZ123" s="1056"/>
    </row>
    <row r="124" spans="1:130" s="246" customFormat="1" ht="26.25" customHeight="1" thickBot="1">
      <c r="A124" s="1151"/>
      <c r="B124" s="1038"/>
      <c r="C124" s="1008" t="s">
        <v>456</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50" t="s">
        <v>459</v>
      </c>
      <c r="AB124" s="1051"/>
      <c r="AC124" s="1051"/>
      <c r="AD124" s="1051"/>
      <c r="AE124" s="1052"/>
      <c r="AF124" s="1053" t="s">
        <v>453</v>
      </c>
      <c r="AG124" s="1051"/>
      <c r="AH124" s="1051"/>
      <c r="AI124" s="1051"/>
      <c r="AJ124" s="1052"/>
      <c r="AK124" s="1053" t="s">
        <v>468</v>
      </c>
      <c r="AL124" s="1051"/>
      <c r="AM124" s="1051"/>
      <c r="AN124" s="1051"/>
      <c r="AO124" s="1052"/>
      <c r="AP124" s="1054" t="s">
        <v>464</v>
      </c>
      <c r="AQ124" s="1055"/>
      <c r="AR124" s="1055"/>
      <c r="AS124" s="1055"/>
      <c r="AT124" s="1056"/>
      <c r="AU124" s="1153" t="s">
        <v>482</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t="s">
        <v>467</v>
      </c>
      <c r="BR124" s="1120"/>
      <c r="BS124" s="1120"/>
      <c r="BT124" s="1120"/>
      <c r="BU124" s="1120"/>
      <c r="BV124" s="1120" t="s">
        <v>458</v>
      </c>
      <c r="BW124" s="1120"/>
      <c r="BX124" s="1120"/>
      <c r="BY124" s="1120"/>
      <c r="BZ124" s="1120"/>
      <c r="CA124" s="1120" t="s">
        <v>467</v>
      </c>
      <c r="CB124" s="1120"/>
      <c r="CC124" s="1120"/>
      <c r="CD124" s="1120"/>
      <c r="CE124" s="1120"/>
      <c r="CF124" s="1121"/>
      <c r="CG124" s="1122"/>
      <c r="CH124" s="1122"/>
      <c r="CI124" s="1122"/>
      <c r="CJ124" s="1123"/>
      <c r="CK124" s="1105"/>
      <c r="CL124" s="1105"/>
      <c r="CM124" s="1105"/>
      <c r="CN124" s="1105"/>
      <c r="CO124" s="1106"/>
      <c r="CP124" s="1112" t="s">
        <v>483</v>
      </c>
      <c r="CQ124" s="1113"/>
      <c r="CR124" s="1113"/>
      <c r="CS124" s="1113"/>
      <c r="CT124" s="1113"/>
      <c r="CU124" s="1113"/>
      <c r="CV124" s="1113"/>
      <c r="CW124" s="1113"/>
      <c r="CX124" s="1113"/>
      <c r="CY124" s="1113"/>
      <c r="CZ124" s="1113"/>
      <c r="DA124" s="1113"/>
      <c r="DB124" s="1113"/>
      <c r="DC124" s="1113"/>
      <c r="DD124" s="1113"/>
      <c r="DE124" s="1113"/>
      <c r="DF124" s="1114"/>
      <c r="DG124" s="1097" t="s">
        <v>457</v>
      </c>
      <c r="DH124" s="1076"/>
      <c r="DI124" s="1076"/>
      <c r="DJ124" s="1076"/>
      <c r="DK124" s="1077"/>
      <c r="DL124" s="1075" t="s">
        <v>467</v>
      </c>
      <c r="DM124" s="1076"/>
      <c r="DN124" s="1076"/>
      <c r="DO124" s="1076"/>
      <c r="DP124" s="1077"/>
      <c r="DQ124" s="1075" t="s">
        <v>455</v>
      </c>
      <c r="DR124" s="1076"/>
      <c r="DS124" s="1076"/>
      <c r="DT124" s="1076"/>
      <c r="DU124" s="1077"/>
      <c r="DV124" s="1078" t="s">
        <v>484</v>
      </c>
      <c r="DW124" s="1079"/>
      <c r="DX124" s="1079"/>
      <c r="DY124" s="1079"/>
      <c r="DZ124" s="1080"/>
    </row>
    <row r="125" spans="1:130" s="246" customFormat="1" ht="26.25" customHeight="1">
      <c r="A125" s="1151"/>
      <c r="B125" s="1038"/>
      <c r="C125" s="1008" t="s">
        <v>465</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50" t="s">
        <v>130</v>
      </c>
      <c r="AB125" s="1051"/>
      <c r="AC125" s="1051"/>
      <c r="AD125" s="1051"/>
      <c r="AE125" s="1052"/>
      <c r="AF125" s="1053" t="s">
        <v>457</v>
      </c>
      <c r="AG125" s="1051"/>
      <c r="AH125" s="1051"/>
      <c r="AI125" s="1051"/>
      <c r="AJ125" s="1052"/>
      <c r="AK125" s="1053" t="s">
        <v>467</v>
      </c>
      <c r="AL125" s="1051"/>
      <c r="AM125" s="1051"/>
      <c r="AN125" s="1051"/>
      <c r="AO125" s="1052"/>
      <c r="AP125" s="1054" t="s">
        <v>467</v>
      </c>
      <c r="AQ125" s="1055"/>
      <c r="AR125" s="1055"/>
      <c r="AS125" s="1055"/>
      <c r="AT125" s="105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5" t="s">
        <v>485</v>
      </c>
      <c r="CL125" s="1100"/>
      <c r="CM125" s="1100"/>
      <c r="CN125" s="1100"/>
      <c r="CO125" s="1101"/>
      <c r="CP125" s="1032" t="s">
        <v>486</v>
      </c>
      <c r="CQ125" s="981"/>
      <c r="CR125" s="981"/>
      <c r="CS125" s="981"/>
      <c r="CT125" s="981"/>
      <c r="CU125" s="981"/>
      <c r="CV125" s="981"/>
      <c r="CW125" s="981"/>
      <c r="CX125" s="981"/>
      <c r="CY125" s="981"/>
      <c r="CZ125" s="981"/>
      <c r="DA125" s="981"/>
      <c r="DB125" s="981"/>
      <c r="DC125" s="981"/>
      <c r="DD125" s="981"/>
      <c r="DE125" s="981"/>
      <c r="DF125" s="982"/>
      <c r="DG125" s="1018" t="s">
        <v>467</v>
      </c>
      <c r="DH125" s="1019"/>
      <c r="DI125" s="1019"/>
      <c r="DJ125" s="1019"/>
      <c r="DK125" s="1019"/>
      <c r="DL125" s="1019" t="s">
        <v>467</v>
      </c>
      <c r="DM125" s="1019"/>
      <c r="DN125" s="1019"/>
      <c r="DO125" s="1019"/>
      <c r="DP125" s="1019"/>
      <c r="DQ125" s="1019" t="s">
        <v>467</v>
      </c>
      <c r="DR125" s="1019"/>
      <c r="DS125" s="1019"/>
      <c r="DT125" s="1019"/>
      <c r="DU125" s="1019"/>
      <c r="DV125" s="1020" t="s">
        <v>467</v>
      </c>
      <c r="DW125" s="1020"/>
      <c r="DX125" s="1020"/>
      <c r="DY125" s="1020"/>
      <c r="DZ125" s="1021"/>
    </row>
    <row r="126" spans="1:130" s="246" customFormat="1" ht="26.25" customHeight="1" thickBot="1">
      <c r="A126" s="1151"/>
      <c r="B126" s="1038"/>
      <c r="C126" s="1008" t="s">
        <v>470</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50" t="s">
        <v>467</v>
      </c>
      <c r="AB126" s="1051"/>
      <c r="AC126" s="1051"/>
      <c r="AD126" s="1051"/>
      <c r="AE126" s="1052"/>
      <c r="AF126" s="1053" t="s">
        <v>460</v>
      </c>
      <c r="AG126" s="1051"/>
      <c r="AH126" s="1051"/>
      <c r="AI126" s="1051"/>
      <c r="AJ126" s="1052"/>
      <c r="AK126" s="1053" t="s">
        <v>467</v>
      </c>
      <c r="AL126" s="1051"/>
      <c r="AM126" s="1051"/>
      <c r="AN126" s="1051"/>
      <c r="AO126" s="1052"/>
      <c r="AP126" s="1054" t="s">
        <v>466</v>
      </c>
      <c r="AQ126" s="1055"/>
      <c r="AR126" s="1055"/>
      <c r="AS126" s="1055"/>
      <c r="AT126" s="105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6"/>
      <c r="CL126" s="1103"/>
      <c r="CM126" s="1103"/>
      <c r="CN126" s="1103"/>
      <c r="CO126" s="1104"/>
      <c r="CP126" s="1041" t="s">
        <v>487</v>
      </c>
      <c r="CQ126" s="1042"/>
      <c r="CR126" s="1042"/>
      <c r="CS126" s="1042"/>
      <c r="CT126" s="1042"/>
      <c r="CU126" s="1042"/>
      <c r="CV126" s="1042"/>
      <c r="CW126" s="1042"/>
      <c r="CX126" s="1042"/>
      <c r="CY126" s="1042"/>
      <c r="CZ126" s="1042"/>
      <c r="DA126" s="1042"/>
      <c r="DB126" s="1042"/>
      <c r="DC126" s="1042"/>
      <c r="DD126" s="1042"/>
      <c r="DE126" s="1042"/>
      <c r="DF126" s="1043"/>
      <c r="DG126" s="1011" t="s">
        <v>484</v>
      </c>
      <c r="DH126" s="1012"/>
      <c r="DI126" s="1012"/>
      <c r="DJ126" s="1012"/>
      <c r="DK126" s="1012"/>
      <c r="DL126" s="1012" t="s">
        <v>385</v>
      </c>
      <c r="DM126" s="1012"/>
      <c r="DN126" s="1012"/>
      <c r="DO126" s="1012"/>
      <c r="DP126" s="1012"/>
      <c r="DQ126" s="1012" t="s">
        <v>452</v>
      </c>
      <c r="DR126" s="1012"/>
      <c r="DS126" s="1012"/>
      <c r="DT126" s="1012"/>
      <c r="DU126" s="1012"/>
      <c r="DV126" s="1013" t="s">
        <v>453</v>
      </c>
      <c r="DW126" s="1013"/>
      <c r="DX126" s="1013"/>
      <c r="DY126" s="1013"/>
      <c r="DZ126" s="1014"/>
    </row>
    <row r="127" spans="1:130" s="246" customFormat="1" ht="26.25" customHeight="1">
      <c r="A127" s="1152"/>
      <c r="B127" s="1040"/>
      <c r="C127" s="1094" t="s">
        <v>488</v>
      </c>
      <c r="D127" s="1095"/>
      <c r="E127" s="1095"/>
      <c r="F127" s="1095"/>
      <c r="G127" s="1095"/>
      <c r="H127" s="1095"/>
      <c r="I127" s="1095"/>
      <c r="J127" s="1095"/>
      <c r="K127" s="1095"/>
      <c r="L127" s="1095"/>
      <c r="M127" s="1095"/>
      <c r="N127" s="1095"/>
      <c r="O127" s="1095"/>
      <c r="P127" s="1095"/>
      <c r="Q127" s="1095"/>
      <c r="R127" s="1095"/>
      <c r="S127" s="1095"/>
      <c r="T127" s="1095"/>
      <c r="U127" s="1095"/>
      <c r="V127" s="1095"/>
      <c r="W127" s="1095"/>
      <c r="X127" s="1095"/>
      <c r="Y127" s="1095"/>
      <c r="Z127" s="1096"/>
      <c r="AA127" s="1050">
        <v>400</v>
      </c>
      <c r="AB127" s="1051"/>
      <c r="AC127" s="1051"/>
      <c r="AD127" s="1051"/>
      <c r="AE127" s="1052"/>
      <c r="AF127" s="1053">
        <v>111</v>
      </c>
      <c r="AG127" s="1051"/>
      <c r="AH127" s="1051"/>
      <c r="AI127" s="1051"/>
      <c r="AJ127" s="1052"/>
      <c r="AK127" s="1053">
        <v>84</v>
      </c>
      <c r="AL127" s="1051"/>
      <c r="AM127" s="1051"/>
      <c r="AN127" s="1051"/>
      <c r="AO127" s="1052"/>
      <c r="AP127" s="1054">
        <v>0</v>
      </c>
      <c r="AQ127" s="1055"/>
      <c r="AR127" s="1055"/>
      <c r="AS127" s="1055"/>
      <c r="AT127" s="1056"/>
      <c r="AU127" s="282"/>
      <c r="AV127" s="282"/>
      <c r="AW127" s="282"/>
      <c r="AX127" s="1124" t="s">
        <v>489</v>
      </c>
      <c r="AY127" s="1125"/>
      <c r="AZ127" s="1125"/>
      <c r="BA127" s="1125"/>
      <c r="BB127" s="1125"/>
      <c r="BC127" s="1125"/>
      <c r="BD127" s="1125"/>
      <c r="BE127" s="1126"/>
      <c r="BF127" s="1127" t="s">
        <v>490</v>
      </c>
      <c r="BG127" s="1125"/>
      <c r="BH127" s="1125"/>
      <c r="BI127" s="1125"/>
      <c r="BJ127" s="1125"/>
      <c r="BK127" s="1125"/>
      <c r="BL127" s="1126"/>
      <c r="BM127" s="1127" t="s">
        <v>491</v>
      </c>
      <c r="BN127" s="1125"/>
      <c r="BO127" s="1125"/>
      <c r="BP127" s="1125"/>
      <c r="BQ127" s="1125"/>
      <c r="BR127" s="1125"/>
      <c r="BS127" s="1126"/>
      <c r="BT127" s="1127" t="s">
        <v>492</v>
      </c>
      <c r="BU127" s="1125"/>
      <c r="BV127" s="1125"/>
      <c r="BW127" s="1125"/>
      <c r="BX127" s="1125"/>
      <c r="BY127" s="1125"/>
      <c r="BZ127" s="1149"/>
      <c r="CA127" s="282"/>
      <c r="CB127" s="282"/>
      <c r="CC127" s="282"/>
      <c r="CD127" s="283"/>
      <c r="CE127" s="283"/>
      <c r="CF127" s="283"/>
      <c r="CG127" s="280"/>
      <c r="CH127" s="280"/>
      <c r="CI127" s="280"/>
      <c r="CJ127" s="281"/>
      <c r="CK127" s="1116"/>
      <c r="CL127" s="1103"/>
      <c r="CM127" s="1103"/>
      <c r="CN127" s="1103"/>
      <c r="CO127" s="1104"/>
      <c r="CP127" s="1041" t="s">
        <v>493</v>
      </c>
      <c r="CQ127" s="1042"/>
      <c r="CR127" s="1042"/>
      <c r="CS127" s="1042"/>
      <c r="CT127" s="1042"/>
      <c r="CU127" s="1042"/>
      <c r="CV127" s="1042"/>
      <c r="CW127" s="1042"/>
      <c r="CX127" s="1042"/>
      <c r="CY127" s="1042"/>
      <c r="CZ127" s="1042"/>
      <c r="DA127" s="1042"/>
      <c r="DB127" s="1042"/>
      <c r="DC127" s="1042"/>
      <c r="DD127" s="1042"/>
      <c r="DE127" s="1042"/>
      <c r="DF127" s="1043"/>
      <c r="DG127" s="1011" t="s">
        <v>130</v>
      </c>
      <c r="DH127" s="1012"/>
      <c r="DI127" s="1012"/>
      <c r="DJ127" s="1012"/>
      <c r="DK127" s="1012"/>
      <c r="DL127" s="1012" t="s">
        <v>467</v>
      </c>
      <c r="DM127" s="1012"/>
      <c r="DN127" s="1012"/>
      <c r="DO127" s="1012"/>
      <c r="DP127" s="1012"/>
      <c r="DQ127" s="1012" t="s">
        <v>453</v>
      </c>
      <c r="DR127" s="1012"/>
      <c r="DS127" s="1012"/>
      <c r="DT127" s="1012"/>
      <c r="DU127" s="1012"/>
      <c r="DV127" s="1013" t="s">
        <v>484</v>
      </c>
      <c r="DW127" s="1013"/>
      <c r="DX127" s="1013"/>
      <c r="DY127" s="1013"/>
      <c r="DZ127" s="1014"/>
    </row>
    <row r="128" spans="1:130" s="246" customFormat="1" ht="26.25" customHeight="1" thickBot="1">
      <c r="A128" s="1135" t="s">
        <v>494</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495</v>
      </c>
      <c r="X128" s="1137"/>
      <c r="Y128" s="1137"/>
      <c r="Z128" s="1138"/>
      <c r="AA128" s="1139">
        <v>16299</v>
      </c>
      <c r="AB128" s="1140"/>
      <c r="AC128" s="1140"/>
      <c r="AD128" s="1140"/>
      <c r="AE128" s="1141"/>
      <c r="AF128" s="1142">
        <v>12937</v>
      </c>
      <c r="AG128" s="1140"/>
      <c r="AH128" s="1140"/>
      <c r="AI128" s="1140"/>
      <c r="AJ128" s="1141"/>
      <c r="AK128" s="1142">
        <v>35116</v>
      </c>
      <c r="AL128" s="1140"/>
      <c r="AM128" s="1140"/>
      <c r="AN128" s="1140"/>
      <c r="AO128" s="1141"/>
      <c r="AP128" s="1143"/>
      <c r="AQ128" s="1144"/>
      <c r="AR128" s="1144"/>
      <c r="AS128" s="1144"/>
      <c r="AT128" s="1145"/>
      <c r="AU128" s="282"/>
      <c r="AV128" s="282"/>
      <c r="AW128" s="282"/>
      <c r="AX128" s="980" t="s">
        <v>496</v>
      </c>
      <c r="AY128" s="981"/>
      <c r="AZ128" s="981"/>
      <c r="BA128" s="981"/>
      <c r="BB128" s="981"/>
      <c r="BC128" s="981"/>
      <c r="BD128" s="981"/>
      <c r="BE128" s="982"/>
      <c r="BF128" s="1146" t="s">
        <v>464</v>
      </c>
      <c r="BG128" s="1147"/>
      <c r="BH128" s="1147"/>
      <c r="BI128" s="1147"/>
      <c r="BJ128" s="1147"/>
      <c r="BK128" s="1147"/>
      <c r="BL128" s="1148"/>
      <c r="BM128" s="1146">
        <v>15</v>
      </c>
      <c r="BN128" s="1147"/>
      <c r="BO128" s="1147"/>
      <c r="BP128" s="1147"/>
      <c r="BQ128" s="1147"/>
      <c r="BR128" s="1147"/>
      <c r="BS128" s="1148"/>
      <c r="BT128" s="1146">
        <v>20</v>
      </c>
      <c r="BU128" s="1147"/>
      <c r="BV128" s="1147"/>
      <c r="BW128" s="1147"/>
      <c r="BX128" s="1147"/>
      <c r="BY128" s="1147"/>
      <c r="BZ128" s="1171"/>
      <c r="CA128" s="283"/>
      <c r="CB128" s="283"/>
      <c r="CC128" s="283"/>
      <c r="CD128" s="283"/>
      <c r="CE128" s="283"/>
      <c r="CF128" s="283"/>
      <c r="CG128" s="280"/>
      <c r="CH128" s="280"/>
      <c r="CI128" s="280"/>
      <c r="CJ128" s="281"/>
      <c r="CK128" s="1117"/>
      <c r="CL128" s="1118"/>
      <c r="CM128" s="1118"/>
      <c r="CN128" s="1118"/>
      <c r="CO128" s="1119"/>
      <c r="CP128" s="1128" t="s">
        <v>497</v>
      </c>
      <c r="CQ128" s="1129"/>
      <c r="CR128" s="1129"/>
      <c r="CS128" s="1129"/>
      <c r="CT128" s="1129"/>
      <c r="CU128" s="1129"/>
      <c r="CV128" s="1129"/>
      <c r="CW128" s="1129"/>
      <c r="CX128" s="1129"/>
      <c r="CY128" s="1129"/>
      <c r="CZ128" s="1129"/>
      <c r="DA128" s="1129"/>
      <c r="DB128" s="1129"/>
      <c r="DC128" s="1129"/>
      <c r="DD128" s="1129"/>
      <c r="DE128" s="1129"/>
      <c r="DF128" s="1130"/>
      <c r="DG128" s="1131" t="s">
        <v>385</v>
      </c>
      <c r="DH128" s="1132"/>
      <c r="DI128" s="1132"/>
      <c r="DJ128" s="1132"/>
      <c r="DK128" s="1132"/>
      <c r="DL128" s="1132" t="s">
        <v>130</v>
      </c>
      <c r="DM128" s="1132"/>
      <c r="DN128" s="1132"/>
      <c r="DO128" s="1132"/>
      <c r="DP128" s="1132"/>
      <c r="DQ128" s="1132" t="s">
        <v>130</v>
      </c>
      <c r="DR128" s="1132"/>
      <c r="DS128" s="1132"/>
      <c r="DT128" s="1132"/>
      <c r="DU128" s="1132"/>
      <c r="DV128" s="1133" t="s">
        <v>484</v>
      </c>
      <c r="DW128" s="1133"/>
      <c r="DX128" s="1133"/>
      <c r="DY128" s="1133"/>
      <c r="DZ128" s="1134"/>
    </row>
    <row r="129" spans="1:131" s="246" customFormat="1" ht="26.25" customHeight="1">
      <c r="A129" s="1022" t="s">
        <v>107</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65" t="s">
        <v>498</v>
      </c>
      <c r="X129" s="1166"/>
      <c r="Y129" s="1166"/>
      <c r="Z129" s="1167"/>
      <c r="AA129" s="1050">
        <v>2425776</v>
      </c>
      <c r="AB129" s="1051"/>
      <c r="AC129" s="1051"/>
      <c r="AD129" s="1051"/>
      <c r="AE129" s="1052"/>
      <c r="AF129" s="1053">
        <v>2355300</v>
      </c>
      <c r="AG129" s="1051"/>
      <c r="AH129" s="1051"/>
      <c r="AI129" s="1051"/>
      <c r="AJ129" s="1052"/>
      <c r="AK129" s="1053">
        <v>2391575</v>
      </c>
      <c r="AL129" s="1051"/>
      <c r="AM129" s="1051"/>
      <c r="AN129" s="1051"/>
      <c r="AO129" s="1052"/>
      <c r="AP129" s="1168"/>
      <c r="AQ129" s="1169"/>
      <c r="AR129" s="1169"/>
      <c r="AS129" s="1169"/>
      <c r="AT129" s="1170"/>
      <c r="AU129" s="284"/>
      <c r="AV129" s="284"/>
      <c r="AW129" s="284"/>
      <c r="AX129" s="1159" t="s">
        <v>499</v>
      </c>
      <c r="AY129" s="1042"/>
      <c r="AZ129" s="1042"/>
      <c r="BA129" s="1042"/>
      <c r="BB129" s="1042"/>
      <c r="BC129" s="1042"/>
      <c r="BD129" s="1042"/>
      <c r="BE129" s="1043"/>
      <c r="BF129" s="1160" t="s">
        <v>467</v>
      </c>
      <c r="BG129" s="1161"/>
      <c r="BH129" s="1161"/>
      <c r="BI129" s="1161"/>
      <c r="BJ129" s="1161"/>
      <c r="BK129" s="1161"/>
      <c r="BL129" s="1162"/>
      <c r="BM129" s="1160">
        <v>20</v>
      </c>
      <c r="BN129" s="1161"/>
      <c r="BO129" s="1161"/>
      <c r="BP129" s="1161"/>
      <c r="BQ129" s="1161"/>
      <c r="BR129" s="1161"/>
      <c r="BS129" s="1162"/>
      <c r="BT129" s="1160">
        <v>30</v>
      </c>
      <c r="BU129" s="1163"/>
      <c r="BV129" s="1163"/>
      <c r="BW129" s="1163"/>
      <c r="BX129" s="1163"/>
      <c r="BY129" s="1163"/>
      <c r="BZ129" s="116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c r="A130" s="1022" t="s">
        <v>500</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65" t="s">
        <v>501</v>
      </c>
      <c r="X130" s="1166"/>
      <c r="Y130" s="1166"/>
      <c r="Z130" s="1167"/>
      <c r="AA130" s="1050">
        <v>418761</v>
      </c>
      <c r="AB130" s="1051"/>
      <c r="AC130" s="1051"/>
      <c r="AD130" s="1051"/>
      <c r="AE130" s="1052"/>
      <c r="AF130" s="1053">
        <v>405685</v>
      </c>
      <c r="AG130" s="1051"/>
      <c r="AH130" s="1051"/>
      <c r="AI130" s="1051"/>
      <c r="AJ130" s="1052"/>
      <c r="AK130" s="1053">
        <v>416046</v>
      </c>
      <c r="AL130" s="1051"/>
      <c r="AM130" s="1051"/>
      <c r="AN130" s="1051"/>
      <c r="AO130" s="1052"/>
      <c r="AP130" s="1168"/>
      <c r="AQ130" s="1169"/>
      <c r="AR130" s="1169"/>
      <c r="AS130" s="1169"/>
      <c r="AT130" s="1170"/>
      <c r="AU130" s="284"/>
      <c r="AV130" s="284"/>
      <c r="AW130" s="284"/>
      <c r="AX130" s="1159" t="s">
        <v>502</v>
      </c>
      <c r="AY130" s="1042"/>
      <c r="AZ130" s="1042"/>
      <c r="BA130" s="1042"/>
      <c r="BB130" s="1042"/>
      <c r="BC130" s="1042"/>
      <c r="BD130" s="1042"/>
      <c r="BE130" s="1043"/>
      <c r="BF130" s="1196">
        <v>7.1</v>
      </c>
      <c r="BG130" s="1197"/>
      <c r="BH130" s="1197"/>
      <c r="BI130" s="1197"/>
      <c r="BJ130" s="1197"/>
      <c r="BK130" s="1197"/>
      <c r="BL130" s="1198"/>
      <c r="BM130" s="1196">
        <v>25</v>
      </c>
      <c r="BN130" s="1197"/>
      <c r="BO130" s="1197"/>
      <c r="BP130" s="1197"/>
      <c r="BQ130" s="1197"/>
      <c r="BR130" s="1197"/>
      <c r="BS130" s="1198"/>
      <c r="BT130" s="1196">
        <v>35</v>
      </c>
      <c r="BU130" s="1199"/>
      <c r="BV130" s="1199"/>
      <c r="BW130" s="1199"/>
      <c r="BX130" s="1199"/>
      <c r="BY130" s="1199"/>
      <c r="BZ130" s="120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c r="A131" s="1201"/>
      <c r="B131" s="1202"/>
      <c r="C131" s="1202"/>
      <c r="D131" s="1202"/>
      <c r="E131" s="1202"/>
      <c r="F131" s="1202"/>
      <c r="G131" s="1202"/>
      <c r="H131" s="1202"/>
      <c r="I131" s="1202"/>
      <c r="J131" s="1202"/>
      <c r="K131" s="1202"/>
      <c r="L131" s="1202"/>
      <c r="M131" s="1202"/>
      <c r="N131" s="1202"/>
      <c r="O131" s="1202"/>
      <c r="P131" s="1202"/>
      <c r="Q131" s="1202"/>
      <c r="R131" s="1202"/>
      <c r="S131" s="1202"/>
      <c r="T131" s="1202"/>
      <c r="U131" s="1202"/>
      <c r="V131" s="1202"/>
      <c r="W131" s="1203" t="s">
        <v>503</v>
      </c>
      <c r="X131" s="1204"/>
      <c r="Y131" s="1204"/>
      <c r="Z131" s="1205"/>
      <c r="AA131" s="1097">
        <v>2007015</v>
      </c>
      <c r="AB131" s="1076"/>
      <c r="AC131" s="1076"/>
      <c r="AD131" s="1076"/>
      <c r="AE131" s="1077"/>
      <c r="AF131" s="1075">
        <v>1949615</v>
      </c>
      <c r="AG131" s="1076"/>
      <c r="AH131" s="1076"/>
      <c r="AI131" s="1076"/>
      <c r="AJ131" s="1077"/>
      <c r="AK131" s="1075">
        <v>1975529</v>
      </c>
      <c r="AL131" s="1076"/>
      <c r="AM131" s="1076"/>
      <c r="AN131" s="1076"/>
      <c r="AO131" s="1077"/>
      <c r="AP131" s="1206"/>
      <c r="AQ131" s="1207"/>
      <c r="AR131" s="1207"/>
      <c r="AS131" s="1207"/>
      <c r="AT131" s="1208"/>
      <c r="AU131" s="284"/>
      <c r="AV131" s="284"/>
      <c r="AW131" s="284"/>
      <c r="AX131" s="1178" t="s">
        <v>504</v>
      </c>
      <c r="AY131" s="1129"/>
      <c r="AZ131" s="1129"/>
      <c r="BA131" s="1129"/>
      <c r="BB131" s="1129"/>
      <c r="BC131" s="1129"/>
      <c r="BD131" s="1129"/>
      <c r="BE131" s="1130"/>
      <c r="BF131" s="1179" t="s">
        <v>457</v>
      </c>
      <c r="BG131" s="1180"/>
      <c r="BH131" s="1180"/>
      <c r="BI131" s="1180"/>
      <c r="BJ131" s="1180"/>
      <c r="BK131" s="1180"/>
      <c r="BL131" s="1181"/>
      <c r="BM131" s="1179">
        <v>350</v>
      </c>
      <c r="BN131" s="1180"/>
      <c r="BO131" s="1180"/>
      <c r="BP131" s="1180"/>
      <c r="BQ131" s="1180"/>
      <c r="BR131" s="1180"/>
      <c r="BS131" s="1181"/>
      <c r="BT131" s="1182"/>
      <c r="BU131" s="1183"/>
      <c r="BV131" s="1183"/>
      <c r="BW131" s="1183"/>
      <c r="BX131" s="1183"/>
      <c r="BY131" s="1183"/>
      <c r="BZ131" s="118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c r="A132" s="1185" t="s">
        <v>505</v>
      </c>
      <c r="B132" s="1186"/>
      <c r="C132" s="1186"/>
      <c r="D132" s="1186"/>
      <c r="E132" s="1186"/>
      <c r="F132" s="1186"/>
      <c r="G132" s="1186"/>
      <c r="H132" s="1186"/>
      <c r="I132" s="1186"/>
      <c r="J132" s="1186"/>
      <c r="K132" s="1186"/>
      <c r="L132" s="1186"/>
      <c r="M132" s="1186"/>
      <c r="N132" s="1186"/>
      <c r="O132" s="1186"/>
      <c r="P132" s="1186"/>
      <c r="Q132" s="1186"/>
      <c r="R132" s="1186"/>
      <c r="S132" s="1186"/>
      <c r="T132" s="1186"/>
      <c r="U132" s="1186"/>
      <c r="V132" s="1189" t="s">
        <v>506</v>
      </c>
      <c r="W132" s="1189"/>
      <c r="X132" s="1189"/>
      <c r="Y132" s="1189"/>
      <c r="Z132" s="1190"/>
      <c r="AA132" s="1191">
        <v>6.7443940380000003</v>
      </c>
      <c r="AB132" s="1192"/>
      <c r="AC132" s="1192"/>
      <c r="AD132" s="1192"/>
      <c r="AE132" s="1193"/>
      <c r="AF132" s="1194">
        <v>6.9465509860000001</v>
      </c>
      <c r="AG132" s="1192"/>
      <c r="AH132" s="1192"/>
      <c r="AI132" s="1192"/>
      <c r="AJ132" s="1193"/>
      <c r="AK132" s="1194">
        <v>7.8100093700000004</v>
      </c>
      <c r="AL132" s="1192"/>
      <c r="AM132" s="1192"/>
      <c r="AN132" s="1192"/>
      <c r="AO132" s="1193"/>
      <c r="AP132" s="1091"/>
      <c r="AQ132" s="1092"/>
      <c r="AR132" s="1092"/>
      <c r="AS132" s="1092"/>
      <c r="AT132" s="119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c r="A133" s="1187"/>
      <c r="B133" s="1188"/>
      <c r="C133" s="1188"/>
      <c r="D133" s="1188"/>
      <c r="E133" s="1188"/>
      <c r="F133" s="1188"/>
      <c r="G133" s="1188"/>
      <c r="H133" s="1188"/>
      <c r="I133" s="1188"/>
      <c r="J133" s="1188"/>
      <c r="K133" s="1188"/>
      <c r="L133" s="1188"/>
      <c r="M133" s="1188"/>
      <c r="N133" s="1188"/>
      <c r="O133" s="1188"/>
      <c r="P133" s="1188"/>
      <c r="Q133" s="1188"/>
      <c r="R133" s="1188"/>
      <c r="S133" s="1188"/>
      <c r="T133" s="1188"/>
      <c r="U133" s="1188"/>
      <c r="V133" s="1172" t="s">
        <v>507</v>
      </c>
      <c r="W133" s="1172"/>
      <c r="X133" s="1172"/>
      <c r="Y133" s="1172"/>
      <c r="Z133" s="1173"/>
      <c r="AA133" s="1174">
        <v>6.7</v>
      </c>
      <c r="AB133" s="1175"/>
      <c r="AC133" s="1175"/>
      <c r="AD133" s="1175"/>
      <c r="AE133" s="1176"/>
      <c r="AF133" s="1174">
        <v>6.4</v>
      </c>
      <c r="AG133" s="1175"/>
      <c r="AH133" s="1175"/>
      <c r="AI133" s="1175"/>
      <c r="AJ133" s="1176"/>
      <c r="AK133" s="1174">
        <v>7.1</v>
      </c>
      <c r="AL133" s="1175"/>
      <c r="AM133" s="1175"/>
      <c r="AN133" s="1175"/>
      <c r="AO133" s="1176"/>
      <c r="AP133" s="1121"/>
      <c r="AQ133" s="1122"/>
      <c r="AR133" s="1122"/>
      <c r="AS133" s="1122"/>
      <c r="AT133" s="117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sheetData>
  <sheetProtection algorithmName="SHA-512" hashValue="Np/6arp1cbLf/nqz5f5FHrYl03/ahqOPo8lmyc2Ro3sb/QxAk8WL5oU4Q2j2F99C6tgs7sI84y3TD/twLZNFyQ==" saltValue="DtLOtxOehQEiecAAMXmje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91" customWidth="1"/>
    <col min="121" max="121" width="0" style="290" hidden="1" customWidth="1"/>
    <col min="122" max="16384" width="9" style="290" hidden="1"/>
  </cols>
  <sheetData>
    <row r="1" spans="1:120">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row r="3" spans="1:120"/>
    <row r="4" spans="1:120"/>
    <row r="5" spans="1:120"/>
    <row r="6" spans="1:120"/>
    <row r="7" spans="1:120"/>
    <row r="8" spans="1:120"/>
    <row r="9" spans="1:120"/>
    <row r="10" spans="1:120"/>
    <row r="11" spans="1:120"/>
    <row r="12" spans="1:120"/>
    <row r="13" spans="1:120"/>
    <row r="14" spans="1:120"/>
    <row r="15" spans="1:120"/>
    <row r="16" spans="1:120">
      <c r="DP16" s="290"/>
    </row>
    <row r="17" spans="119:120">
      <c r="DP17" s="290"/>
    </row>
    <row r="18" spans="119:120"/>
    <row r="19" spans="119:120"/>
    <row r="20" spans="119:120">
      <c r="DO20" s="290"/>
      <c r="DP20" s="290"/>
    </row>
    <row r="21" spans="119:120">
      <c r="DP21" s="290"/>
    </row>
    <row r="22" spans="119:120"/>
    <row r="23" spans="119:120">
      <c r="DO23" s="290"/>
      <c r="DP23" s="290"/>
    </row>
    <row r="24" spans="119:120">
      <c r="DP24" s="290"/>
    </row>
    <row r="25" spans="119:120">
      <c r="DP25" s="290"/>
    </row>
    <row r="26" spans="119:120">
      <c r="DO26" s="290"/>
      <c r="DP26" s="290"/>
    </row>
    <row r="27" spans="119:120"/>
    <row r="28" spans="119:120">
      <c r="DO28" s="290"/>
      <c r="DP28" s="290"/>
    </row>
    <row r="29" spans="119:120">
      <c r="DP29" s="290"/>
    </row>
    <row r="30" spans="119:120"/>
    <row r="31" spans="119:120">
      <c r="DO31" s="290"/>
      <c r="DP31" s="290"/>
    </row>
    <row r="32" spans="119:120"/>
    <row r="33" spans="98:120">
      <c r="DO33" s="290"/>
      <c r="DP33" s="290"/>
    </row>
    <row r="34" spans="98:120">
      <c r="DM34" s="290"/>
    </row>
    <row r="35" spans="98:120">
      <c r="CT35" s="290"/>
      <c r="CU35" s="290"/>
      <c r="CV35" s="290"/>
      <c r="CY35" s="290"/>
      <c r="CZ35" s="290"/>
      <c r="DA35" s="290"/>
      <c r="DD35" s="290"/>
      <c r="DE35" s="290"/>
      <c r="DF35" s="290"/>
      <c r="DI35" s="290"/>
      <c r="DJ35" s="290"/>
      <c r="DK35" s="290"/>
      <c r="DM35" s="290"/>
      <c r="DN35" s="290"/>
      <c r="DO35" s="290"/>
      <c r="DP35" s="290"/>
    </row>
    <row r="36" spans="98:120"/>
    <row r="37" spans="98:120">
      <c r="CW37" s="290"/>
      <c r="DB37" s="290"/>
      <c r="DG37" s="290"/>
      <c r="DL37" s="290"/>
      <c r="DP37" s="290"/>
    </row>
    <row r="38" spans="98:120">
      <c r="CT38" s="290"/>
      <c r="CU38" s="290"/>
      <c r="CV38" s="290"/>
      <c r="CW38" s="290"/>
      <c r="CY38" s="290"/>
      <c r="CZ38" s="290"/>
      <c r="DA38" s="290"/>
      <c r="DB38" s="290"/>
      <c r="DD38" s="290"/>
      <c r="DE38" s="290"/>
      <c r="DF38" s="290"/>
      <c r="DG38" s="290"/>
      <c r="DI38" s="290"/>
      <c r="DJ38" s="290"/>
      <c r="DK38" s="290"/>
      <c r="DL38" s="290"/>
      <c r="DN38" s="290"/>
      <c r="DO38" s="290"/>
      <c r="DP38" s="290"/>
    </row>
    <row r="39" spans="98:120"/>
    <row r="40" spans="98:120"/>
    <row r="41" spans="98:120"/>
    <row r="42" spans="98:120"/>
    <row r="43" spans="98:120"/>
    <row r="44" spans="98:120"/>
    <row r="45" spans="98:120"/>
    <row r="46" spans="98:120"/>
    <row r="47" spans="98:120"/>
    <row r="48" spans="98:120"/>
    <row r="49" spans="22:120">
      <c r="DN49" s="290"/>
      <c r="DO49" s="290"/>
      <c r="DP49" s="29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0"/>
      <c r="CS63" s="290"/>
      <c r="CX63" s="290"/>
      <c r="DC63" s="290"/>
      <c r="DH63" s="290"/>
    </row>
    <row r="64" spans="22:120">
      <c r="V64" s="290"/>
    </row>
    <row r="65" spans="15:120">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c r="Q66" s="290"/>
      <c r="S66" s="290"/>
      <c r="U66" s="290"/>
      <c r="DM66" s="290"/>
    </row>
    <row r="67" spans="15:120">
      <c r="O67" s="290"/>
      <c r="P67" s="290"/>
      <c r="R67" s="290"/>
      <c r="T67" s="290"/>
      <c r="Y67" s="290"/>
      <c r="CT67" s="290"/>
      <c r="CV67" s="290"/>
      <c r="CW67" s="290"/>
      <c r="CY67" s="290"/>
      <c r="DA67" s="290"/>
      <c r="DB67" s="290"/>
      <c r="DD67" s="290"/>
      <c r="DF67" s="290"/>
      <c r="DG67" s="290"/>
      <c r="DI67" s="290"/>
      <c r="DK67" s="290"/>
      <c r="DL67" s="290"/>
      <c r="DN67" s="290"/>
      <c r="DO67" s="290"/>
      <c r="DP67" s="290"/>
    </row>
    <row r="68" spans="15:120"/>
    <row r="69" spans="15:120"/>
    <row r="70" spans="15:120"/>
    <row r="71" spans="15:120"/>
    <row r="72" spans="15:120">
      <c r="DP72" s="290"/>
    </row>
    <row r="73" spans="15:120">
      <c r="DP73" s="29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0"/>
      <c r="CX96" s="290"/>
      <c r="DC96" s="290"/>
      <c r="DH96" s="290"/>
    </row>
    <row r="97" spans="24:120">
      <c r="CS97" s="290"/>
      <c r="CX97" s="290"/>
      <c r="DC97" s="290"/>
      <c r="DH97" s="290"/>
      <c r="DP97" s="291" t="s">
        <v>508</v>
      </c>
    </row>
    <row r="98" spans="24:120" hidden="1">
      <c r="CS98" s="290"/>
      <c r="CX98" s="290"/>
      <c r="DC98" s="290"/>
      <c r="DH98" s="290"/>
    </row>
    <row r="99" spans="24:120" hidden="1">
      <c r="CS99" s="290"/>
      <c r="CX99" s="290"/>
      <c r="DC99" s="290"/>
      <c r="DH99" s="290"/>
    </row>
    <row r="100" spans="24:120" hidden="1"/>
    <row r="101" spans="24:120" ht="12" hidden="1" customHeight="1">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c r="CU102" s="290"/>
      <c r="CZ102" s="290"/>
      <c r="DE102" s="290"/>
      <c r="DJ102" s="290"/>
      <c r="DM102" s="290"/>
    </row>
    <row r="103" spans="24:120" hidden="1">
      <c r="CT103" s="290"/>
      <c r="CV103" s="290"/>
      <c r="CW103" s="290"/>
      <c r="CY103" s="290"/>
      <c r="DA103" s="290"/>
      <c r="DB103" s="290"/>
      <c r="DD103" s="290"/>
      <c r="DF103" s="290"/>
      <c r="DG103" s="290"/>
      <c r="DI103" s="290"/>
      <c r="DK103" s="290"/>
      <c r="DL103" s="290"/>
      <c r="DM103" s="290"/>
      <c r="DN103" s="290"/>
      <c r="DO103" s="290"/>
      <c r="DP103" s="290"/>
    </row>
    <row r="104" spans="24:120" hidden="1">
      <c r="CV104" s="290"/>
      <c r="CW104" s="290"/>
      <c r="DA104" s="290"/>
      <c r="DB104" s="290"/>
      <c r="DF104" s="290"/>
      <c r="DG104" s="290"/>
      <c r="DK104" s="290"/>
      <c r="DL104" s="290"/>
      <c r="DN104" s="290"/>
      <c r="DO104" s="290"/>
      <c r="DP104" s="290"/>
    </row>
    <row r="105" spans="24:120" ht="12.75" hidden="1" customHeight="1"/>
    <row r="106" spans="24:120" hidden="1"/>
    <row r="107" spans="24:120" hidden="1"/>
    <row r="108" spans="24:120" hidden="1"/>
    <row r="109" spans="24:120" hidden="1"/>
    <row r="110" spans="24:120" hidden="1"/>
  </sheetData>
  <sheetProtection algorithmName="SHA-512" hashValue="RrX7HqsGUexLry7JOITABCv+WOsSZwR/Xit9oxF+DifADRczTrZ8rn9L20gVlZyBXwcna3q7/ATt8827H8P+FA==" saltValue="G2hdhjKKnqyv23twQg3m4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91" customWidth="1"/>
    <col min="117" max="16384" width="9" style="290" hidden="1"/>
  </cols>
  <sheetData>
    <row r="1" spans="2:116">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row r="3" spans="2:116"/>
    <row r="4" spans="2:116">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row r="7" spans="2:116"/>
    <row r="8" spans="2:116"/>
    <row r="9" spans="2:116"/>
    <row r="10" spans="2:116"/>
    <row r="11" spans="2:116"/>
    <row r="12" spans="2:116"/>
    <row r="13" spans="2:116"/>
    <row r="14" spans="2:116"/>
    <row r="15" spans="2:116"/>
    <row r="16" spans="2:116"/>
    <row r="17" spans="9:116"/>
    <row r="18" spans="9:116">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row r="20" spans="9:116"/>
    <row r="21" spans="9:116">
      <c r="DL21" s="290"/>
    </row>
    <row r="22" spans="9:116">
      <c r="DI22" s="290"/>
      <c r="DJ22" s="290"/>
      <c r="DK22" s="290"/>
      <c r="DL22" s="290"/>
    </row>
    <row r="23" spans="9:116">
      <c r="CY23" s="290"/>
      <c r="CZ23" s="290"/>
      <c r="DA23" s="290"/>
      <c r="DB23" s="290"/>
      <c r="DC23" s="290"/>
      <c r="DD23" s="290"/>
      <c r="DE23" s="290"/>
      <c r="DF23" s="290"/>
      <c r="DG23" s="290"/>
      <c r="DH23" s="290"/>
      <c r="DI23" s="290"/>
      <c r="DJ23" s="290"/>
      <c r="DK23" s="290"/>
      <c r="DL23" s="290"/>
    </row>
    <row r="24" spans="9:116"/>
    <row r="25" spans="9:116"/>
    <row r="26" spans="9:116"/>
    <row r="27" spans="9:116"/>
    <row r="28" spans="9:116"/>
    <row r="29" spans="9:116"/>
    <row r="30" spans="9:116"/>
    <row r="31" spans="9:116"/>
    <row r="32" spans="9:116"/>
    <row r="33" spans="15:116"/>
    <row r="34" spans="15:116"/>
    <row r="35" spans="15:116">
      <c r="CZ35" s="290"/>
      <c r="DA35" s="290"/>
      <c r="DB35" s="290"/>
      <c r="DC35" s="290"/>
      <c r="DD35" s="290"/>
      <c r="DE35" s="290"/>
      <c r="DF35" s="290"/>
      <c r="DG35" s="290"/>
      <c r="DH35" s="290"/>
      <c r="DI35" s="290"/>
      <c r="DJ35" s="290"/>
      <c r="DK35" s="290"/>
      <c r="DL35" s="290"/>
    </row>
    <row r="36" spans="15:116"/>
    <row r="37" spans="15:116">
      <c r="DL37" s="290"/>
    </row>
    <row r="38" spans="15:116">
      <c r="DI38" s="290"/>
      <c r="DJ38" s="290"/>
      <c r="DK38" s="290"/>
      <c r="DL38" s="290"/>
    </row>
    <row r="39" spans="15:116"/>
    <row r="40" spans="15:116"/>
    <row r="41" spans="15:116"/>
    <row r="42" spans="15:116"/>
    <row r="43" spans="15:116">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c r="DL44" s="290"/>
    </row>
    <row r="45" spans="15:116"/>
    <row r="46" spans="15:116">
      <c r="DA46" s="290"/>
      <c r="DB46" s="290"/>
      <c r="DC46" s="290"/>
      <c r="DD46" s="290"/>
      <c r="DE46" s="290"/>
      <c r="DF46" s="290"/>
      <c r="DG46" s="290"/>
      <c r="DH46" s="290"/>
      <c r="DI46" s="290"/>
      <c r="DJ46" s="290"/>
      <c r="DK46" s="290"/>
      <c r="DL46" s="290"/>
    </row>
    <row r="47" spans="15:116"/>
    <row r="48" spans="15:116"/>
    <row r="49" spans="104:116"/>
    <row r="50" spans="104:116">
      <c r="CZ50" s="290"/>
      <c r="DA50" s="290"/>
      <c r="DB50" s="290"/>
      <c r="DC50" s="290"/>
      <c r="DD50" s="290"/>
      <c r="DE50" s="290"/>
      <c r="DF50" s="290"/>
      <c r="DG50" s="290"/>
      <c r="DH50" s="290"/>
      <c r="DI50" s="290"/>
      <c r="DJ50" s="290"/>
      <c r="DK50" s="290"/>
      <c r="DL50" s="290"/>
    </row>
    <row r="51" spans="104:116"/>
    <row r="52" spans="104:116"/>
    <row r="53" spans="104:116">
      <c r="DL53" s="29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0"/>
      <c r="DD67" s="290"/>
      <c r="DE67" s="290"/>
      <c r="DF67" s="290"/>
      <c r="DG67" s="290"/>
      <c r="DH67" s="290"/>
      <c r="DI67" s="290"/>
      <c r="DJ67" s="290"/>
      <c r="DK67" s="290"/>
      <c r="DL67" s="29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Q+dFxi5U6grq82P506dJSQaAo16wgXK4HxbWSuxPTQJJslEZtQtpH69ggTLGj37zqn1H0YD+lKoH9tEbkTIimw==" saltValue="LPGTKkQ1R52R0lnjzkEF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c r="AS1" s="293"/>
      <c r="AT1" s="293"/>
    </row>
    <row r="2" spans="1:46">
      <c r="AS2" s="293"/>
      <c r="AT2" s="293"/>
    </row>
    <row r="3" spans="1:46">
      <c r="AS3" s="293"/>
      <c r="AT3" s="293"/>
    </row>
    <row r="4" spans="1:46">
      <c r="AS4" s="293"/>
      <c r="AT4" s="293"/>
    </row>
    <row r="5" spans="1:46" ht="17.2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511</v>
      </c>
      <c r="AP7" s="303"/>
      <c r="AQ7" s="304" t="s">
        <v>512</v>
      </c>
      <c r="AR7" s="305"/>
    </row>
    <row r="8" spans="1:46">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513</v>
      </c>
      <c r="AQ8" s="310" t="s">
        <v>514</v>
      </c>
      <c r="AR8" s="311" t="s">
        <v>515</v>
      </c>
    </row>
    <row r="9" spans="1:46">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4" t="s">
        <v>516</v>
      </c>
      <c r="AL9" s="1215"/>
      <c r="AM9" s="1215"/>
      <c r="AN9" s="1216"/>
      <c r="AO9" s="312">
        <v>679936</v>
      </c>
      <c r="AP9" s="312">
        <v>174387</v>
      </c>
      <c r="AQ9" s="313">
        <v>190701</v>
      </c>
      <c r="AR9" s="314">
        <v>-8.6</v>
      </c>
    </row>
    <row r="10" spans="1:46">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4" t="s">
        <v>517</v>
      </c>
      <c r="AL10" s="1215"/>
      <c r="AM10" s="1215"/>
      <c r="AN10" s="1216"/>
      <c r="AO10" s="315">
        <v>48203</v>
      </c>
      <c r="AP10" s="315">
        <v>12363</v>
      </c>
      <c r="AQ10" s="316">
        <v>22807</v>
      </c>
      <c r="AR10" s="317">
        <v>-45.8</v>
      </c>
    </row>
    <row r="11" spans="1:46" ht="13.5" customHeight="1">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4" t="s">
        <v>518</v>
      </c>
      <c r="AL11" s="1215"/>
      <c r="AM11" s="1215"/>
      <c r="AN11" s="1216"/>
      <c r="AO11" s="315">
        <v>126061</v>
      </c>
      <c r="AP11" s="315">
        <v>32332</v>
      </c>
      <c r="AQ11" s="316">
        <v>29822</v>
      </c>
      <c r="AR11" s="317">
        <v>8.4</v>
      </c>
    </row>
    <row r="12" spans="1:46" ht="13.5" customHeight="1">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4" t="s">
        <v>519</v>
      </c>
      <c r="AL12" s="1215"/>
      <c r="AM12" s="1215"/>
      <c r="AN12" s="1216"/>
      <c r="AO12" s="315" t="s">
        <v>520</v>
      </c>
      <c r="AP12" s="315" t="s">
        <v>520</v>
      </c>
      <c r="AQ12" s="316">
        <v>3258</v>
      </c>
      <c r="AR12" s="317" t="s">
        <v>520</v>
      </c>
    </row>
    <row r="13" spans="1:46" ht="13.5" customHeight="1">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4" t="s">
        <v>521</v>
      </c>
      <c r="AL13" s="1215"/>
      <c r="AM13" s="1215"/>
      <c r="AN13" s="1216"/>
      <c r="AO13" s="315" t="s">
        <v>520</v>
      </c>
      <c r="AP13" s="315" t="s">
        <v>520</v>
      </c>
      <c r="AQ13" s="316">
        <v>24</v>
      </c>
      <c r="AR13" s="317" t="s">
        <v>520</v>
      </c>
    </row>
    <row r="14" spans="1:46" ht="13.5" customHeight="1">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4" t="s">
        <v>522</v>
      </c>
      <c r="AL14" s="1215"/>
      <c r="AM14" s="1215"/>
      <c r="AN14" s="1216"/>
      <c r="AO14" s="315">
        <v>28685</v>
      </c>
      <c r="AP14" s="315">
        <v>7357</v>
      </c>
      <c r="AQ14" s="316">
        <v>10094</v>
      </c>
      <c r="AR14" s="317">
        <v>-27.1</v>
      </c>
    </row>
    <row r="15" spans="1:46" ht="13.5" customHeight="1">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4" t="s">
        <v>523</v>
      </c>
      <c r="AL15" s="1215"/>
      <c r="AM15" s="1215"/>
      <c r="AN15" s="1216"/>
      <c r="AO15" s="315">
        <v>11602</v>
      </c>
      <c r="AP15" s="315">
        <v>2976</v>
      </c>
      <c r="AQ15" s="316">
        <v>4017</v>
      </c>
      <c r="AR15" s="317">
        <v>-25.9</v>
      </c>
    </row>
    <row r="16" spans="1:46">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7" t="s">
        <v>524</v>
      </c>
      <c r="AL16" s="1218"/>
      <c r="AM16" s="1218"/>
      <c r="AN16" s="1219"/>
      <c r="AO16" s="315">
        <v>-60891</v>
      </c>
      <c r="AP16" s="315">
        <v>-15617</v>
      </c>
      <c r="AQ16" s="316">
        <v>-17771</v>
      </c>
      <c r="AR16" s="317">
        <v>-12.1</v>
      </c>
    </row>
    <row r="17" spans="1:46">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7" t="s">
        <v>185</v>
      </c>
      <c r="AL17" s="1218"/>
      <c r="AM17" s="1218"/>
      <c r="AN17" s="1219"/>
      <c r="AO17" s="315">
        <v>833596</v>
      </c>
      <c r="AP17" s="315">
        <v>213797</v>
      </c>
      <c r="AQ17" s="316">
        <v>242952</v>
      </c>
      <c r="AR17" s="317">
        <v>-12</v>
      </c>
    </row>
    <row r="18" spans="1:46">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9" t="s">
        <v>529</v>
      </c>
      <c r="AL21" s="1210"/>
      <c r="AM21" s="1210"/>
      <c r="AN21" s="1211"/>
      <c r="AO21" s="327">
        <v>19.239999999999998</v>
      </c>
      <c r="AP21" s="328">
        <v>21.84</v>
      </c>
      <c r="AQ21" s="329">
        <v>-2.6</v>
      </c>
      <c r="AR21" s="298"/>
      <c r="AS21" s="330"/>
      <c r="AT21" s="326"/>
    </row>
    <row r="22" spans="1:46" s="331" customFormat="1">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9" t="s">
        <v>530</v>
      </c>
      <c r="AL22" s="1210"/>
      <c r="AM22" s="1210"/>
      <c r="AN22" s="1211"/>
      <c r="AO22" s="332">
        <v>96.7</v>
      </c>
      <c r="AP22" s="333">
        <v>95.6</v>
      </c>
      <c r="AQ22" s="334">
        <v>1.1000000000000001</v>
      </c>
      <c r="AR22" s="318"/>
      <c r="AS22" s="330"/>
      <c r="AT22" s="326"/>
    </row>
    <row r="23" spans="1:46" s="331" customFormat="1">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c r="A27" s="339"/>
      <c r="AO27" s="293"/>
      <c r="AP27" s="293"/>
      <c r="AQ27" s="293"/>
      <c r="AR27" s="293"/>
      <c r="AS27" s="293"/>
      <c r="AT27" s="293"/>
    </row>
    <row r="28" spans="1:46" ht="17.2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511</v>
      </c>
      <c r="AP30" s="303"/>
      <c r="AQ30" s="304" t="s">
        <v>512</v>
      </c>
      <c r="AR30" s="305"/>
    </row>
    <row r="31" spans="1:46">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513</v>
      </c>
      <c r="AQ31" s="310" t="s">
        <v>514</v>
      </c>
      <c r="AR31" s="311" t="s">
        <v>515</v>
      </c>
    </row>
    <row r="32" spans="1:46" ht="27" customHeight="1">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5" t="s">
        <v>534</v>
      </c>
      <c r="AL32" s="1226"/>
      <c r="AM32" s="1226"/>
      <c r="AN32" s="1227"/>
      <c r="AO32" s="342">
        <v>397476</v>
      </c>
      <c r="AP32" s="342">
        <v>101943</v>
      </c>
      <c r="AQ32" s="343">
        <v>136235</v>
      </c>
      <c r="AR32" s="344">
        <v>-25.2</v>
      </c>
    </row>
    <row r="33" spans="1:46" ht="13.5" customHeight="1">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5" t="s">
        <v>535</v>
      </c>
      <c r="AL33" s="1226"/>
      <c r="AM33" s="1226"/>
      <c r="AN33" s="1227"/>
      <c r="AO33" s="342" t="s">
        <v>520</v>
      </c>
      <c r="AP33" s="342" t="s">
        <v>520</v>
      </c>
      <c r="AQ33" s="343" t="s">
        <v>520</v>
      </c>
      <c r="AR33" s="344" t="s">
        <v>520</v>
      </c>
    </row>
    <row r="34" spans="1:46" ht="27" customHeight="1">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5" t="s">
        <v>536</v>
      </c>
      <c r="AL34" s="1226"/>
      <c r="AM34" s="1226"/>
      <c r="AN34" s="1227"/>
      <c r="AO34" s="342" t="s">
        <v>520</v>
      </c>
      <c r="AP34" s="342" t="s">
        <v>520</v>
      </c>
      <c r="AQ34" s="343">
        <v>5</v>
      </c>
      <c r="AR34" s="344" t="s">
        <v>520</v>
      </c>
    </row>
    <row r="35" spans="1:46" ht="27" customHeight="1">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5" t="s">
        <v>537</v>
      </c>
      <c r="AL35" s="1226"/>
      <c r="AM35" s="1226"/>
      <c r="AN35" s="1227"/>
      <c r="AO35" s="342">
        <v>201789</v>
      </c>
      <c r="AP35" s="342">
        <v>51754</v>
      </c>
      <c r="AQ35" s="343">
        <v>32688</v>
      </c>
      <c r="AR35" s="344">
        <v>58.3</v>
      </c>
    </row>
    <row r="36" spans="1:46" ht="27" customHeight="1">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5" t="s">
        <v>538</v>
      </c>
      <c r="AL36" s="1226"/>
      <c r="AM36" s="1226"/>
      <c r="AN36" s="1227"/>
      <c r="AO36" s="342">
        <v>5953</v>
      </c>
      <c r="AP36" s="342">
        <v>1527</v>
      </c>
      <c r="AQ36" s="343">
        <v>4188</v>
      </c>
      <c r="AR36" s="344">
        <v>-63.5</v>
      </c>
    </row>
    <row r="37" spans="1:46" ht="13.5" customHeight="1">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5" t="s">
        <v>539</v>
      </c>
      <c r="AL37" s="1226"/>
      <c r="AM37" s="1226"/>
      <c r="AN37" s="1227"/>
      <c r="AO37" s="342">
        <v>84</v>
      </c>
      <c r="AP37" s="342">
        <v>22</v>
      </c>
      <c r="AQ37" s="343">
        <v>1212</v>
      </c>
      <c r="AR37" s="344">
        <v>-98.2</v>
      </c>
    </row>
    <row r="38" spans="1:46" ht="27" customHeight="1">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8" t="s">
        <v>540</v>
      </c>
      <c r="AL38" s="1229"/>
      <c r="AM38" s="1229"/>
      <c r="AN38" s="1230"/>
      <c r="AO38" s="345">
        <v>149</v>
      </c>
      <c r="AP38" s="345">
        <v>38</v>
      </c>
      <c r="AQ38" s="346">
        <v>25</v>
      </c>
      <c r="AR38" s="334">
        <v>52</v>
      </c>
      <c r="AS38" s="341"/>
    </row>
    <row r="39" spans="1:46">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8" t="s">
        <v>541</v>
      </c>
      <c r="AL39" s="1229"/>
      <c r="AM39" s="1229"/>
      <c r="AN39" s="1230"/>
      <c r="AO39" s="342">
        <v>-35116</v>
      </c>
      <c r="AP39" s="342">
        <v>-9006</v>
      </c>
      <c r="AQ39" s="343">
        <v>-7598</v>
      </c>
      <c r="AR39" s="344">
        <v>18.5</v>
      </c>
      <c r="AS39" s="341"/>
    </row>
    <row r="40" spans="1:46" ht="27" customHeight="1">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5" t="s">
        <v>542</v>
      </c>
      <c r="AL40" s="1226"/>
      <c r="AM40" s="1226"/>
      <c r="AN40" s="1227"/>
      <c r="AO40" s="342">
        <v>-416046</v>
      </c>
      <c r="AP40" s="342">
        <v>-106706</v>
      </c>
      <c r="AQ40" s="343">
        <v>-123844</v>
      </c>
      <c r="AR40" s="344">
        <v>-13.8</v>
      </c>
      <c r="AS40" s="341"/>
    </row>
    <row r="41" spans="1:46">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1" t="s">
        <v>297</v>
      </c>
      <c r="AL41" s="1232"/>
      <c r="AM41" s="1232"/>
      <c r="AN41" s="1233"/>
      <c r="AO41" s="342">
        <v>154289</v>
      </c>
      <c r="AP41" s="342">
        <v>39571</v>
      </c>
      <c r="AQ41" s="343">
        <v>42911</v>
      </c>
      <c r="AR41" s="344">
        <v>-7.8</v>
      </c>
      <c r="AS41" s="341"/>
    </row>
    <row r="42" spans="1:46">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0" t="s">
        <v>511</v>
      </c>
      <c r="AN49" s="1222" t="s">
        <v>546</v>
      </c>
      <c r="AO49" s="1223"/>
      <c r="AP49" s="1223"/>
      <c r="AQ49" s="1223"/>
      <c r="AR49" s="1224"/>
    </row>
    <row r="50" spans="1:44">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1"/>
      <c r="AN50" s="358" t="s">
        <v>547</v>
      </c>
      <c r="AO50" s="359" t="s">
        <v>548</v>
      </c>
      <c r="AP50" s="360" t="s">
        <v>549</v>
      </c>
      <c r="AQ50" s="361" t="s">
        <v>550</v>
      </c>
      <c r="AR50" s="362" t="s">
        <v>551</v>
      </c>
    </row>
    <row r="51" spans="1:44">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935418</v>
      </c>
      <c r="AN51" s="364">
        <v>227651</v>
      </c>
      <c r="AO51" s="365">
        <v>2.6</v>
      </c>
      <c r="AP51" s="366">
        <v>333013</v>
      </c>
      <c r="AQ51" s="367">
        <v>5.3</v>
      </c>
      <c r="AR51" s="368">
        <v>-2.7</v>
      </c>
    </row>
    <row r="52" spans="1:44">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491748</v>
      </c>
      <c r="AN52" s="372">
        <v>119676</v>
      </c>
      <c r="AO52" s="373">
        <v>73.2</v>
      </c>
      <c r="AP52" s="374">
        <v>126732</v>
      </c>
      <c r="AQ52" s="375">
        <v>19.100000000000001</v>
      </c>
      <c r="AR52" s="376">
        <v>54.1</v>
      </c>
    </row>
    <row r="53" spans="1:44">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562399</v>
      </c>
      <c r="AN53" s="364">
        <v>137708</v>
      </c>
      <c r="AO53" s="365">
        <v>-39.5</v>
      </c>
      <c r="AP53" s="366">
        <v>280458</v>
      </c>
      <c r="AQ53" s="367">
        <v>-15.8</v>
      </c>
      <c r="AR53" s="368">
        <v>-23.7</v>
      </c>
    </row>
    <row r="54" spans="1:44">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268941</v>
      </c>
      <c r="AN54" s="372">
        <v>65852</v>
      </c>
      <c r="AO54" s="373">
        <v>-45</v>
      </c>
      <c r="AP54" s="374">
        <v>127286</v>
      </c>
      <c r="AQ54" s="375">
        <v>0.4</v>
      </c>
      <c r="AR54" s="376">
        <v>-45.4</v>
      </c>
    </row>
    <row r="55" spans="1:44">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341787</v>
      </c>
      <c r="AN55" s="364">
        <v>84853</v>
      </c>
      <c r="AO55" s="365">
        <v>-38.4</v>
      </c>
      <c r="AP55" s="366">
        <v>291945</v>
      </c>
      <c r="AQ55" s="367">
        <v>4.0999999999999996</v>
      </c>
      <c r="AR55" s="368">
        <v>-42.5</v>
      </c>
    </row>
    <row r="56" spans="1:44">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227562</v>
      </c>
      <c r="AN56" s="372">
        <v>56495</v>
      </c>
      <c r="AO56" s="373">
        <v>-14.2</v>
      </c>
      <c r="AP56" s="374">
        <v>127651</v>
      </c>
      <c r="AQ56" s="375">
        <v>0.3</v>
      </c>
      <c r="AR56" s="376">
        <v>-14.5</v>
      </c>
    </row>
    <row r="57" spans="1:44">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895469</v>
      </c>
      <c r="AN57" s="364">
        <v>225559</v>
      </c>
      <c r="AO57" s="365">
        <v>165.8</v>
      </c>
      <c r="AP57" s="366">
        <v>291173</v>
      </c>
      <c r="AQ57" s="367">
        <v>-0.3</v>
      </c>
      <c r="AR57" s="368">
        <v>166.1</v>
      </c>
    </row>
    <row r="58" spans="1:44">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228826</v>
      </c>
      <c r="AN58" s="372">
        <v>57639</v>
      </c>
      <c r="AO58" s="373">
        <v>2</v>
      </c>
      <c r="AP58" s="374">
        <v>119071</v>
      </c>
      <c r="AQ58" s="375">
        <v>-6.7</v>
      </c>
      <c r="AR58" s="376">
        <v>8.6999999999999993</v>
      </c>
    </row>
    <row r="59" spans="1:44">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978837</v>
      </c>
      <c r="AN59" s="364">
        <v>251048</v>
      </c>
      <c r="AO59" s="365">
        <v>11.3</v>
      </c>
      <c r="AP59" s="366">
        <v>271581</v>
      </c>
      <c r="AQ59" s="367">
        <v>-6.7</v>
      </c>
      <c r="AR59" s="368">
        <v>18</v>
      </c>
    </row>
    <row r="60" spans="1:44">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730435</v>
      </c>
      <c r="AN60" s="372">
        <v>187339</v>
      </c>
      <c r="AO60" s="373">
        <v>225</v>
      </c>
      <c r="AP60" s="374">
        <v>117844</v>
      </c>
      <c r="AQ60" s="375">
        <v>-1</v>
      </c>
      <c r="AR60" s="376">
        <v>226</v>
      </c>
    </row>
    <row r="61" spans="1:44">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742782</v>
      </c>
      <c r="AN61" s="379">
        <v>185364</v>
      </c>
      <c r="AO61" s="380">
        <v>20.399999999999999</v>
      </c>
      <c r="AP61" s="381">
        <v>293634</v>
      </c>
      <c r="AQ61" s="382">
        <v>-2.7</v>
      </c>
      <c r="AR61" s="368">
        <v>23.1</v>
      </c>
    </row>
    <row r="62" spans="1:44">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389502</v>
      </c>
      <c r="AN62" s="372">
        <v>97400</v>
      </c>
      <c r="AO62" s="373">
        <v>48.2</v>
      </c>
      <c r="AP62" s="374">
        <v>123717</v>
      </c>
      <c r="AQ62" s="375">
        <v>2.4</v>
      </c>
      <c r="AR62" s="376">
        <v>45.8</v>
      </c>
    </row>
    <row r="63" spans="1:44">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c r="AK67" s="293"/>
      <c r="AL67" s="293"/>
      <c r="AM67" s="293"/>
      <c r="AN67" s="293"/>
      <c r="AO67" s="293"/>
      <c r="AP67" s="293"/>
      <c r="AQ67" s="293"/>
      <c r="AR67" s="293"/>
      <c r="AS67" s="293"/>
      <c r="AT67" s="293"/>
    </row>
    <row r="68" spans="1:46" ht="13.5" hidden="1" customHeight="1">
      <c r="AK68" s="293"/>
      <c r="AL68" s="293"/>
      <c r="AM68" s="293"/>
      <c r="AN68" s="293"/>
      <c r="AO68" s="293"/>
      <c r="AP68" s="293"/>
      <c r="AQ68" s="293"/>
      <c r="AR68" s="293"/>
    </row>
    <row r="69" spans="1:46" ht="13.5" hidden="1" customHeight="1">
      <c r="AK69" s="293"/>
      <c r="AL69" s="293"/>
      <c r="AM69" s="293"/>
      <c r="AN69" s="293"/>
      <c r="AO69" s="293"/>
      <c r="AP69" s="293"/>
      <c r="AQ69" s="293"/>
      <c r="AR69" s="293"/>
    </row>
    <row r="70" spans="1:46" hidden="1">
      <c r="AK70" s="293"/>
      <c r="AL70" s="293"/>
      <c r="AM70" s="293"/>
      <c r="AN70" s="293"/>
      <c r="AO70" s="293"/>
      <c r="AP70" s="293"/>
      <c r="AQ70" s="293"/>
      <c r="AR70" s="293"/>
    </row>
    <row r="71" spans="1:46" hidden="1">
      <c r="AK71" s="293"/>
      <c r="AL71" s="293"/>
      <c r="AM71" s="293"/>
      <c r="AN71" s="293"/>
      <c r="AO71" s="293"/>
      <c r="AP71" s="293"/>
      <c r="AQ71" s="293"/>
      <c r="AR71" s="293"/>
    </row>
    <row r="72" spans="1:46" hidden="1">
      <c r="AK72" s="293"/>
      <c r="AL72" s="293"/>
      <c r="AM72" s="293"/>
      <c r="AN72" s="293"/>
      <c r="AO72" s="293"/>
      <c r="AP72" s="293"/>
      <c r="AQ72" s="293"/>
      <c r="AR72" s="293"/>
    </row>
    <row r="73" spans="1:46" hidden="1">
      <c r="AK73" s="293"/>
      <c r="AL73" s="293"/>
      <c r="AM73" s="293"/>
      <c r="AN73" s="293"/>
      <c r="AO73" s="293"/>
      <c r="AP73" s="293"/>
      <c r="AQ73" s="293"/>
      <c r="AR73" s="293"/>
    </row>
    <row r="74" spans="1:46" hidden="1"/>
  </sheetData>
  <sheetProtection algorithmName="SHA-512" hashValue="69ieCos1DJQG94XFNgoZSkG4SZ4ZliAG53ecBQSX4jEhpWjOGGXAxMQ8bUmYptN0Wy1UnFk75wQmvOs0Tkmpkg==" saltValue="i6E1fJve69TQTgy8RcUzf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91" customWidth="1"/>
    <col min="126" max="16384" width="9" style="290" hidden="1"/>
  </cols>
  <sheetData>
    <row r="1" spans="2:125" ht="13.5" customHeight="1">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c r="B2" s="290"/>
      <c r="DG2" s="290"/>
    </row>
    <row r="3" spans="2:12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row r="5" spans="2:125"/>
    <row r="6" spans="2:125"/>
    <row r="7" spans="2:125"/>
    <row r="8" spans="2:125"/>
    <row r="9" spans="2:125">
      <c r="DU9" s="290"/>
    </row>
    <row r="10" spans="2:125"/>
    <row r="11" spans="2:125"/>
    <row r="12" spans="2:125"/>
    <row r="13" spans="2:125"/>
    <row r="14" spans="2:125"/>
    <row r="15" spans="2:125"/>
    <row r="16" spans="2:125"/>
    <row r="17" spans="125:125">
      <c r="DU17" s="290"/>
    </row>
    <row r="18" spans="125:125"/>
    <row r="19" spans="125:125"/>
    <row r="20" spans="125:125">
      <c r="DU20" s="290"/>
    </row>
    <row r="21" spans="125:125">
      <c r="DU21" s="290"/>
    </row>
    <row r="22" spans="125:125"/>
    <row r="23" spans="125:125"/>
    <row r="24" spans="125:125"/>
    <row r="25" spans="125:125"/>
    <row r="26" spans="125:125"/>
    <row r="27" spans="125:125"/>
    <row r="28" spans="125:125">
      <c r="DU28" s="290"/>
    </row>
    <row r="29" spans="125:125"/>
    <row r="30" spans="125:125"/>
    <row r="31" spans="125:125"/>
    <row r="32" spans="125:125"/>
    <row r="33" spans="2:125">
      <c r="B33" s="290"/>
      <c r="G33" s="290"/>
      <c r="I33" s="290"/>
    </row>
    <row r="34" spans="2:125">
      <c r="C34" s="290"/>
      <c r="P34" s="290"/>
      <c r="DE34" s="290"/>
      <c r="DH34" s="290"/>
    </row>
    <row r="35" spans="2:125">
      <c r="D35" s="290"/>
      <c r="E35" s="290"/>
      <c r="DG35" s="290"/>
      <c r="DJ35" s="290"/>
      <c r="DP35" s="290"/>
      <c r="DQ35" s="290"/>
      <c r="DR35" s="290"/>
      <c r="DS35" s="290"/>
      <c r="DT35" s="290"/>
      <c r="DU35" s="290"/>
    </row>
    <row r="36" spans="2:12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c r="DU37" s="290"/>
    </row>
    <row r="38" spans="2:125">
      <c r="DT38" s="290"/>
      <c r="DU38" s="290"/>
    </row>
    <row r="39" spans="2:125"/>
    <row r="40" spans="2:125">
      <c r="DH40" s="290"/>
    </row>
    <row r="41" spans="2:125">
      <c r="DE41" s="290"/>
    </row>
    <row r="42" spans="2:125">
      <c r="DG42" s="290"/>
      <c r="DJ42" s="290"/>
    </row>
    <row r="43" spans="2:12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c r="DU44" s="290"/>
    </row>
    <row r="45" spans="2:125"/>
    <row r="46" spans="2:125"/>
    <row r="47" spans="2:125"/>
    <row r="48" spans="2:125">
      <c r="DT48" s="290"/>
      <c r="DU48" s="290"/>
    </row>
    <row r="49" spans="120:125">
      <c r="DU49" s="290"/>
    </row>
    <row r="50" spans="120:125">
      <c r="DU50" s="290"/>
    </row>
    <row r="51" spans="120:125">
      <c r="DP51" s="290"/>
      <c r="DQ51" s="290"/>
      <c r="DR51" s="290"/>
      <c r="DS51" s="290"/>
      <c r="DT51" s="290"/>
      <c r="DU51" s="290"/>
    </row>
    <row r="52" spans="120:125"/>
    <row r="53" spans="120:125"/>
    <row r="54" spans="120:125">
      <c r="DU54" s="290"/>
    </row>
    <row r="55" spans="120:125"/>
    <row r="56" spans="120:125"/>
    <row r="57" spans="120:125"/>
    <row r="58" spans="120:125">
      <c r="DU58" s="290"/>
    </row>
    <row r="59" spans="120:125"/>
    <row r="60" spans="120:125"/>
    <row r="61" spans="120:125"/>
    <row r="62" spans="120:125"/>
    <row r="63" spans="120:125">
      <c r="DU63" s="290"/>
    </row>
    <row r="64" spans="120:125">
      <c r="DT64" s="290"/>
      <c r="DU64" s="290"/>
    </row>
    <row r="65" spans="123:125"/>
    <row r="66" spans="123:125"/>
    <row r="67" spans="123:125"/>
    <row r="68" spans="123:125"/>
    <row r="69" spans="123:125">
      <c r="DS69" s="290"/>
      <c r="DT69" s="290"/>
      <c r="DU69" s="290"/>
    </row>
    <row r="70" spans="123:125"/>
    <row r="71" spans="123:125"/>
    <row r="72" spans="123:125"/>
    <row r="73" spans="123:125"/>
    <row r="74" spans="123:125"/>
    <row r="75" spans="123:125"/>
    <row r="76" spans="123:125"/>
    <row r="77" spans="123:125"/>
    <row r="78" spans="123:125"/>
    <row r="79" spans="123:125"/>
    <row r="80" spans="123:125"/>
    <row r="81" spans="116:125"/>
    <row r="82" spans="116:125">
      <c r="DL82" s="290"/>
    </row>
    <row r="83" spans="116:125">
      <c r="DM83" s="290"/>
      <c r="DN83" s="290"/>
      <c r="DO83" s="290"/>
      <c r="DP83" s="290"/>
      <c r="DQ83" s="290"/>
      <c r="DR83" s="290"/>
      <c r="DS83" s="290"/>
      <c r="DT83" s="290"/>
      <c r="DU83" s="290"/>
    </row>
    <row r="84" spans="116:125"/>
    <row r="85" spans="116:125"/>
    <row r="86" spans="116:125"/>
    <row r="87" spans="116:125"/>
    <row r="88" spans="116:125">
      <c r="DU88" s="290"/>
    </row>
    <row r="89" spans="116:125"/>
    <row r="90" spans="116:125"/>
    <row r="91" spans="116:125"/>
    <row r="92" spans="116:125" ht="13.5" customHeight="1"/>
    <row r="93" spans="116:125" ht="13.5" customHeight="1"/>
    <row r="94" spans="116:125" ht="13.5" customHeight="1">
      <c r="DS94" s="290"/>
      <c r="DT94" s="290"/>
      <c r="DU94" s="290"/>
    </row>
    <row r="95" spans="116:125" ht="13.5" customHeight="1">
      <c r="DU95" s="290"/>
    </row>
    <row r="96" spans="116:125" ht="13.5" customHeight="1"/>
    <row r="97" spans="124:125" ht="13.5" customHeight="1"/>
    <row r="98" spans="124:125" ht="13.5" customHeight="1"/>
    <row r="99" spans="124:125" ht="13.5" customHeight="1"/>
    <row r="100" spans="124:125" ht="13.5" customHeight="1"/>
    <row r="101" spans="124:125" ht="13.5" customHeight="1">
      <c r="DU101" s="290"/>
    </row>
    <row r="102" spans="124:125" ht="13.5" customHeight="1"/>
    <row r="103" spans="124:125" ht="13.5" customHeight="1"/>
    <row r="104" spans="124:125" ht="13.5" customHeight="1">
      <c r="DT104" s="290"/>
      <c r="DU104" s="29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0" t="s">
        <v>560</v>
      </c>
    </row>
    <row r="117" spans="125:125" ht="13.5" hidden="1" customHeight="1"/>
    <row r="118" spans="125:125" ht="13.5" hidden="1" customHeight="1"/>
    <row r="119" spans="125:125" ht="13.5" hidden="1" customHeight="1"/>
    <row r="120" spans="125:125" ht="13.5" hidden="1" customHeight="1"/>
    <row r="121" spans="125:125" ht="13.5" hidden="1" customHeight="1">
      <c r="DU121" s="29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KE5EqMJNYlA/h29qS2d3YSpFcp2I/xy9KpIHRXaseCU4TwzO9drdb7KbSXbe5yUmUvV2XYlciFZRBJA84T2FDw==" saltValue="sJ87Nxf1PiZK+y8hlWot4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91" customWidth="1"/>
    <col min="126" max="142" width="0" style="290" hidden="1" customWidth="1"/>
    <col min="143" max="16384" width="9" style="290" hidden="1"/>
  </cols>
  <sheetData>
    <row r="1" spans="1:125" ht="13.5" customHeight="1">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c r="B2" s="290"/>
      <c r="T2" s="290"/>
    </row>
    <row r="3" spans="1:12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0"/>
      <c r="G33" s="290"/>
      <c r="I33" s="290"/>
    </row>
    <row r="34" spans="2:125">
      <c r="C34" s="290"/>
      <c r="P34" s="290"/>
      <c r="R34" s="290"/>
      <c r="U34" s="290"/>
    </row>
    <row r="35" spans="2:12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c r="F36" s="290"/>
      <c r="H36" s="290"/>
      <c r="J36" s="290"/>
      <c r="K36" s="290"/>
      <c r="L36" s="290"/>
      <c r="M36" s="290"/>
      <c r="N36" s="290"/>
      <c r="O36" s="290"/>
      <c r="Q36" s="290"/>
      <c r="S36" s="290"/>
      <c r="V36" s="290"/>
    </row>
    <row r="37" spans="2:125"/>
    <row r="38" spans="2:125"/>
    <row r="39" spans="2:125"/>
    <row r="40" spans="2:125">
      <c r="U40" s="290"/>
    </row>
    <row r="41" spans="2:125">
      <c r="R41" s="290"/>
    </row>
    <row r="42" spans="2:12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c r="Q43" s="290"/>
      <c r="S43" s="290"/>
      <c r="V43" s="29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1" t="s">
        <v>561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jUnvdRxBFxYeEZ91CnPQ4PnVkFUT+unMA7AQw8XbfQsE7yAQvk5S7ccIpAOwUdm6Cr88ANLuTjXKwb3rNc/qg==" saltValue="WOlMXk7Ojf57qCUR0fPpS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234" t="s">
        <v>3</v>
      </c>
      <c r="D47" s="1234"/>
      <c r="E47" s="1235"/>
      <c r="F47" s="11">
        <v>42.33</v>
      </c>
      <c r="G47" s="12">
        <v>47.61</v>
      </c>
      <c r="H47" s="12">
        <v>49.88</v>
      </c>
      <c r="I47" s="12">
        <v>52.07</v>
      </c>
      <c r="J47" s="13">
        <v>48.8</v>
      </c>
    </row>
    <row r="48" spans="2:10" ht="57.75" customHeight="1">
      <c r="B48" s="14"/>
      <c r="C48" s="1236" t="s">
        <v>4</v>
      </c>
      <c r="D48" s="1236"/>
      <c r="E48" s="1237"/>
      <c r="F48" s="15">
        <v>1.82</v>
      </c>
      <c r="G48" s="16">
        <v>1.38</v>
      </c>
      <c r="H48" s="16">
        <v>1.1100000000000001</v>
      </c>
      <c r="I48" s="16">
        <v>1.75</v>
      </c>
      <c r="J48" s="17">
        <v>1.82</v>
      </c>
    </row>
    <row r="49" spans="2:10" ht="57.75" customHeight="1" thickBot="1">
      <c r="B49" s="18"/>
      <c r="C49" s="1238" t="s">
        <v>5</v>
      </c>
      <c r="D49" s="1238"/>
      <c r="E49" s="1239"/>
      <c r="F49" s="19" t="s">
        <v>567</v>
      </c>
      <c r="G49" s="20">
        <v>6.14</v>
      </c>
      <c r="H49" s="20">
        <v>1.54</v>
      </c>
      <c r="I49" s="20">
        <v>1.3</v>
      </c>
      <c r="J49" s="21" t="s">
        <v>568</v>
      </c>
    </row>
    <row r="50" spans="2:10" ht="13.5" customHeight="1"/>
    <row r="51" spans="2:10" ht="13.5" hidden="1" customHeight="1"/>
    <row r="52" spans="2:10" ht="13.5" hidden="1" customHeight="1"/>
    <row r="53" spans="2:10" ht="13.5" hidden="1" customHeight="1"/>
  </sheetData>
  <sheetProtection algorithmName="SHA-512" hashValue="1iv1H2Ex7JD+uQ55keRDAhb0n4tm90s+gsJKTb+LZM2ziguLvXj9f4QLYRVqgbYkNNIdnxRPOxULpqAWNeYefQ==" saltValue="QPZ0O37IswkOhl6q4+Z7g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18</vt:i4>
      </vt:variant>
    </vt:vector>
  </HeadingPairs>
  <TitlesOfParts>
    <vt:vector size="18"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Sheet4</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2020-09-28T02:28:48Z</cp:lastPrinted>
  <dcterms:created xsi:type="dcterms:W3CDTF">2020-02-10T05:45:26Z</dcterms:created>
  <dcterms:modified xsi:type="dcterms:W3CDTF">2020-09-28T23:33:40Z</dcterms:modified>
  <cp:category/>
</cp:coreProperties>
</file>