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<sst xmlns="http://schemas.openxmlformats.org/spreadsheetml/2006/main" count="1186" uniqueCount="610">
  <si>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</si>
  <si>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</si>
  <si>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</si>
  <si>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</si>
  <si>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</si>
  <si>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</si>
  <si>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</si>
  <si>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</si>
  <si>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</si>
  <si>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</si>
  <si>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</si>
  <si>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</si>
  <si>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</si>
  <si>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</si>
  <si>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</si>
  <si>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</si>
  <si>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</si>
  <si>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</si>
  <si>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</si>
  <si>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</si>
  <si>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</si>
  <si>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</si>
  <si>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</si>
  <si>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</si>
  <si>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</si>
  <si>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</si>
  <si>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</si>
  <si>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</si>
  <si>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</si>
  <si>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</si>
  <si>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</si>
  <si>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</si>
  <si>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</si>
  <si>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</si>
  <si>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</si>
  <si>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</si>
  <si>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</si>
  <si>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</si>
  <si>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</si>
  <si>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</si>
  <si>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</si>
  <si>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</si>
  <si>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</si>
  <si>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</si>
  <si>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</si>
  <si>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</si>
  <si>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</si>
  <si>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</si>
  <si>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</si>
  <si>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</si>
  <si>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</si>
  <si>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</si>
  <si>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</si>
  <si>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</si>
  <si>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</si>
  <si>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</si>
  <si>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</si>
  <si>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</si>
  <si>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</si>
  <si>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</si>
  <si>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</si>
  <si>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</si>
  <si>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</si>
  <si>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</si>
  <si>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</si>
  <si>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</si>
  <si>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</si>
  <si>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</si>
  <si>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</si>
  <si>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</si>
  <si>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</si>
  <si>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</si>
  <si>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</si>
  <si>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</si>
  <si>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</si>
  <si>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</si>
  <si>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</si>
  <si>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</si>
  <si>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</si>
  <si>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</si>
  <si>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</si>
  <si>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</si>
  <si>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</si>
  <si>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</si>
  <si>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</si>
  <si>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</si>
  <si>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</si>
  <si>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</si>
  <si>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</si>
  <si>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</si>
  <si>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</si>
  <si>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</si>
  <si>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</si>
  <si>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</si>
  <si>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</si>
  <si>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</si>
  <si>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</si>
  <si>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</si>
  <si>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</si>
  <si>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</si>
  <si>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</si>
  <si>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</si>
  <si>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</si>
  <si>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</si>
  <si>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</si>
  <si>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</si>
  <si>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</si>
  <si>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</si>
  <si>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</si>
  <si>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</si>
  <si>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</si>
  <si>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</si>
  <si>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</si>
  <si>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</si>
  <si>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</si>
  <si>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</si>
  <si>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</si>
  <si>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</si>
  <si>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</si>
  <si>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</si>
  <si>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</si>
  <si>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</si>
  <si>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</si>
  <si>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</si>
  <si>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</si>
  <si>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</si>
  <si>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</si>
  <si>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</si>
  <si>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</si>
  <si>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</si>
  <si>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</si>
  <si>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</si>
  <si>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</si>
  <si>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</si>
  <si>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</si>
  <si>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</si>
  <si>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</si>
  <si>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</si>
  <si>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</si>
  <si>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</si>
  <si>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</si>
  <si>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</si>
  <si>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</si>
  <si>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</si>
  <si>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</si>
  <si>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</si>
  <si>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</si>
  <si>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</si>
  <si>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</si>
  <si>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</si>
  <si>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</si>
  <si>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</si>
  <si>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</si>
  <si>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</si>
  <si>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</si>
  <si>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4"/>
  </si>
  <si>
    <t>うち日本人(％)</t>
    <phoneticPr fontId="5"/>
  </si>
  <si>
    <t>-3.4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</si>
  <si>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</si>
  <si>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</si>
  <si>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</si>
  <si>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</si>
  <si>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</si>
  <si>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</si>
  <si>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</si>
  <si>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</si>
  <si>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</si>
  <si>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</si>
  <si>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</si>
  <si>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</si>
  <si>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</si>
  <si>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</si>
  <si>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</si>
  <si>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</si>
  <si>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</si>
  <si>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</si>
  <si>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</si>
  <si>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</si>
  <si>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</si>
  <si>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</si>
  <si>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</si>
  <si>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</si>
  <si>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</si>
  <si>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</si>
  <si>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</si>
  <si>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</si>
  <si>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</si>
  <si>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</si>
  <si>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</si>
  <si>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</si>
  <si>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</si>
  <si>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</si>
  <si>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</si>
  <si>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</si>
  <si>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</si>
  <si>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</si>
  <si>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</si>
  <si>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</si>
  <si>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</si>
  <si>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</si>
  <si>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</si>
  <si>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</si>
  <si>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</si>
  <si>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</si>
  <si>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</si>
  <si>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</si>
  <si>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</si>
  <si>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</si>
  <si>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</si>
  <si>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</si>
  <si>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</si>
  <si>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</si>
  <si>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</si>
  <si>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</si>
  <si>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</si>
  <si>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</si>
  <si>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高知県大豊町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</si>
  <si>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</si>
  <si>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</si>
  <si>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</si>
  <si>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</si>
  <si>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</si>
  <si>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</si>
  <si>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</si>
  <si>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</si>
  <si>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</si>
  <si>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</si>
  <si>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</si>
  <si>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</si>
  <si>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</si>
  <si>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</si>
  <si>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</si>
  <si>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</si>
  <si>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</si>
  <si>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</si>
  <si>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</si>
  <si>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</si>
  <si>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</si>
  <si>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</si>
  <si>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</si>
  <si>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</si>
  <si>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</si>
  <si>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</si>
  <si>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</si>
  <si>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</si>
  <si>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</si>
  <si>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</si>
  <si>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</si>
  <si>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</si>
  <si>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</si>
  <si>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</si>
  <si>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</si>
  <si>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</si>
  <si>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</si>
  <si>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</si>
  <si>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</si>
  <si>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</si>
  <si>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</si>
  <si>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</si>
  <si>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</si>
  <si>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</si>
  <si>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</si>
  <si>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</si>
  <si>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</si>
  <si>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</si>
  <si>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</si>
  <si>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</si>
  <si>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</si>
  <si>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</si>
  <si>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</si>
  <si>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</si>
  <si>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</si>
  <si>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</si>
  <si>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</si>
  <si>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</si>
  <si>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</si>
  <si>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</si>
  <si>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</si>
  <si>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</si>
  <si>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</si>
  <si>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</si>
  <si>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</si>
  <si>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</si>
  <si>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</si>
  <si>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</si>
  <si>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</si>
  <si>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</si>
  <si>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</si>
  <si>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</si>
  <si>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</si>
  <si>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</si>
  <si>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</si>
  <si>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</si>
  <si>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</si>
  <si>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</si>
  <si>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</si>
  <si>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</si>
  <si>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</si>
  <si>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</si>
  <si>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</si>
  <si>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</si>
  <si>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</si>
  <si>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</si>
  <si>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</si>
  <si>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</si>
  <si>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</si>
  <si>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</si>
  <si>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</si>
  <si>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</si>
  <si>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</si>
  <si>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</si>
  <si>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</si>
  <si>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</si>
  <si>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</si>
  <si>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</si>
  <si>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</si>
  <si>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</si>
  <si>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</si>
  <si>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</si>
  <si>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</si>
  <si>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</si>
  <si>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</si>
  <si>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</si>
  <si>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</si>
  <si>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</si>
  <si>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</si>
  <si>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</si>
  <si>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</si>
  <si>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</si>
  <si>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</si>
  <si>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</si>
  <si>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</si>
  <si>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</si>
  <si>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</si>
  <si>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</si>
  <si>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</si>
  <si>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</si>
  <si>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</si>
  <si>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</si>
  <si>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</si>
  <si>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</si>
  <si>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</si>
  <si>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</si>
  <si>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</si>
  <si>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</si>
  <si>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</si>
  <si>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</si>
  <si>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</si>
  <si>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</si>
  <si>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</si>
  <si>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</si>
  <si>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</si>
  <si>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</si>
  <si>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</si>
  <si>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</si>
  <si>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</si>
  <si>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</si>
  <si>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</si>
  <si>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</si>
  <si>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</si>
  <si>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</si>
  <si>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</si>
  <si>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</si>
  <si>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</si>
  <si>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</si>
  <si>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</si>
  <si>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高知県大豊町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</si>
  <si>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</si>
  <si>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</si>
  <si>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</si>
  <si>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</si>
  <si>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</si>
  <si>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</si>
  <si>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</si>
  <si>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</si>
  <si>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</si>
  <si>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</si>
  <si>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</si>
  <si>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</si>
  <si>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</si>
  <si>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</si>
  <si>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</si>
  <si>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</si>
  <si>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</si>
  <si>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</si>
  <si>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</si>
  <si>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</si>
  <si>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</si>
  <si>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</si>
  <si>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</si>
  <si>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</si>
  <si>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</si>
  <si>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</si>
  <si>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</si>
  <si>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</si>
  <si>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</si>
  <si>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</si>
  <si>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</si>
  <si>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</si>
  <si>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</si>
  <si>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</si>
  <si>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</si>
  <si>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</si>
  <si>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</si>
  <si>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</si>
  <si>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</si>
  <si>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</si>
  <si>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</si>
  <si>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</si>
  <si>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</si>
  <si>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</si>
  <si>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</si>
  <si>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</si>
  <si>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</si>
  <si>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</si>
  <si>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</si>
  <si>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</si>
  <si>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</si>
  <si>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</si>
  <si>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</si>
  <si>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</si>
  <si>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</si>
  <si>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</si>
  <si>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</si>
  <si>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</si>
  <si>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</si>
  <si>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</si>
  <si>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</si>
  <si>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</si>
  <si>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</si>
  <si>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</si>
  <si>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</si>
  <si>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</si>
  <si>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</si>
  <si>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</si>
  <si>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</si>
  <si>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</si>
  <si>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</si>
  <si>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</si>
  <si>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</si>
  <si>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</si>
  <si>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</si>
  <si>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</si>
  <si>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</si>
  <si>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</si>
  <si>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</si>
  <si>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</si>
  <si>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</si>
  <si>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</si>
  <si>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</si>
  <si>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</si>
  <si>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</si>
  <si>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</si>
  <si>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</si>
  <si>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</si>
  <si>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</si>
  <si>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</si>
  <si>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</si>
  <si>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</si>
  <si>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</si>
  <si>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</si>
  <si>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</si>
  <si>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</si>
  <si>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</si>
  <si>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</si>
  <si>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</si>
  <si>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</si>
  <si>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</si>
  <si>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</si>
  <si>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</si>
  <si>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</si>
  <si>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</si>
  <si>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</si>
  <si>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</si>
  <si>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</si>
  <si>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</si>
  <si>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</si>
  <si>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</si>
  <si>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</si>
  <si>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</si>
  <si>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</si>
  <si>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</si>
  <si>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</si>
  <si>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</si>
  <si>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</si>
  <si>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</si>
  <si>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</si>
  <si>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</si>
  <si>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</si>
  <si>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</si>
  <si>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</si>
  <si>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</si>
  <si>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</si>
  <si>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</si>
  <si>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</si>
  <si>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</si>
  <si>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</si>
  <si>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</si>
  <si>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</si>
  <si>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</si>
  <si>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</si>
  <si>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</si>
  <si>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</si>
  <si>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</si>
  <si>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</si>
  <si>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</si>
  <si>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</si>
  <si>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</si>
  <si>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</si>
  <si>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</si>
  <si>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</si>
  <si>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</si>
  <si>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</si>
  <si>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</si>
  <si>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</si>
  <si>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</si>
  <si>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</si>
  <si>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</si>
  <si>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</si>
  <si>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</si>
  <si>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</si>
  <si>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</si>
  <si>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</si>
  <si>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</si>
  <si>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</si>
  <si>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</si>
  <si>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</si>
  <si>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</si>
  <si>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</si>
  <si>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</si>
  <si>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</si>
  <si>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</si>
  <si>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</si>
  <si>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</si>
  <si>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</si>
  <si>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</si>
  <si>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</si>
  <si>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</si>
  <si>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</si>
  <si>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</si>
  <si>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</si>
  <si>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</si>
  <si>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</si>
  <si>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</si>
  <si>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</si>
  <si>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</si>
  <si>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</si>
  <si>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</si>
  <si>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</si>
  <si>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</si>
  <si>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</si>
  <si>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</si>
  <si>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</si>
  <si>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</si>
  <si>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</si>
  <si>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</si>
  <si>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</si>
  <si>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</si>
  <si>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</si>
  <si>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</si>
  <si>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</si>
  <si>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</si>
  <si>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</si>
  <si>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</si>
  <si>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</si>
  <si>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0.60</t>
  </si>
  <si>
    <t>▲ 0.37</t>
  </si>
  <si>
    <t>▲ 6.56</t>
  </si>
  <si>
    <t>一般会計</t>
  </si>
  <si>
    <t>介護保険特別会計</t>
  </si>
  <si>
    <t>国民健康保険特別会計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</si>
  <si>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</si>
  <si>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</si>
  <si>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</si>
  <si>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</si>
  <si>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</si>
  <si>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</si>
  <si>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</si>
  <si>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</si>
  <si>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</si>
  <si>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</si>
  <si>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</si>
  <si>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30"/>
  </si>
  <si>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30"/>
  </si>
  <si>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30"/>
  </si>
  <si>
    <t>高知人づくり広域連合　一般会計</t>
    <rPh sb="0" eb="2">
      <t>コウチ</t>
    </rPh>
    <rPh sb="2" eb="3">
      <t>ヒト</t>
    </rPh>
    <rPh sb="6" eb="8">
      <t>コウイキ</t>
    </rPh>
    <rPh sb="8" eb="10">
      <t>レンゴウ</t>
    </rPh>
    <rPh sb="11" eb="13">
      <t>イッパン</t>
    </rPh>
    <rPh sb="13" eb="15">
      <t>カイケイ</t>
    </rPh>
    <phoneticPr fontId="30"/>
  </si>
  <si>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0"/>
  </si>
  <si>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</si>
  <si>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高知県後期高齢者医療広域連合　一般会計</t>
    <phoneticPr fontId="2"/>
  </si>
  <si>
    <t>高知県後期高齢者医療広域連合　特別会計</t>
    <phoneticPr fontId="30"/>
  </si>
  <si>
    <t>大豊町観光開発協会</t>
    <rPh sb="0" eb="3">
      <t>オオトヨチョウ</t>
    </rPh>
    <rPh sb="3" eb="5">
      <t>カンコウ</t>
    </rPh>
    <rPh sb="5" eb="7">
      <t>カイハツ</t>
    </rPh>
    <rPh sb="7" eb="9">
      <t>キョウカイ</t>
    </rPh>
    <phoneticPr fontId="30"/>
  </si>
  <si>
    <t>大豊ゆとりファーム</t>
    <rPh sb="0" eb="2">
      <t>オオトヨ</t>
    </rPh>
    <phoneticPr fontId="30"/>
  </si>
  <si>
    <t>公共施設整備基金</t>
    <phoneticPr fontId="2"/>
  </si>
  <si>
    <t>福祉基金</t>
    <phoneticPr fontId="2"/>
  </si>
  <si>
    <t>すこやか子育て基金</t>
    <phoneticPr fontId="2"/>
  </si>
  <si>
    <t>公有林整備推進基金</t>
    <phoneticPr fontId="2"/>
  </si>
  <si>
    <t>過疎地域自立促進特別事業基金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</si>
  <si>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</si>
  <si>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</si>
  <si>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</si>
  <si>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</si>
  <si>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</si>
  <si>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</si>
  <si>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</si>
  <si>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</si>
  <si>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</si>
  <si>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</si>
  <si>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</si>
  <si>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25年度及び平成27年度に実施した地方債の繰上償還等により実質公債費比率は低下しているが、今後、木材ストックヤード造成事業や保育・小学校・給食センター等の移転工事等の大型事業により、起債の借入及び償還、基金の取り崩し額の増加が予想される。実質公債費比率が上昇していくことが考えられるため、起債の繰上償還等の実施等により、これまで以上に公債費の適正化に取り組んでいく必要がある。</t>
    <rPh sb="100" eb="102">
      <t>ショウカン</t>
    </rPh>
    <rPh sb="112" eb="114">
      <t>ゾウカ</t>
    </rPh>
    <rPh sb="121" eb="123">
      <t>ジッシツ</t>
    </rPh>
    <rPh sb="123" eb="126">
      <t>コウサイヒ</t>
    </rPh>
    <rPh sb="126" eb="128">
      <t>ヒリツ</t>
    </rPh>
    <rPh sb="129" eb="131">
      <t>ジョウショウ</t>
    </rPh>
    <rPh sb="138" eb="139">
      <t>カンガ</t>
    </rPh>
    <rPh sb="157" eb="158">
      <t>トウ</t>
    </rPh>
    <rPh sb="166" eb="168">
      <t>イジョウ</t>
    </rPh>
    <rPh sb="169" eb="172">
      <t>コウサイヒ</t>
    </rPh>
    <rPh sb="173" eb="176">
      <t>テキセイカ</t>
    </rPh>
    <rPh sb="177" eb="178">
      <t>ト</t>
    </rPh>
    <rPh sb="179" eb="180">
      <t>ク</t>
    </rPh>
    <rPh sb="184" eb="186">
      <t>ヒツヨウ</t>
    </rPh>
    <phoneticPr fontId="2"/>
  </si>
  <si>
    <t>地方債の繰上償還等による地方債残高の減や、財政調整基金及び減債基金等の積立により、充当可能財源が将来負担額を上回る結果となっているが、有形固定資産減価償却率は類似団体よりも高く、公共施設の老朽化が著しい本町では、今後、公共施設の個別施設計画を策定する中で施設の適正な管理について検討し、老朽化対策に積極的に取り組んでいく。</t>
    <rPh sb="67" eb="69">
      <t>ユウケイ</t>
    </rPh>
    <rPh sb="69" eb="73">
      <t>コテイシサン</t>
    </rPh>
    <rPh sb="73" eb="75">
      <t>ゲンカ</t>
    </rPh>
    <rPh sb="75" eb="78">
      <t>ショウキャクリツ</t>
    </rPh>
    <rPh sb="79" eb="81">
      <t>ルイジ</t>
    </rPh>
    <rPh sb="81" eb="83">
      <t>ダンタイ</t>
    </rPh>
    <rPh sb="86" eb="8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</si>
</sst>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F5E3-46BE-8875-367C35E4E8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157710</c:v>
                </c:pt>
                <c:pt idx="1">
                  <c:v>136727</c:v>
                </c:pt>
                <c:pt idx="2">
                  <c:v>178546</c:v>
                </c:pt>
                <c:pt idx="3">
                  <c:v>232592</c:v>
                </c:pt>
                <c:pt idx="4">
                  <c:v>434299</c:v>
                </c:pt>
              </c:numCache>
            </c:numRef>
          </c:val>
          <c:smooth val="0"/>
          <c:extLst xmlns:c16r2="http://schemas.microsoft.com/office/drawing/2015/06/chart">
            <c:ext xmlns:c16="http://schemas.microsoft.com/office/drawing/2014/chart" uri="{C3380CC4-5D6E-409C-BE32-E72D297353CC}">
              <c16:uniqueId val="{00000001-F5E3-46BE-8875-367C35E4E8D0}"/>
            </c:ext>
          </c:extLst>
        </c:ser>
        <c:dLbls>
          <c:showLegendKey val="0"/>
          <c:showVal val="0"/>
          <c:showCatName val="0"/>
          <c:showSerName val="0"/>
          <c:showPercent val="0"/>
          <c:showBubbleSize val="0"/>
        </c:dLbls>
        <c:marker val="1"/>
        <c:smooth val="0"/>
        <c:axId val="181327744"/>
        <c:axId val="181874688"/>
      </c:lineChart>
      <c:catAx>
        <c:axId val="18132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74688"/>
        <c:crosses val="autoZero"/>
        <c:auto val="1"/>
        <c:lblAlgn val="ctr"/>
        <c:lblOffset val="100"/>
        <c:tickLblSkip val="1"/>
        <c:tickMarkSkip val="1"/>
        <c:noMultiLvlLbl val="0"/>
      </c:catAx>
      <c:valAx>
        <c:axId val="18187468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32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4.29</c:v>
                </c:pt>
                <c:pt idx="1">
                  <c:v>6.89</c:v>
                </c:pt>
                <c:pt idx="2">
                  <c:v>11.41</c:v>
                </c:pt>
                <c:pt idx="3">
                  <c:v>9.86</c:v>
                </c:pt>
                <c:pt idx="4">
                  <c:v>3.06</c:v>
                </c:pt>
              </c:numCache>
            </c:numRef>
          </c:val>
          <c:extLst xmlns:c16r2="http://schemas.microsoft.com/office/drawing/2015/06/chart">
            <c:ext xmlns:c16="http://schemas.microsoft.com/office/drawing/2014/chart" uri="{C3380CC4-5D6E-409C-BE32-E72D297353CC}">
              <c16:uniqueId val="{00000000-9D7D-4326-B3AF-EA8AB01833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22.18</c:v>
                </c:pt>
                <c:pt idx="1">
                  <c:v>18.149999999999999</c:v>
                </c:pt>
                <c:pt idx="2">
                  <c:v>18.78</c:v>
                </c:pt>
                <c:pt idx="3">
                  <c:v>17.149999999999999</c:v>
                </c:pt>
                <c:pt idx="4">
                  <c:v>16.93</c:v>
                </c:pt>
              </c:numCache>
            </c:numRef>
          </c:val>
          <c:extLst xmlns:c16r2="http://schemas.microsoft.com/office/drawing/2015/06/chart">
            <c:ext xmlns:c16="http://schemas.microsoft.com/office/drawing/2014/chart" uri="{C3380CC4-5D6E-409C-BE32-E72D297353CC}">
              <c16:uniqueId val="{00000001-9D7D-4326-B3AF-EA8AB01833F7}"/>
            </c:ext>
          </c:extLst>
        </c:ser>
        <c:dLbls>
          <c:showLegendKey val="0"/>
          <c:showVal val="0"/>
          <c:showCatName val="0"/>
          <c:showSerName val="0"/>
          <c:showPercent val="0"/>
          <c:showBubbleSize val="0"/>
        </c:dLbls>
        <c:gapWidth val="250"/>
        <c:overlap val="100"/>
        <c:axId val="215055360"/>
        <c:axId val="21505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c:v>
                </c:pt>
                <c:pt idx="1">
                  <c:v>22.36</c:v>
                </c:pt>
                <c:pt idx="2">
                  <c:v>4.4800000000000004</c:v>
                </c:pt>
                <c:pt idx="3">
                  <c:v>-0.37</c:v>
                </c:pt>
                <c:pt idx="4">
                  <c:v>-6.56</c:v>
                </c:pt>
              </c:numCache>
            </c:numRef>
          </c:val>
          <c:smooth val="0"/>
          <c:extLst xmlns:c16r2="http://schemas.microsoft.com/office/drawing/2015/06/chart">
            <c:ext xmlns:c16="http://schemas.microsoft.com/office/drawing/2014/chart" uri="{C3380CC4-5D6E-409C-BE32-E72D297353CC}">
              <c16:uniqueId val="{00000002-9D7D-4326-B3AF-EA8AB01833F7}"/>
            </c:ext>
          </c:extLst>
        </c:ser>
        <c:dLbls>
          <c:showLegendKey val="0"/>
          <c:showVal val="0"/>
          <c:showCatName val="0"/>
          <c:showSerName val="0"/>
          <c:showPercent val="0"/>
          <c:showBubbleSize val="0"/>
        </c:dLbls>
        <c:marker val="1"/>
        <c:smooth val="0"/>
        <c:axId val="215055360"/>
        <c:axId val="215057536"/>
      </c:lineChart>
      <c:catAx>
        <c:axId val="2150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057536"/>
        <c:crosses val="autoZero"/>
        <c:auto val="1"/>
        <c:lblAlgn val="ctr"/>
        <c:lblOffset val="100"/>
        <c:tickLblSkip val="1"/>
        <c:tickMarkSkip val="1"/>
        <c:noMultiLvlLbl val="0"/>
      </c:catAx>
      <c:valAx>
        <c:axId val="21505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BB1-43FF-88EE-1AA3ECF828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B1-43FF-88EE-1AA3ECF828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BB1-43FF-88EE-1AA3ECF828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BB1-43FF-88EE-1AA3ECF828E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BB1-43FF-88EE-1AA3ECF828E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BB1-43FF-88EE-1AA3ECF828E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CBB1-43FF-88EE-1AA3ECF828E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c:v>
                </c:pt>
                <c:pt idx="4">
                  <c:v>#N/A</c:v>
                </c:pt>
                <c:pt idx="5">
                  <c:v>0.02</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7-CBB1-43FF-88EE-1AA3ECF828E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1.57</c:v>
                </c:pt>
                <c:pt idx="2">
                  <c:v>#N/A</c:v>
                </c:pt>
                <c:pt idx="3">
                  <c:v>1.1599999999999999</c:v>
                </c:pt>
                <c:pt idx="4">
                  <c:v>#N/A</c:v>
                </c:pt>
                <c:pt idx="5">
                  <c:v>0.66</c:v>
                </c:pt>
                <c:pt idx="6">
                  <c:v>#N/A</c:v>
                </c:pt>
                <c:pt idx="7">
                  <c:v>0.04</c:v>
                </c:pt>
                <c:pt idx="8">
                  <c:v>#N/A</c:v>
                </c:pt>
                <c:pt idx="9">
                  <c:v>0.2</c:v>
                </c:pt>
              </c:numCache>
            </c:numRef>
          </c:val>
          <c:extLst xmlns:c16r2="http://schemas.microsoft.com/office/drawing/2015/06/chart">
            <c:ext xmlns:c16="http://schemas.microsoft.com/office/drawing/2014/chart" uri="{C3380CC4-5D6E-409C-BE32-E72D297353CC}">
              <c16:uniqueId val="{00000008-CBB1-43FF-88EE-1AA3ECF828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4.29</c:v>
                </c:pt>
                <c:pt idx="2">
                  <c:v>#N/A</c:v>
                </c:pt>
                <c:pt idx="3">
                  <c:v>6.88</c:v>
                </c:pt>
                <c:pt idx="4">
                  <c:v>#N/A</c:v>
                </c:pt>
                <c:pt idx="5">
                  <c:v>11.4</c:v>
                </c:pt>
                <c:pt idx="6">
                  <c:v>#N/A</c:v>
                </c:pt>
                <c:pt idx="7">
                  <c:v>9.85</c:v>
                </c:pt>
                <c:pt idx="8">
                  <c:v>#N/A</c:v>
                </c:pt>
                <c:pt idx="9">
                  <c:v>3.06</c:v>
                </c:pt>
              </c:numCache>
            </c:numRef>
          </c:val>
          <c:extLst xmlns:c16r2="http://schemas.microsoft.com/office/drawing/2015/06/chart">
            <c:ext xmlns:c16="http://schemas.microsoft.com/office/drawing/2014/chart" uri="{C3380CC4-5D6E-409C-BE32-E72D297353CC}">
              <c16:uniqueId val="{00000009-CBB1-43FF-88EE-1AA3ECF828E8}"/>
            </c:ext>
          </c:extLst>
        </c:ser>
        <c:dLbls>
          <c:showLegendKey val="0"/>
          <c:showVal val="0"/>
          <c:showCatName val="0"/>
          <c:showSerName val="0"/>
          <c:showPercent val="0"/>
          <c:showBubbleSize val="0"/>
        </c:dLbls>
        <c:gapWidth val="150"/>
        <c:overlap val="100"/>
        <c:axId val="228521088"/>
        <c:axId val="228522624"/>
      </c:barChart>
      <c:catAx>
        <c:axId val="2285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22624"/>
        <c:crosses val="autoZero"/>
        <c:auto val="1"/>
        <c:lblAlgn val="ctr"/>
        <c:lblOffset val="100"/>
        <c:tickLblSkip val="1"/>
        <c:tickMarkSkip val="1"/>
        <c:noMultiLvlLbl val="0"/>
      </c:catAx>
      <c:valAx>
        <c:axId val="2285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453</c:v>
                </c:pt>
                <c:pt idx="5">
                  <c:v>421</c:v>
                </c:pt>
                <c:pt idx="8">
                  <c:v>407</c:v>
                </c:pt>
                <c:pt idx="11">
                  <c:v>402</c:v>
                </c:pt>
                <c:pt idx="14">
                  <c:v>395</c:v>
                </c:pt>
              </c:numCache>
            </c:numRef>
          </c:val>
          <c:extLst xmlns:c16r2="http://schemas.microsoft.com/office/drawing/2015/06/chart">
            <c:ext xmlns:c16="http://schemas.microsoft.com/office/drawing/2014/chart" uri="{C3380CC4-5D6E-409C-BE32-E72D297353CC}">
              <c16:uniqueId val="{00000000-2648-4E1E-9D5B-980440B0DE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48-4E1E-9D5B-980440B0DE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648-4E1E-9D5B-980440B0DE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26</c:v>
                </c:pt>
                <c:pt idx="6">
                  <c:v>3</c:v>
                </c:pt>
                <c:pt idx="9">
                  <c:v>4</c:v>
                </c:pt>
                <c:pt idx="12">
                  <c:v>6</c:v>
                </c:pt>
              </c:numCache>
            </c:numRef>
          </c:val>
          <c:extLst xmlns:c16r2="http://schemas.microsoft.com/office/drawing/2015/06/chart">
            <c:ext xmlns:c16="http://schemas.microsoft.com/office/drawing/2014/chart" uri="{C3380CC4-5D6E-409C-BE32-E72D297353CC}">
              <c16:uniqueId val="{00000003-2648-4E1E-9D5B-980440B0DE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34</c:v>
                </c:pt>
                <c:pt idx="6">
                  <c:v>50</c:v>
                </c:pt>
                <c:pt idx="9">
                  <c:v>46</c:v>
                </c:pt>
                <c:pt idx="12">
                  <c:v>49</c:v>
                </c:pt>
              </c:numCache>
            </c:numRef>
          </c:val>
          <c:extLst xmlns:c16r2="http://schemas.microsoft.com/office/drawing/2015/06/chart">
            <c:ext xmlns:c16="http://schemas.microsoft.com/office/drawing/2014/chart" uri="{C3380CC4-5D6E-409C-BE32-E72D297353CC}">
              <c16:uniqueId val="{00000004-2648-4E1E-9D5B-980440B0DE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48-4E1E-9D5B-980440B0DE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48-4E1E-9D5B-980440B0DE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656</c:v>
                </c:pt>
                <c:pt idx="3">
                  <c:v>535</c:v>
                </c:pt>
                <c:pt idx="6">
                  <c:v>422</c:v>
                </c:pt>
                <c:pt idx="9">
                  <c:v>399</c:v>
                </c:pt>
                <c:pt idx="12">
                  <c:v>403</c:v>
                </c:pt>
              </c:numCache>
            </c:numRef>
          </c:val>
          <c:extLst xmlns:c16r2="http://schemas.microsoft.com/office/drawing/2015/06/chart">
            <c:ext xmlns:c16="http://schemas.microsoft.com/office/drawing/2014/chart" uri="{C3380CC4-5D6E-409C-BE32-E72D297353CC}">
              <c16:uniqueId val="{00000007-2648-4E1E-9D5B-980440B0DEE5}"/>
            </c:ext>
          </c:extLst>
        </c:ser>
        <c:dLbls>
          <c:showLegendKey val="0"/>
          <c:showVal val="0"/>
          <c:showCatName val="0"/>
          <c:showSerName val="0"/>
          <c:showPercent val="0"/>
          <c:showBubbleSize val="0"/>
        </c:dLbls>
        <c:gapWidth val="100"/>
        <c:overlap val="100"/>
        <c:axId val="179026944"/>
        <c:axId val="17903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291</c:v>
                </c:pt>
                <c:pt idx="2">
                  <c:v>#N/A</c:v>
                </c:pt>
                <c:pt idx="3">
                  <c:v>#N/A</c:v>
                </c:pt>
                <c:pt idx="4">
                  <c:v>174</c:v>
                </c:pt>
                <c:pt idx="5">
                  <c:v>#N/A</c:v>
                </c:pt>
                <c:pt idx="6">
                  <c:v>#N/A</c:v>
                </c:pt>
                <c:pt idx="7">
                  <c:v>68</c:v>
                </c:pt>
                <c:pt idx="8">
                  <c:v>#N/A</c:v>
                </c:pt>
                <c:pt idx="9">
                  <c:v>#N/A</c:v>
                </c:pt>
                <c:pt idx="10">
                  <c:v>47</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2648-4E1E-9D5B-980440B0DEE5}"/>
            </c:ext>
          </c:extLst>
        </c:ser>
        <c:dLbls>
          <c:showLegendKey val="0"/>
          <c:showVal val="0"/>
          <c:showCatName val="0"/>
          <c:showSerName val="0"/>
          <c:showPercent val="0"/>
          <c:showBubbleSize val="0"/>
        </c:dLbls>
        <c:marker val="1"/>
        <c:smooth val="0"/>
        <c:axId val="179026944"/>
        <c:axId val="179033216"/>
      </c:lineChart>
      <c:catAx>
        <c:axId val="1790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033216"/>
        <c:crosses val="autoZero"/>
        <c:auto val="1"/>
        <c:lblAlgn val="ctr"/>
        <c:lblOffset val="100"/>
        <c:tickLblSkip val="1"/>
        <c:tickMarkSkip val="1"/>
        <c:noMultiLvlLbl val="0"/>
      </c:catAx>
      <c:valAx>
        <c:axId val="1790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3824</c:v>
                </c:pt>
                <c:pt idx="5">
                  <c:v>3626</c:v>
                </c:pt>
                <c:pt idx="8">
                  <c:v>3667</c:v>
                </c:pt>
                <c:pt idx="11">
                  <c:v>4025</c:v>
                </c:pt>
                <c:pt idx="14">
                  <c:v>4348</c:v>
                </c:pt>
              </c:numCache>
            </c:numRef>
          </c:val>
          <c:extLst xmlns:c16r2="http://schemas.microsoft.com/office/drawing/2015/06/chart">
            <c:ext xmlns:c16="http://schemas.microsoft.com/office/drawing/2014/chart" uri="{C3380CC4-5D6E-409C-BE32-E72D297353CC}">
              <c16:uniqueId val="{00000000-9ADF-436A-85B6-4A79BEF29F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5</c:v>
                </c:pt>
                <c:pt idx="8">
                  <c:v>7</c:v>
                </c:pt>
                <c:pt idx="11">
                  <c:v>4</c:v>
                </c:pt>
                <c:pt idx="14">
                  <c:v>0</c:v>
                </c:pt>
              </c:numCache>
            </c:numRef>
          </c:val>
          <c:extLst xmlns:c16r2="http://schemas.microsoft.com/office/drawing/2015/06/chart">
            <c:ext xmlns:c16="http://schemas.microsoft.com/office/drawing/2014/chart" uri="{C3380CC4-5D6E-409C-BE32-E72D297353CC}">
              <c16:uniqueId val="{00000001-9ADF-436A-85B6-4A79BEF29F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3334</c:v>
                </c:pt>
                <c:pt idx="5">
                  <c:v>2932</c:v>
                </c:pt>
                <c:pt idx="8">
                  <c:v>3261</c:v>
                </c:pt>
                <c:pt idx="11">
                  <c:v>4077</c:v>
                </c:pt>
                <c:pt idx="14">
                  <c:v>4765</c:v>
                </c:pt>
              </c:numCache>
            </c:numRef>
          </c:val>
          <c:extLst xmlns:c16r2="http://schemas.microsoft.com/office/drawing/2015/06/chart">
            <c:ext xmlns:c16="http://schemas.microsoft.com/office/drawing/2014/chart" uri="{C3380CC4-5D6E-409C-BE32-E72D297353CC}">
              <c16:uniqueId val="{00000002-9ADF-436A-85B6-4A79BEF29F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DF-436A-85B6-4A79BEF29F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DF-436A-85B6-4A79BEF29F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DF-436A-85B6-4A79BEF29F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1300</c:v>
                </c:pt>
                <c:pt idx="3">
                  <c:v>1229</c:v>
                </c:pt>
                <c:pt idx="6">
                  <c:v>1209</c:v>
                </c:pt>
                <c:pt idx="9">
                  <c:v>1168</c:v>
                </c:pt>
                <c:pt idx="12">
                  <c:v>1156</c:v>
                </c:pt>
              </c:numCache>
            </c:numRef>
          </c:val>
          <c:extLst xmlns:c16r2="http://schemas.microsoft.com/office/drawing/2015/06/chart">
            <c:ext xmlns:c16="http://schemas.microsoft.com/office/drawing/2014/chart" uri="{C3380CC4-5D6E-409C-BE32-E72D297353CC}">
              <c16:uniqueId val="{00000006-9ADF-436A-85B6-4A79BEF29F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c:v>
                </c:pt>
                <c:pt idx="3">
                  <c:v>62</c:v>
                </c:pt>
                <c:pt idx="6">
                  <c:v>76</c:v>
                </c:pt>
                <c:pt idx="9">
                  <c:v>72</c:v>
                </c:pt>
                <c:pt idx="12">
                  <c:v>67</c:v>
                </c:pt>
              </c:numCache>
            </c:numRef>
          </c:val>
          <c:extLst xmlns:c16r2="http://schemas.microsoft.com/office/drawing/2015/06/chart">
            <c:ext xmlns:c16="http://schemas.microsoft.com/office/drawing/2014/chart" uri="{C3380CC4-5D6E-409C-BE32-E72D297353CC}">
              <c16:uniqueId val="{00000007-9ADF-436A-85B6-4A79BEF29F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503</c:v>
                </c:pt>
                <c:pt idx="3">
                  <c:v>464</c:v>
                </c:pt>
                <c:pt idx="6">
                  <c:v>410</c:v>
                </c:pt>
                <c:pt idx="9">
                  <c:v>457</c:v>
                </c:pt>
                <c:pt idx="12">
                  <c:v>456</c:v>
                </c:pt>
              </c:numCache>
            </c:numRef>
          </c:val>
          <c:extLst xmlns:c16r2="http://schemas.microsoft.com/office/drawing/2015/06/chart">
            <c:ext xmlns:c16="http://schemas.microsoft.com/office/drawing/2014/chart" uri="{C3380CC4-5D6E-409C-BE32-E72D297353CC}">
              <c16:uniqueId val="{00000008-9ADF-436A-85B6-4A79BEF29F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ADF-436A-85B6-4A79BEF29F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3746</c:v>
                </c:pt>
                <c:pt idx="3">
                  <c:v>2986</c:v>
                </c:pt>
                <c:pt idx="6">
                  <c:v>3112</c:v>
                </c:pt>
                <c:pt idx="9">
                  <c:v>3634</c:v>
                </c:pt>
                <c:pt idx="12">
                  <c:v>4298</c:v>
                </c:pt>
              </c:numCache>
            </c:numRef>
          </c:val>
          <c:extLst xmlns:c16r2="http://schemas.microsoft.com/office/drawing/2015/06/chart">
            <c:ext xmlns:c16="http://schemas.microsoft.com/office/drawing/2014/chart" uri="{C3380CC4-5D6E-409C-BE32-E72D297353CC}">
              <c16:uniqueId val="{0000000A-9ADF-436A-85B6-4A79BEF29FAD}"/>
            </c:ext>
          </c:extLst>
        </c:ser>
        <c:dLbls>
          <c:showLegendKey val="0"/>
          <c:showVal val="0"/>
          <c:showCatName val="0"/>
          <c:showSerName val="0"/>
          <c:showPercent val="0"/>
          <c:showBubbleSize val="0"/>
        </c:dLbls>
        <c:gapWidth val="100"/>
        <c:overlap val="100"/>
        <c:axId val="228973952"/>
        <c:axId val="22898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ADF-436A-85B6-4A79BEF29FAD}"/>
            </c:ext>
          </c:extLst>
        </c:ser>
        <c:dLbls>
          <c:showLegendKey val="0"/>
          <c:showVal val="0"/>
          <c:showCatName val="0"/>
          <c:showSerName val="0"/>
          <c:showPercent val="0"/>
          <c:showBubbleSize val="0"/>
        </c:dLbls>
        <c:marker val="1"/>
        <c:smooth val="0"/>
        <c:axId val="228973952"/>
        <c:axId val="228980224"/>
      </c:lineChart>
      <c:catAx>
        <c:axId val="2289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980224"/>
        <c:crosses val="autoZero"/>
        <c:auto val="1"/>
        <c:lblAlgn val="ctr"/>
        <c:lblOffset val="100"/>
        <c:tickLblSkip val="1"/>
        <c:tickMarkSkip val="1"/>
        <c:noMultiLvlLbl val="0"/>
      </c:catAx>
      <c:valAx>
        <c:axId val="22898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531</c:v>
                </c:pt>
                <c:pt idx="1">
                  <c:v>534</c:v>
                </c:pt>
                <c:pt idx="2">
                  <c:v>536</c:v>
                </c:pt>
              </c:numCache>
            </c:numRef>
          </c:val>
          <c:extLst xmlns:c16r2="http://schemas.microsoft.com/office/drawing/2015/06/chart">
            <c:ext xmlns:c16="http://schemas.microsoft.com/office/drawing/2014/chart" uri="{C3380CC4-5D6E-409C-BE32-E72D297353CC}">
              <c16:uniqueId val="{00000000-F67D-4CEF-86F3-13B6A01067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957</c:v>
                </c:pt>
                <c:pt idx="1">
                  <c:v>1134</c:v>
                </c:pt>
                <c:pt idx="2">
                  <c:v>1399</c:v>
                </c:pt>
              </c:numCache>
            </c:numRef>
          </c:val>
          <c:extLst xmlns:c16r2="http://schemas.microsoft.com/office/drawing/2015/06/chart">
            <c:ext xmlns:c16="http://schemas.microsoft.com/office/drawing/2014/chart" uri="{C3380CC4-5D6E-409C-BE32-E72D297353CC}">
              <c16:uniqueId val="{00000001-F67D-4CEF-86F3-13B6A01067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1403</c:v>
                </c:pt>
                <c:pt idx="1">
                  <c:v>1902</c:v>
                </c:pt>
                <c:pt idx="2">
                  <c:v>2319</c:v>
                </c:pt>
              </c:numCache>
            </c:numRef>
          </c:val>
          <c:extLst xmlns:c16r2="http://schemas.microsoft.com/office/drawing/2015/06/chart">
            <c:ext xmlns:c16="http://schemas.microsoft.com/office/drawing/2014/chart" uri="{C3380CC4-5D6E-409C-BE32-E72D297353CC}">
              <c16:uniqueId val="{00000002-F67D-4CEF-86F3-13B6A0106725}"/>
            </c:ext>
          </c:extLst>
        </c:ser>
        <c:dLbls>
          <c:showLegendKey val="0"/>
          <c:showVal val="0"/>
          <c:showCatName val="0"/>
          <c:showSerName val="0"/>
          <c:showPercent val="0"/>
          <c:showBubbleSize val="0"/>
        </c:dLbls>
        <c:gapWidth val="120"/>
        <c:overlap val="100"/>
        <c:axId val="228252288"/>
        <c:axId val="228262272"/>
      </c:barChart>
      <c:catAx>
        <c:axId val="2282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262272"/>
        <c:crosses val="autoZero"/>
        <c:auto val="1"/>
        <c:lblAlgn val="ctr"/>
        <c:lblOffset val="100"/>
        <c:tickLblSkip val="1"/>
        <c:tickMarkSkip val="1"/>
        <c:noMultiLvlLbl val="0"/>
      </c:catAx>
      <c:valAx>
        <c:axId val="22826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2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{C5E9492B-B81E-4C0E-966F-B15271428A3D}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B3-4332-BD83-F683F5FB6F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{84B60232-D8E6-4F94-98DB-55D907A567ED}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3-4332-BD83-F683F5FB6F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{82784CCA-AE24-44C6-A296-06C85F14D93A}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3-4332-BD83-F683F5FB6F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{8E222001-BE54-4320-8251-A5E0B668807E}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3-4332-BD83-F683F5FB6F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{9AE922F1-161B-45D8-B1F3-D0275A69913B}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3-4332-BD83-F683F5FB6F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{1A2B9255-EB7D-4C1A-ABE8-40659F23DAE3}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B3-4332-BD83-F683F5FB6F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{76F03399-8A97-4A7C-B13E-1C82C2DFA3CB}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B3-4332-BD83-F683F5FB6F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{5D745526-C28D-4DE7-B07B-7A4DCA5C5F50}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B3-4332-BD83-F683F5FB6F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{522F7EC1-66CA-44B9-B2B3-B360D3E249F9}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B3-4332-BD83-F683F5FB6F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66.2</c:v>
                </c:pt>
                <c:pt idx="16">
                  <c:v>61.5</c:v>
                </c:pt>
                <c:pt idx="24">
                  <c:v>66.8</c:v>
                </c:pt>
                <c:pt idx="32">
                  <c:v>67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DB3-4332-BD83-F683F5FB6F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{2C8AAE20-0759-45B6-85C7-8DB9EBE9FE46}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B3-4332-BD83-F683F5FB6F3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{B0669809-52FF-4C8E-8840-666A0B1A50C0}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3-4332-BD83-F683F5FB6F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{AF595E15-B42A-4411-B4F5-87ADF023A999}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3-4332-BD83-F683F5FB6F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{D4188933-AD2B-45AF-913E-22C9C194916C}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3-4332-BD83-F683F5FB6F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{C47FECF6-6D85-446F-BC39-AFEFB3E1AC9B}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3-4332-BD83-F683F5FB6F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{FB84940B-0F15-4954-BB33-80397C8BF62A}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B3-4332-BD83-F683F5FB6F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{270B7BA7-CA29-411E-9D7E-19E004E9CDC1}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B3-4332-BD83-F683F5FB6F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{73D27312-807A-4CF2-8C34-A03AE9AF6F69}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B3-4332-BD83-F683F5FB6F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{24C9A81B-2C6F-4033-A6C9-0D06535E9F15}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B3-4332-BD83-F683F5FB6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DB3-4332-BD83-F683F5FB6F35}"/>
            </c:ext>
          </c:extLst>
        </c:ser>
        <c:dLbls>
          <c:showLegendKey val="0"/>
          <c:showVal val="1"/>
          <c:showCatName val="0"/>
          <c:showSerName val="0"/>
          <c:showPercent val="0"/>
          <c:showBubbleSize val="0"/>
        </c:dLbls>
        <c:axId val="143064448"/>
        <c:axId val="142807424"/>
      </c:scatterChart>
      <c:valAx>
        <c:axId val="14306444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807424"/>
        <c:crosses val="autoZero"/>
        <c:crossBetween val="midCat"/>
      </c:valAx>
      <c:valAx>
        <c:axId val="142807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06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{9F94E26B-545D-49C0-9B35-3BC5E2006576}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96B-417D-A767-11DE098F5F4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{18108828-ABD0-437D-8F14-C4A5C5E41350}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6B-417D-A767-11DE098F5F4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{5F1CC8BD-5A7F-41FE-9FAE-5A11440AECCE}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6B-417D-A767-11DE098F5F4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{0739D2A9-4C21-4120-BEAE-041D669AC037}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6B-417D-A767-11DE098F5F4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{7A966E02-7DFA-4FA8-83FC-26EEA2F9627B}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6B-417D-A767-11DE098F5F4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{9A31370A-B24F-4FF1-AC8C-02B90189FAAD}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96B-417D-A767-11DE098F5F4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{CFE2AD7D-E36F-4000-B89D-7B7F5DEBB346}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96B-417D-A767-11DE098F5F4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{F7A42765-21FA-4EF8-89C1-2C0EE2DAA3F1}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96B-417D-A767-11DE098F5F4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{EF0A701D-06CF-4CBB-8F46-8545F9197417}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96B-417D-A767-11DE098F5F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11.4</c:v>
                </c:pt>
                <c:pt idx="16">
                  <c:v>7.4</c:v>
                </c:pt>
                <c:pt idx="24">
                  <c:v>3.8</c:v>
                </c:pt>
                <c:pt idx="32">
                  <c:v>2.2000000000000002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96B-417D-A767-11DE098F5F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{2F5153A6-1E61-4E07-B464-C6FE0CAD6343}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96B-417D-A767-11DE098F5F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{60762768-962C-4A1E-A502-667D3678B008}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6B-417D-A767-11DE098F5F4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{70B6F2A9-E3C2-4CC9-9B1B-A070B43838CC}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6B-417D-A767-11DE098F5F4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{E22E9BEC-FD5E-46EC-BD14-E4EEB0A13B75}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6B-417D-A767-11DE098F5F4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{1B7C68AF-C32A-4080-BAA7-2A1A1E52B4C9}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6B-417D-A767-11DE098F5F4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{E806B1B9-B984-48D0-AE6F-63CCB14471FE}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96B-417D-A767-11DE098F5F4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{28265F22-3BF3-44D3-BCB8-5D7CD0133EB5}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96B-417D-A767-11DE098F5F4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{72F9885A-BE85-4C97-BF9A-29079C79D977}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96B-417D-A767-11DE098F5F4F}"/>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{9A8326E2-E03B-4EB6-9899-296E27479646}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96B-417D-A767-11DE098F5F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96B-417D-A767-11DE098F5F4F}"/>
            </c:ext>
          </c:extLst>
        </c:ser>
        <c:dLbls>
          <c:showLegendKey val="0"/>
          <c:showVal val="1"/>
          <c:showCatName val="0"/>
          <c:showSerName val="0"/>
          <c:showPercent val="0"/>
          <c:showBubbleSize val="0"/>
        </c:dLbls>
        <c:axId val="142884864"/>
        <c:axId val="142886784"/>
      </c:scatterChart>
      <c:valAx>
        <c:axId val="14288486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886784"/>
        <c:crosses val="autoZero"/>
        <c:crossBetween val="midCat"/>
      </c:valAx>
      <c:valAx>
        <c:axId val="1428867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884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投資的事業に充当する起債枠を精査・抑制することで、起債の元利償還額は平成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年をピークに減ってきており、平成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年度に繰上償還を行ったことにより更に減となった。しかし、ストックヤード造成事業等の大型事業により、平成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年度までには約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億の借入を行い、元金償還が始まる令和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今後、実質公債費比率の上昇を抑制するためにも、既発債の繰上償還等を行い健全な財政運営に努める。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地方債の繰上償還等による地方債残高の減や、財政調整基金及び減債基金等の積立により、平成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充当可能財源が将来負担額を上回る結果となっているが、ストックヤード造成事業等の大型事業による地方債残高が増加していることから、今後も繰上償還等を行い、公債費等義務的経費の削減を中心とする行政改革を進め、後世への負担を少しでも軽減するよう、新規事業等の実施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減債基金への決算剰余金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億円積立及び繰上償還財源としての積立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億円のほか、公共施設整備基金へ約４億円の積立による増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公共施設の老朽化対策のため、公共施設整備基金を中心に積立を行うほか、減債基金への積立を行い、繰上償還を実施することで実質公債費比率の上昇を抑制する。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公共施設整備基金：公共施設の円滑な整備を図る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具体例：庁舎建替、保小中一貫教育施設整備、老朽施設の更新等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公有林整備推進基金：本町の豊かな森林を守り育てるために実施する森林の町有林化及び町有林の整備に要する経費に充てる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大豊町学校教育施設整備基金：大豊町の学校教育施設の整備に必要な資金を積み立てる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公共施設整備基金に約４億円の積立を行ったため。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公有林整備推進基金に町有林皆伐に係る収益の積立のほか、預金利子の積立により増となった。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大豊町学校教育施設整備基金に約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公共施設整備基金：本町においては、公共施設の老朽化が深刻な問題となっており、耐震基準を満たさない施設も多く存在する。本庁舎についてもそういった施設の一つであり、平成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別施設への緊急的な避難移転を行い、新庁舎建設についての目処がたっていない状態である。現在すべての公共施設の点検を行っているが、その結果に基づき今後の施設の更新・除却等について協議を行い、施設ごとの個別施設計画を作成し、計画に基づき施設の更新等を行う予定であり、その経費に充てるため毎年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公有林整備推進基金：公有林整備によって得られた収益を積立て、公有林整備事業に充てる。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大豊町学校教育施設整備基金：大豊町学校教育施設の整備に必要な資金として積立を行う。直近では保小中教育施設整備事業への充当を検討している。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将来的な地方交付税の減等による財源不足に対応するため余剰金や運用益等を積立てる。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億円のほか、繰上償還財源としての積立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億円、預金利子積立による増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年度に地方債償還のピークを迎えることから、それに備えて毎年度積立を行う予定である。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B6186CA-3487-4B40-A135-28513CB12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4658A15-AF03-454E-BC7D-94DBA5A27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4A84A310-9AB1-43CE-AEF4-40CD685721C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B53B7A9C-1083-4BD4-A3A3-71FEA044FFD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735F0C25-71FB-4D18-83F1-80C0E149196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33802ED3-91B5-4DDF-BD82-CE4FD830C9B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EF746B2E-1738-405C-9080-644E7785C83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2D13322F-54A0-41CD-B09C-C6B759A10F2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587C2A58-1FED-4903-B74A-EE5EA343A21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2794AAD4-17FF-4455-9E35-68EE0A21885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A7CE3573-4655-45DB-A5E1-371A5D090A8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912521A2-4FC3-459D-985B-8A428CEB01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3F9AEB86-7B16-43DE-8395-D4B8618F3E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A350C4F6-CF9F-412E-9916-4190D568DFB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B9395A1-AEA8-4E62-86DD-F177ED3CB0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68EE254D-2E4C-45B1-958A-6E861654D5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D5892EAB-E73E-4B51-A661-AFAE8E9CC0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923F4D27-1FDD-4D88-BA5F-33935230D3B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A0580CC9-A110-474A-A1FD-7BDCB97734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DE178FB0-253D-4B45-9C1B-F6AEBDF8963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16276107-9151-47DB-8A0C-74C69A7A21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625C08D0-A2F9-4E5E-AC4D-8A3BB0D6837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96088236-3081-4DB9-BC34-697D27ACCCB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DFF41D4E-DBDB-47BD-B582-FD33ADC034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9FD18A3B-8C66-4E21-867B-B2003A0202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AA3D140-C714-4737-80DC-18E46FCC3A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5068856E-6D08-4E93-8CD9-A4B0B3CD5C1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B90C0162-12E2-4747-B677-DED98C7F1C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CB8AEA9F-8932-47A4-8F52-59596DED0E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986E98CA-D998-4CBB-97A3-886B17433D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4AC518E-CBA3-4156-9B2C-A509E2D87B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3060CADC-E296-4F27-8834-900AC27F9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AA80218-1FA2-4218-8529-0140F7CEEE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ED50FC70-E706-4B90-8CBC-D0D022D9F63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58DC29CE-7829-4AE6-B781-5B517453CF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BC4421C-CCD5-48C0-BB77-6206485F194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5442AF45-A978-4C25-AE0C-7128300545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8B4FED57-062F-4FD8-AF32-B511ECCDB3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5FF57B20-9038-4811-95F6-038D22E71C6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84045056-E4C5-4F81-B33D-656F449907C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212C2BF7-5A38-4FA7-86F3-BDE0EDF1CE1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01C5B6CA-CF06-4D1A-A576-07040DE13BC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73CBF380-98F1-41C2-849A-0F0CE00FFDD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CF9BF741-4047-4DFB-8A8B-0E87B8151F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A2F52715-4A23-4A7A-8E8C-592CD327C25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6E956D3E-98F2-402E-BA1E-3BF89D8B91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E60289CD-D027-4096-844F-801A05821E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B117E959-D01B-435B-97D5-F46F42877BC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46C2429E-9B20-432C-AD98-1D7645DD5C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625FE21-F046-4F57-966F-75F8307858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490E986F-5DB5-4BEF-9D00-C4191419C4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A6788B12-B5D4-4C12-95FA-57FA91AC67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97822687-B1FB-400C-9396-CB06EC62507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3873E2D5-E809-4857-A55D-1AA7770B66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4190386-B46D-4B46-B847-FBEA8BE3CCA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ポイント高い数値となっており、本町の公共施設の多くが老朽化していることを示している。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中でも旧学校施設については、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校存在しており、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除きほとんどが活用されていない状況にある。こうした遊休施設についての有効活用が本町の課題となっており、今後、公共施設の個別施設計画を策定する中で、施設の利用状況や維持コスト等を考慮し、除却も含めた検討をすすめ、適正な施設管理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AFFAE1-E5EB-4E85-A9AE-8DA05ED605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FB682B83-4C23-408A-ACE6-2B25BA9850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BCCDC930-6D64-4EFF-9FFE-75A4ED11B37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7AD95C98-4717-4DB7-8C9F-67F1EA427BF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9C04573A-C3AA-43C3-BEF2-A6CB555BA63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6D764F07-8A49-4F84-9ABD-16BD37C70E1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FD86AB7F-D31D-44B9-B596-ED647502A24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D6065151-999F-4794-B3B4-EE006EECBCF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F4EB370D-077F-4151-AAB1-234D2D0D30E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5E70B5C7-7C7F-4979-AA1C-F5AE0BAA0BB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62331580-9C0B-4F66-A309-CC22D23928F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AF5A8DD9-32B7-4119-B54B-1373A0238EC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74A5DAD4-2EC5-46CC-87C5-98AD369C52E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3B0EF497-D833-4B18-8154-852E2FF4A26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14BCB037-A63E-4283-95E5-C6CC993D9D3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40D43674-D2E9-4FC5-8A29-200BF36690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3D587597-EFC5-46FA-AE97-DB998CCE03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40EF14AE-6608-46EE-827D-BBF4AAEA34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57E55F36-91E3-41C9-B484-7F9302536B6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7C11F7A7-79EA-4CC8-86FD-C04F195E614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808560A0-A56E-4B7D-B1E3-4FE61E1C9DD9}"/>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7514ACFF-0057-4ED7-9C9A-1CE8B6B5EA1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AD38A926-C96F-4668-A992-A618443E22E9}"/>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xmlns="" id="{70E778BD-082E-4CE6-A936-919D3A271983}"/>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ECACCB9D-A404-4BDE-A9F1-66572655030A}"/>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E4FE20AB-0327-414E-A1EF-8FA8E887D1F2}"/>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700609F2-9C1A-4661-9EB7-625D9A45C0FA}"/>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E8BC91F3-6B72-4A57-8E23-C0D6B547641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DD9B7657-13D5-4116-A135-9A813304DC6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CE7D4267-ECA8-4369-9106-BA25A6814E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89AAB3BC-1375-48EA-B1C8-9A306A48FC6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25CA0C66-726D-49E2-99A2-474C5F2ACE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5011A032-2488-4C79-A228-8C27F16C95C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39461</xdr:rowOff>
    </xdr:from>
    <xdr:to>
      <xdr:col>23</xdr:col>
      <xdr:colOff>136525</xdr:colOff>
      <xdr:row>28</xdr:row>
      <xdr:rowOff>141061</xdr:rowOff>
    </xdr:to>
    <xdr:sp macro="" textlink="">
      <xdr:nvSpPr>
        <xdr:cNvPr id="90" name="楕円 89">
          <a:extLst>
            <a:ext uri="{FF2B5EF4-FFF2-40B4-BE49-F238E27FC236}">
              <a16:creationId xmlns:a16="http://schemas.microsoft.com/office/drawing/2014/main" xmlns="" id="{55E697E7-B500-453B-9032-CF39B79991ED}"/>
            </a:ext>
          </a:extLst>
        </xdr:cNvPr>
        <xdr:cNvSpPr/>
      </xdr:nvSpPr>
      <xdr:spPr>
        <a:xfrm>
          <a:off x="47117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62338</xdr:rowOff>
    </xdr:from>
    <xdr:ext cx="405111" cy="259045"/>
    <xdr:sp macro="" textlink="">
      <xdr:nvSpPr>
        <xdr:cNvPr id="91" name="有形固定資産減価償却率該当値テキスト">
          <a:extLst>
            <a:ext uri="{FF2B5EF4-FFF2-40B4-BE49-F238E27FC236}">
              <a16:creationId xmlns:a16="http://schemas.microsoft.com/office/drawing/2014/main" xmlns="" id="{C9A1BC77-584D-4F76-B9F7-429D1D3FFCA0}"/>
            </a:ext>
          </a:extLst>
        </xdr:cNvPr>
        <xdr:cNvSpPr txBox="1"/>
      </xdr:nvSpPr>
      <xdr:spPr>
        <a:xfrm>
          <a:off x="4813300" y="546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92" name="楕円 91">
          <a:extLst>
            <a:ext uri="{FF2B5EF4-FFF2-40B4-BE49-F238E27FC236}">
              <a16:creationId xmlns:a16="http://schemas.microsoft.com/office/drawing/2014/main" xmlns="" id="{A12F7B59-9CD4-47A7-8813-CBFE2E07E1ED}"/>
            </a:ext>
          </a:extLst>
        </xdr:cNvPr>
        <xdr:cNvSpPr/>
      </xdr:nvSpPr>
      <xdr:spPr>
        <a:xfrm>
          <a:off x="4000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90261</xdr:rowOff>
    </xdr:from>
    <xdr:to>
      <xdr:col>23</xdr:col>
      <xdr:colOff>85725</xdr:colOff>
      <xdr:row>28</xdr:row>
      <xdr:rowOff>96429</xdr:rowOff>
    </xdr:to>
    <xdr:cxnSp macro="">
      <xdr:nvCxnSpPr>
        <xdr:cNvPr id="93" name="直線コネクタ 92">
          <a:extLst>
            <a:ext uri="{FF2B5EF4-FFF2-40B4-BE49-F238E27FC236}">
              <a16:creationId xmlns:a16="http://schemas.microsoft.com/office/drawing/2014/main" xmlns="" id="{EA87F460-38FE-4C63-808A-F811499F647D}"/>
            </a:ext>
          </a:extLst>
        </xdr:cNvPr>
        <xdr:cNvCxnSpPr/>
      </xdr:nvCxnSpPr>
      <xdr:spPr>
        <a:xfrm flipV="1">
          <a:off x="4051300" y="5662386"/>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94" name="楕円 93">
          <a:extLst>
            <a:ext uri="{FF2B5EF4-FFF2-40B4-BE49-F238E27FC236}">
              <a16:creationId xmlns:a16="http://schemas.microsoft.com/office/drawing/2014/main" xmlns="" id="{4150645C-1FC3-4A9F-A111-0CB735FDFFAC}"/>
            </a:ext>
          </a:extLst>
        </xdr:cNvPr>
        <xdr:cNvSpPr/>
      </xdr:nvSpPr>
      <xdr:spPr>
        <a:xfrm>
          <a:off x="3238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96429</xdr:rowOff>
    </xdr:from>
    <xdr:to>
      <xdr:col>19</xdr:col>
      <xdr:colOff>136525</xdr:colOff>
      <xdr:row>29</xdr:row>
      <xdr:rowOff>88447</xdr:rowOff>
    </xdr:to>
    <xdr:cxnSp macro="">
      <xdr:nvCxnSpPr>
        <xdr:cNvPr id="95" name="直線コネクタ 94">
          <a:extLst>
            <a:ext uri="{FF2B5EF4-FFF2-40B4-BE49-F238E27FC236}">
              <a16:creationId xmlns:a16="http://schemas.microsoft.com/office/drawing/2014/main" xmlns="" id="{165041CF-9090-45DF-B68F-3A325377E6FC}"/>
            </a:ext>
          </a:extLst>
        </xdr:cNvPr>
        <xdr:cNvCxnSpPr/>
      </xdr:nvCxnSpPr>
      <xdr:spPr>
        <a:xfrm flipV="1">
          <a:off x="3289300" y="5668554"/>
          <a:ext cx="762000" cy="16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6" name="楕円 95">
          <a:extLst>
            <a:ext uri="{FF2B5EF4-FFF2-40B4-BE49-F238E27FC236}">
              <a16:creationId xmlns:a16="http://schemas.microsoft.com/office/drawing/2014/main" xmlns="" id="{178E7853-6C47-439D-95FE-E0DA15487BFF}"/>
            </a:ext>
          </a:extLst>
        </xdr:cNvPr>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29</xdr:row>
      <xdr:rowOff>88447</xdr:rowOff>
    </xdr:to>
    <xdr:cxnSp macro="">
      <xdr:nvCxnSpPr>
        <xdr:cNvPr id="97" name="直線コネクタ 96">
          <a:extLst>
            <a:ext uri="{FF2B5EF4-FFF2-40B4-BE49-F238E27FC236}">
              <a16:creationId xmlns:a16="http://schemas.microsoft.com/office/drawing/2014/main" xmlns="" id="{F645CF6E-3609-4AF5-AC0D-F961A58AAC9B}"/>
            </a:ext>
          </a:extLst>
        </xdr:cNvPr>
        <xdr:cNvCxnSpPr/>
      </xdr:nvCxnSpPr>
      <xdr:spPr>
        <a:xfrm>
          <a:off x="2527300" y="5687060"/>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xmlns="" id="{6D6F613F-0D2F-4C5C-BDCE-97936AB63CE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xmlns="" id="{C0E3A7B9-E8F7-4ED0-8026-14E440AE3002}"/>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xmlns="" id="{033DE4F1-1279-462E-A863-8E83105A4D4C}"/>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101" name="n_1mainValue有形固定資産減価償却率">
          <a:extLst>
            <a:ext uri="{FF2B5EF4-FFF2-40B4-BE49-F238E27FC236}">
              <a16:creationId xmlns:a16="http://schemas.microsoft.com/office/drawing/2014/main" xmlns="" id="{0F31375D-3220-44C5-A4B7-7A48A3DBAD86}"/>
            </a:ext>
          </a:extLst>
        </xdr:cNvPr>
        <xdr:cNvSpPr txBox="1"/>
      </xdr:nvSpPr>
      <xdr:spPr>
        <a:xfrm>
          <a:off x="38360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155774</xdr:rowOff>
    </xdr:from>
    <xdr:ext cx="405111" cy="259045"/>
    <xdr:sp macro="" textlink="">
      <xdr:nvSpPr>
        <xdr:cNvPr id="102" name="n_2mainValue有形固定資産減価償却率">
          <a:extLst>
            <a:ext uri="{FF2B5EF4-FFF2-40B4-BE49-F238E27FC236}">
              <a16:creationId xmlns:a16="http://schemas.microsoft.com/office/drawing/2014/main" xmlns="" id="{9134D8F3-09E1-4056-851B-BF42971EA700}"/>
            </a:ext>
          </a:extLst>
        </xdr:cNvPr>
        <xdr:cNvSpPr txBox="1"/>
      </xdr:nvSpPr>
      <xdr:spPr>
        <a:xfrm>
          <a:off x="3086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3" name="n_3mainValue有形固定資産減価償却率">
          <a:extLst>
            <a:ext uri="{FF2B5EF4-FFF2-40B4-BE49-F238E27FC236}">
              <a16:creationId xmlns:a16="http://schemas.microsoft.com/office/drawing/2014/main" xmlns="" id="{584CD271-30B9-4A40-9269-DD3A632A8EBD}"/>
            </a:ext>
          </a:extLst>
        </xdr:cNvPr>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EED0649C-D15F-4F4A-AFE2-900A5A71F4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5C897593-419A-4B2D-8209-72814D8A90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xmlns="" id="{0F6B8E15-7D36-4616-B66F-0425E6493E18}"/>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D2E89F3B-262D-4B2C-8132-17BCA42729A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C0A67F58-3EC3-442F-9B3C-F53C2B7792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15BFBA25-ACFE-4B64-9434-24DBA49E8A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FA0A3476-7102-4E14-8658-8196B44D69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BEEE729C-580F-42BD-839D-B48552D67E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E90D67EA-3E1F-424A-B134-336FE1766B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852E4E27-D4D6-48BA-9FC2-C6B8E2BD4E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816E1167-ACD9-44F3-8C87-564CA80831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B31FD375-823E-4E5F-ACF7-49A9C3ECC27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26CF5542-B716-41D2-B6D9-5C5731DBBA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により、将来負担額が減少したことが考えられる。今後、公共施設の更新等による投資的経費の増大により、将来負担額が増大し、更に充当可能基金残高の減少が予想されることから、繰上償還等を行うことにより健全な財政運営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CE8916E5-4FA4-4E23-B5B8-532D75EC0D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9D8F1EAE-3758-4B40-9D1C-4FC44C5151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DF4C340D-33F8-42CB-BFCA-82C052BBD2A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678B28AF-6234-404C-9E16-8EB9776F725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EC6275D7-FB8E-4CBC-A381-6AC320D10DA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A2BE63CA-8476-4861-BB01-5E475E12DBD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2E831B1A-2A81-4F44-BB67-B263AEFAE8C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9510CCCD-7D0C-479E-A4FE-546BC7B7E30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EB7918D9-830C-4581-8E1E-ABDF33552AE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30D681BD-F8A9-4FD6-8A5D-8AF29430FCE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35A81A53-4038-4E60-91EE-9AB4783AE32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2100A491-673F-477D-9C82-200321C0FAD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52D87BE-2B6B-42DF-B6E3-0DD7F78C2A0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4D4AFCD7-6B95-4B8D-8347-397874A2A07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39815E3F-C583-4810-9A4B-938CC27FD7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6E26CA9C-E714-4389-A37A-C7D9421F388F}"/>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E77D6E03-841D-4113-B9BB-A10C141E37C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019BA3A7-8CDD-42A8-8F59-3A0634A410E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D2A2C2DF-8FFD-46A6-9D73-94BABAD11C7C}"/>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F94EF731-E50D-4AC9-8C1C-B987E8A59914}"/>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2BF835D2-B83F-4A95-B2BE-EA3611AA7C7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5179B7D3-D5E4-4A72-994F-A397B71FC4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0F4ABA10-7318-45B5-891B-4E83182E2253}"/>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167F2905-9F06-4BAD-80A7-A66D23D626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227AD8C7-4362-4C4E-BD39-37CCAD7484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E35D06C7-701E-41AF-ADB4-7E1E6DAEFE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2D42E0FC-9681-4389-9879-A474F28D799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A6C56879-B6FC-459D-BBA7-4D9158E0554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168359</xdr:rowOff>
    </xdr:from>
    <xdr:to>
      <xdr:col>76</xdr:col>
      <xdr:colOff>73025</xdr:colOff>
      <xdr:row>34</xdr:row>
      <xdr:rowOff>98509</xdr:rowOff>
    </xdr:to>
    <xdr:sp macro="" textlink="">
      <xdr:nvSpPr>
        <xdr:cNvPr id="145" name="楕円 144">
          <a:extLst>
            <a:ext uri="{FF2B5EF4-FFF2-40B4-BE49-F238E27FC236}">
              <a16:creationId xmlns:a16="http://schemas.microsoft.com/office/drawing/2014/main" xmlns="" id="{34EE004B-9F08-4E7B-B152-98F4E4EBF7CC}"/>
            </a:ext>
          </a:extLst>
        </xdr:cNvPr>
        <xdr:cNvSpPr/>
      </xdr:nvSpPr>
      <xdr:spPr>
        <a:xfrm>
          <a:off x="14744700" y="65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83286</xdr:rowOff>
    </xdr:from>
    <xdr:ext cx="405111" cy="259045"/>
    <xdr:sp macro="" textlink="">
      <xdr:nvSpPr>
        <xdr:cNvPr id="146" name="債務償還比率該当値テキスト">
          <a:extLst>
            <a:ext uri="{FF2B5EF4-FFF2-40B4-BE49-F238E27FC236}">
              <a16:creationId xmlns:a16="http://schemas.microsoft.com/office/drawing/2014/main" xmlns="" id="{2679FCF6-9D83-4D04-BB01-0B42EFDB68B6}"/>
            </a:ext>
          </a:extLst>
        </xdr:cNvPr>
        <xdr:cNvSpPr txBox="1"/>
      </xdr:nvSpPr>
      <xdr:spPr>
        <a:xfrm>
          <a:off x="14846300" y="651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162962</xdr:rowOff>
    </xdr:from>
    <xdr:to>
      <xdr:col>72</xdr:col>
      <xdr:colOff>123825</xdr:colOff>
      <xdr:row>34</xdr:row>
      <xdr:rowOff>93112</xdr:rowOff>
    </xdr:to>
    <xdr:sp macro="" textlink="">
      <xdr:nvSpPr>
        <xdr:cNvPr id="147" name="楕円 146">
          <a:extLst>
            <a:ext uri="{FF2B5EF4-FFF2-40B4-BE49-F238E27FC236}">
              <a16:creationId xmlns:a16="http://schemas.microsoft.com/office/drawing/2014/main" xmlns="" id="{07281B4C-BEDF-4667-B48E-3E4CC2674643}"/>
            </a:ext>
          </a:extLst>
        </xdr:cNvPr>
        <xdr:cNvSpPr/>
      </xdr:nvSpPr>
      <xdr:spPr>
        <a:xfrm>
          <a:off x="14033500" y="65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42312</xdr:rowOff>
    </xdr:from>
    <xdr:to>
      <xdr:col>76</xdr:col>
      <xdr:colOff>22225</xdr:colOff>
      <xdr:row>34</xdr:row>
      <xdr:rowOff>47709</xdr:rowOff>
    </xdr:to>
    <xdr:cxnSp macro="">
      <xdr:nvCxnSpPr>
        <xdr:cNvPr id="148" name="直線コネクタ 147">
          <a:extLst>
            <a:ext uri="{FF2B5EF4-FFF2-40B4-BE49-F238E27FC236}">
              <a16:creationId xmlns:a16="http://schemas.microsoft.com/office/drawing/2014/main" xmlns="" id="{F1DEA19E-5BA9-4AC1-979C-1999507AF0BB}"/>
            </a:ext>
          </a:extLst>
        </xdr:cNvPr>
        <xdr:cNvCxnSpPr/>
      </xdr:nvCxnSpPr>
      <xdr:spPr>
        <a:xfrm>
          <a:off x="14084300" y="6643137"/>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xmlns="" id="{A65D198E-8F9F-4901-9133-178036362955}"/>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84239</xdr:rowOff>
    </xdr:from>
    <xdr:ext cx="405111" cy="259045"/>
    <xdr:sp macro="" textlink="">
      <xdr:nvSpPr>
        <xdr:cNvPr id="150" name="n_1mainValue債務償還比率">
          <a:extLst>
            <a:ext uri="{FF2B5EF4-FFF2-40B4-BE49-F238E27FC236}">
              <a16:creationId xmlns:a16="http://schemas.microsoft.com/office/drawing/2014/main" xmlns="" id="{F8D6803D-B723-4295-997B-BE91F9F7E37D}"/>
            </a:ext>
          </a:extLst>
        </xdr:cNvPr>
        <xdr:cNvSpPr txBox="1"/>
      </xdr:nvSpPr>
      <xdr:spPr>
        <a:xfrm>
          <a:off x="13869044" y="668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11489EB8-C917-4BE9-AF25-6917B4DA66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86872359-F11C-4769-A8E5-44EED3495E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0275419D-6040-4D7A-9C85-3331D7C35A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32D69921-DA80-4949-9D4B-1EC243398F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5D6C060F-199B-4036-A1F7-65B364E3717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5064CD97-4B8D-4A88-AAD1-B2DD99380E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EE556CE-AA9F-430D-80A7-E23A02C9B0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AA3CE59-30AD-4E70-8935-B8C37E4A0A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DFFA4BF-6622-476A-A5D6-E17512B1CF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56642E5-C4D0-4F3E-864C-839065D80E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55E3EB5-7C34-48B9-A34E-B227789FBA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9A48F4D-80D9-4FA5-8546-6D6C677C56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8533E8A-4557-4BC3-ABC2-781B1920B7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76759C3-82E2-4327-BF32-FCD2AA2CFD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1C8B2E9-17A8-4ABF-B1E4-939183A7E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1E8B995-64EE-44D1-AB64-DE824095E9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A2072DB-C172-4C6C-B089-002199CCA7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246E43B-7B7F-4A16-8273-12C788A623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CC2921D-6EE8-45C7-826F-B01BED8351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558D193-2288-4D7C-9E5A-BC833AEF0D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62E9F3D-FFF6-408E-B2EF-0889865894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11C4542-52E2-4EF5-8936-5E040DBD9F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A7571B-ACCF-4B04-8179-1AA37F9293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0C0DA87-C5B1-495F-9794-69DF7B8FBD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328622C-AA37-4EC0-B876-F0E3D2AAC1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7921612-5905-421D-A7AE-4B44F37BF9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1BE2059-97BF-4774-9BC1-1DAF1848DF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4321CCE-7E3F-42FE-88A8-EF799728F3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FEFD185-F3C5-42C3-B2E1-85598223A6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FF71394-1075-4D9E-B214-031B9C9460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28DCF67-CF33-4059-8F27-A3AC07908A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BFC165F-EA54-428D-9037-8E984A5AB0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365FB35-D6E7-4DD1-874C-BBC6803368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77C5805-66D9-4E94-972F-D21C0B36EC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C84913E-81C0-429E-9F92-2653AB8740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AC58700-A979-40D6-B779-9D670F19FF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84CCF02-D638-488D-B7A1-202E692C77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7F5914D-86DA-4DE4-9F57-14B326C1F0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D91E81D-F1C6-405C-B423-1B29E5EF04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988D743-5527-463F-B21F-908590A169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889A8A4-8934-42EB-BFA4-1CBACBFE39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82AAAB5-127C-4E7A-A952-364678FDCD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F6573888-A32C-4D3E-AE95-03E3745B93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EDB29D7-06E1-47A7-9F86-3ACB3C3F74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D4D38ADA-3C47-4638-96A5-45A1F013D4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8779009D-9755-40DC-BACE-957FEC123F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61CBCFD4-0F70-482B-8CC7-0C481EAD6A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73252D06-B439-44E0-9A39-88FA895EFC1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67A952B8-8895-4F75-A3AC-7878521344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AEB0D714-FC4F-4DB0-89C9-36E66E0C326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8AD32021-BAC5-403E-9D89-92D651C774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2CD0970C-DE7E-4140-BD87-03203F9A816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B1462DD0-386D-4292-87EF-DD8D881B01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603F7AF0-02C1-4F8C-A900-27E127AC112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69C28CA-4164-47E8-904E-95E851120F5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F0F965B-338D-44AC-8A20-B4199A0CDCC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EDD6E7F9-22E2-4E7B-8111-7D402B96CCF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F536225B-A66B-4718-B95D-BD819C80E04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E877A24-FAE2-46F7-97EF-5E0A7666A20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846730E3-7F4D-45AE-A9A1-E88EB76C19A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F38C471-CC06-43C0-BF3C-EB8DB3CD41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6CF89545-56A0-4BB5-AF65-C3C79ABABFC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8C695E51-3570-4757-AB0F-7887B4625679}"/>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B3910B91-AE8B-4129-BEAB-9D429B3BCA78}"/>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635E37B8-BD3D-4441-B23B-F817F35EBE5B}"/>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FAEFCFC1-CA10-4A7F-BE36-1E6C9BA927EC}"/>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1324F02-66D2-40F5-BAD7-D9AF22CFDF6E}"/>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A5CA5D80-B932-4ACF-938C-57B676019324}"/>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A462EAC1-28B5-43FB-9C3D-CF4F5A5A384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3BCEC464-F25D-4E7C-B1C9-0DD134D0E76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F278C581-1024-422B-AE0A-CC8E2D8089E8}"/>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DB3DF58-414F-4E6B-BD6E-B7978E97FC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01A9C05-9871-44B8-ABB3-1BA24D826A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C19D93A-CCA6-4555-89DC-A843170375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EDA9B69-F7BA-4A4E-864D-52D71EF540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E9DFC2F-336F-4E92-9FD2-E7C398BA80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2" name="楕円 71">
          <a:extLst>
            <a:ext uri="{FF2B5EF4-FFF2-40B4-BE49-F238E27FC236}">
              <a16:creationId xmlns:a16="http://schemas.microsoft.com/office/drawing/2014/main" xmlns="" id="{A0C53CBB-7A83-4D5A-85ED-87A10226AA27}"/>
            </a:ext>
          </a:extLst>
        </xdr:cNvPr>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59344</xdr:rowOff>
    </xdr:from>
    <xdr:ext cx="405111" cy="259045"/>
    <xdr:sp macro="" textlink="">
      <xdr:nvSpPr>
        <xdr:cNvPr id="73" name="【道路】&#10;有形固定資産減価償却率該当値テキスト">
          <a:extLst>
            <a:ext uri="{FF2B5EF4-FFF2-40B4-BE49-F238E27FC236}">
              <a16:creationId xmlns:a16="http://schemas.microsoft.com/office/drawing/2014/main" xmlns="" id="{C5BFDCA7-42D7-4140-B75C-5379129EB9D3}"/>
            </a:ext>
          </a:extLst>
        </xdr:cNvPr>
        <xdr:cNvSpPr txBox="1"/>
      </xdr:nvSpPr>
      <xdr:spPr>
        <a:xfrm>
          <a:off x="4673600"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4" name="楕円 73">
          <a:extLst>
            <a:ext uri="{FF2B5EF4-FFF2-40B4-BE49-F238E27FC236}">
              <a16:creationId xmlns:a16="http://schemas.microsoft.com/office/drawing/2014/main" xmlns="" id="{8F48AD74-B29B-497F-907D-EC018F207DB5}"/>
            </a:ext>
          </a:extLst>
        </xdr:cNvPr>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146413</xdr:rowOff>
    </xdr:to>
    <xdr:cxnSp macro="">
      <xdr:nvCxnSpPr>
        <xdr:cNvPr id="75" name="直線コネクタ 74">
          <a:extLst>
            <a:ext uri="{FF2B5EF4-FFF2-40B4-BE49-F238E27FC236}">
              <a16:creationId xmlns:a16="http://schemas.microsoft.com/office/drawing/2014/main" xmlns="" id="{73D460CF-615D-434A-8F0B-2A54D199185D}"/>
            </a:ext>
          </a:extLst>
        </xdr:cNvPr>
        <xdr:cNvCxnSpPr/>
      </xdr:nvCxnSpPr>
      <xdr:spPr>
        <a:xfrm flipV="1">
          <a:off x="3797300" y="630391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66222</xdr:rowOff>
    </xdr:from>
    <xdr:to>
      <xdr:col>15</xdr:col>
      <xdr:colOff>101600</xdr:colOff>
      <xdr:row>40</xdr:row>
      <xdr:rowOff>167822</xdr:rowOff>
    </xdr:to>
    <xdr:sp macro="" textlink="">
      <xdr:nvSpPr>
        <xdr:cNvPr id="76" name="楕円 75">
          <a:extLst>
            <a:ext uri="{FF2B5EF4-FFF2-40B4-BE49-F238E27FC236}">
              <a16:creationId xmlns:a16="http://schemas.microsoft.com/office/drawing/2014/main" xmlns="" id="{7B272321-4982-476B-9D20-36660F5EB9CC}"/>
            </a:ext>
          </a:extLst>
        </xdr:cNvPr>
        <xdr:cNvSpPr/>
      </xdr:nvSpPr>
      <xdr:spPr>
        <a:xfrm>
          <a:off x="2857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40</xdr:row>
      <xdr:rowOff>117022</xdr:rowOff>
    </xdr:to>
    <xdr:cxnSp macro="">
      <xdr:nvCxnSpPr>
        <xdr:cNvPr id="77" name="直線コネクタ 76">
          <a:extLst>
            <a:ext uri="{FF2B5EF4-FFF2-40B4-BE49-F238E27FC236}">
              <a16:creationId xmlns:a16="http://schemas.microsoft.com/office/drawing/2014/main" xmlns="" id="{B61FD6E9-D44D-4225-9EB7-2EDE80ED0602}"/>
            </a:ext>
          </a:extLst>
        </xdr:cNvPr>
        <xdr:cNvCxnSpPr/>
      </xdr:nvCxnSpPr>
      <xdr:spPr>
        <a:xfrm flipV="1">
          <a:off x="2908300" y="6318613"/>
          <a:ext cx="889000" cy="6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76019</xdr:rowOff>
    </xdr:from>
    <xdr:to>
      <xdr:col>10</xdr:col>
      <xdr:colOff>165100</xdr:colOff>
      <xdr:row>41</xdr:row>
      <xdr:rowOff>6169</xdr:rowOff>
    </xdr:to>
    <xdr:sp macro="" textlink="">
      <xdr:nvSpPr>
        <xdr:cNvPr id="78" name="楕円 77">
          <a:extLst>
            <a:ext uri="{FF2B5EF4-FFF2-40B4-BE49-F238E27FC236}">
              <a16:creationId xmlns:a16="http://schemas.microsoft.com/office/drawing/2014/main" xmlns="" id="{25D0EE9E-8E31-41C0-B83D-642BB733478A}"/>
            </a:ext>
          </a:extLst>
        </xdr:cNvPr>
        <xdr:cNvSpPr/>
      </xdr:nvSpPr>
      <xdr:spPr>
        <a:xfrm>
          <a:off x="1968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40</xdr:row>
      <xdr:rowOff>126819</xdr:rowOff>
    </xdr:to>
    <xdr:cxnSp macro="">
      <xdr:nvCxnSpPr>
        <xdr:cNvPr id="79" name="直線コネクタ 78">
          <a:extLst>
            <a:ext uri="{FF2B5EF4-FFF2-40B4-BE49-F238E27FC236}">
              <a16:creationId xmlns:a16="http://schemas.microsoft.com/office/drawing/2014/main" xmlns="" id="{FDF64F0E-29AC-4F64-A10E-DAB2E56D72B9}"/>
            </a:ext>
          </a:extLst>
        </xdr:cNvPr>
        <xdr:cNvCxnSpPr/>
      </xdr:nvCxnSpPr>
      <xdr:spPr>
        <a:xfrm flipV="1">
          <a:off x="2019300" y="69750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xmlns="" id="{14AFA557-5AE0-478B-8023-83205A96D9F1}"/>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A7C76048-5B5A-4F32-9A6E-4C37D31FA5AD}"/>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065CDCFF-33E8-4902-B74D-A3F1E924B586}"/>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3" name="n_1mainValue【道路】&#10;有形固定資産減価償却率">
          <a:extLst>
            <a:ext uri="{FF2B5EF4-FFF2-40B4-BE49-F238E27FC236}">
              <a16:creationId xmlns:a16="http://schemas.microsoft.com/office/drawing/2014/main" xmlns="" id="{2E0CC78F-7540-4210-9D4A-1F36F3D18D96}"/>
            </a:ext>
          </a:extLst>
        </xdr:cNvPr>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158949</xdr:rowOff>
    </xdr:from>
    <xdr:ext cx="405111" cy="259045"/>
    <xdr:sp macro="" textlink="">
      <xdr:nvSpPr>
        <xdr:cNvPr id="84" name="n_2mainValue【道路】&#10;有形固定資産減価償却率">
          <a:extLst>
            <a:ext uri="{FF2B5EF4-FFF2-40B4-BE49-F238E27FC236}">
              <a16:creationId xmlns:a16="http://schemas.microsoft.com/office/drawing/2014/main" xmlns="" id="{057D344F-ACEF-4CB3-A73E-064BDB37690A}"/>
            </a:ext>
          </a:extLst>
        </xdr:cNvPr>
        <xdr:cNvSpPr txBox="1"/>
      </xdr:nvSpPr>
      <xdr:spPr>
        <a:xfrm>
          <a:off x="2705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168746</xdr:rowOff>
    </xdr:from>
    <xdr:ext cx="405111" cy="259045"/>
    <xdr:sp macro="" textlink="">
      <xdr:nvSpPr>
        <xdr:cNvPr id="85" name="n_3mainValue【道路】&#10;有形固定資産減価償却率">
          <a:extLst>
            <a:ext uri="{FF2B5EF4-FFF2-40B4-BE49-F238E27FC236}">
              <a16:creationId xmlns:a16="http://schemas.microsoft.com/office/drawing/2014/main" xmlns="" id="{E0622E01-C79F-484A-B1B0-66A1E3F1567C}"/>
            </a:ext>
          </a:extLst>
        </xdr:cNvPr>
        <xdr:cNvSpPr txBox="1"/>
      </xdr:nvSpPr>
      <xdr:spPr>
        <a:xfrm>
          <a:off x="1816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1C60EC41-9B29-4594-94AA-41248A71CD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A7615A8A-904D-424B-9418-7BC5EDE73F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604F4477-17E9-4BA3-AB11-69EC6835FD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86656B9C-7E6E-4E08-B84E-9755D1CAD2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B8A56E5C-730C-42A4-BB3E-F8EB850042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1DB757C2-FBD1-456E-8B04-AB2694CBEA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445A7BE5-55C9-4891-A254-C7C19F2217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EB44FC0A-4B9E-439E-893B-8B493FFCA5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9752806C-C911-4A9C-9282-D8CE931695A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939C2053-6D51-475B-85B1-6568804F23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F7A2F917-E52A-4A92-B432-B15002DDDF9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E969E67A-6B3A-42BF-988F-AD7DFB5F54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F9915037-84DD-459D-BC8F-DAC9F1095B7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B9706D66-F178-4C83-9C91-1F692A3B800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6BB4B77-F967-4C7F-A45A-4A05D40776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66DC7CCF-1DC9-4480-AA7D-00F2BEE3D66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8056E062-E44F-4E0A-BC79-4F3CBADEE4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B40A5198-BA4A-4AD8-9E09-337F9712DDD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C4AAC5F3-1002-4E3F-88F9-BD20BFB0B67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FC49EDDE-91F6-44C5-9C97-1D57BCD9D41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F06DF88-7EFB-49AA-9503-F31A5527B0C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1718E0E2-D548-4918-99C6-38C2E2C192B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7D0D734F-E913-45D2-AD5D-9A5C63EF4B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28037DEA-BF0A-432E-AE5C-816B49EC273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B870D728-E9F9-4E46-9AB3-D68430025303}"/>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FF7E68BE-B0C9-47BE-8A72-6E5D90AB6D23}"/>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A0555DA9-6F7D-407D-A113-78E37D4535B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F60387EB-64B7-4708-9CCE-DE2FDBF8217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xmlns="" id="{0A22535B-0C2D-482B-B85F-748098608123}"/>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9BE9A73D-0FCF-4655-8D0B-BD71F3906D9A}"/>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781ABF5F-D811-4EA9-958A-C3A9617C3BF1}"/>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7C3563A3-3D0D-4FAD-BC32-7607E5E1502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AC77ECF9-5534-4C93-817F-8A2FBFD520A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97956551-C7E9-47D4-ABEE-7B12C1650F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F2511343-FCC9-4388-9F80-E793B7B3DE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1338D12E-9F43-416E-A0F2-AB55D2E64C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F7D7D20-582A-4926-B310-9A494E10AB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C9D191A-2B4D-4D4B-8BCA-29AFE376FF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54290</xdr:rowOff>
    </xdr:from>
    <xdr:to>
      <xdr:col>55</xdr:col>
      <xdr:colOff>50800</xdr:colOff>
      <xdr:row>40</xdr:row>
      <xdr:rowOff>155890</xdr:rowOff>
    </xdr:to>
    <xdr:sp macro="" textlink="">
      <xdr:nvSpPr>
        <xdr:cNvPr id="124" name="楕円 123">
          <a:extLst>
            <a:ext uri="{FF2B5EF4-FFF2-40B4-BE49-F238E27FC236}">
              <a16:creationId xmlns:a16="http://schemas.microsoft.com/office/drawing/2014/main" xmlns="" id="{06E3D9AF-E311-41E5-B721-339947C2EB8D}"/>
            </a:ext>
          </a:extLst>
        </xdr:cNvPr>
        <xdr:cNvSpPr/>
      </xdr:nvSpPr>
      <xdr:spPr>
        <a:xfrm>
          <a:off x="10426700" y="69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77167</xdr:rowOff>
    </xdr:from>
    <xdr:ext cx="599010" cy="259045"/>
    <xdr:sp macro="" textlink="">
      <xdr:nvSpPr>
        <xdr:cNvPr id="125" name="【道路】&#10;一人当たり延長該当値テキスト">
          <a:extLst>
            <a:ext uri="{FF2B5EF4-FFF2-40B4-BE49-F238E27FC236}">
              <a16:creationId xmlns:a16="http://schemas.microsoft.com/office/drawing/2014/main" xmlns="" id="{53F6CF73-3507-48CA-B422-D82B34B700DA}"/>
            </a:ext>
          </a:extLst>
        </xdr:cNvPr>
        <xdr:cNvSpPr txBox="1"/>
      </xdr:nvSpPr>
      <xdr:spPr>
        <a:xfrm>
          <a:off x="10515600" y="67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62100</xdr:rowOff>
    </xdr:from>
    <xdr:to>
      <xdr:col>50</xdr:col>
      <xdr:colOff>165100</xdr:colOff>
      <xdr:row>40</xdr:row>
      <xdr:rowOff>163700</xdr:rowOff>
    </xdr:to>
    <xdr:sp macro="" textlink="">
      <xdr:nvSpPr>
        <xdr:cNvPr id="126" name="楕円 125">
          <a:extLst>
            <a:ext uri="{FF2B5EF4-FFF2-40B4-BE49-F238E27FC236}">
              <a16:creationId xmlns:a16="http://schemas.microsoft.com/office/drawing/2014/main" xmlns="" id="{7DC62FAD-744E-4CC7-BE44-7343A82ACEB3}"/>
            </a:ext>
          </a:extLst>
        </xdr:cNvPr>
        <xdr:cNvSpPr/>
      </xdr:nvSpPr>
      <xdr:spPr>
        <a:xfrm>
          <a:off x="9588500" y="69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105090</xdr:rowOff>
    </xdr:from>
    <xdr:to>
      <xdr:col>55</xdr:col>
      <xdr:colOff>0</xdr:colOff>
      <xdr:row>40</xdr:row>
      <xdr:rowOff>112900</xdr:rowOff>
    </xdr:to>
    <xdr:cxnSp macro="">
      <xdr:nvCxnSpPr>
        <xdr:cNvPr id="127" name="直線コネクタ 126">
          <a:extLst>
            <a:ext uri="{FF2B5EF4-FFF2-40B4-BE49-F238E27FC236}">
              <a16:creationId xmlns:a16="http://schemas.microsoft.com/office/drawing/2014/main" xmlns="" id="{9B19C4AF-9C11-484A-8F12-835B7B726232}"/>
            </a:ext>
          </a:extLst>
        </xdr:cNvPr>
        <xdr:cNvCxnSpPr/>
      </xdr:nvCxnSpPr>
      <xdr:spPr>
        <a:xfrm flipV="1">
          <a:off x="9639300" y="69630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77147</xdr:rowOff>
    </xdr:from>
    <xdr:to>
      <xdr:col>46</xdr:col>
      <xdr:colOff>38100</xdr:colOff>
      <xdr:row>41</xdr:row>
      <xdr:rowOff>7297</xdr:rowOff>
    </xdr:to>
    <xdr:sp macro="" textlink="">
      <xdr:nvSpPr>
        <xdr:cNvPr id="128" name="楕円 127">
          <a:extLst>
            <a:ext uri="{FF2B5EF4-FFF2-40B4-BE49-F238E27FC236}">
              <a16:creationId xmlns:a16="http://schemas.microsoft.com/office/drawing/2014/main" xmlns="" id="{0EC67CF6-4D36-41F3-8D60-30F140B8F062}"/>
            </a:ext>
          </a:extLst>
        </xdr:cNvPr>
        <xdr:cNvSpPr/>
      </xdr:nvSpPr>
      <xdr:spPr>
        <a:xfrm>
          <a:off x="8699500" y="69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112900</xdr:rowOff>
    </xdr:from>
    <xdr:to>
      <xdr:col>50</xdr:col>
      <xdr:colOff>114300</xdr:colOff>
      <xdr:row>40</xdr:row>
      <xdr:rowOff>127947</xdr:rowOff>
    </xdr:to>
    <xdr:cxnSp macro="">
      <xdr:nvCxnSpPr>
        <xdr:cNvPr id="129" name="直線コネクタ 128">
          <a:extLst>
            <a:ext uri="{FF2B5EF4-FFF2-40B4-BE49-F238E27FC236}">
              <a16:creationId xmlns:a16="http://schemas.microsoft.com/office/drawing/2014/main" xmlns="" id="{AFB499A6-80DE-4F31-B27C-866B400333F1}"/>
            </a:ext>
          </a:extLst>
        </xdr:cNvPr>
        <xdr:cNvCxnSpPr/>
      </xdr:nvCxnSpPr>
      <xdr:spPr>
        <a:xfrm flipV="1">
          <a:off x="8750300" y="6970900"/>
          <a:ext cx="889000" cy="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86489</xdr:rowOff>
    </xdr:from>
    <xdr:to>
      <xdr:col>41</xdr:col>
      <xdr:colOff>101600</xdr:colOff>
      <xdr:row>41</xdr:row>
      <xdr:rowOff>16639</xdr:rowOff>
    </xdr:to>
    <xdr:sp macro="" textlink="">
      <xdr:nvSpPr>
        <xdr:cNvPr id="130" name="楕円 129">
          <a:extLst>
            <a:ext uri="{FF2B5EF4-FFF2-40B4-BE49-F238E27FC236}">
              <a16:creationId xmlns:a16="http://schemas.microsoft.com/office/drawing/2014/main" xmlns="" id="{88B0AD2C-2779-4E64-A676-69D2E28D07AD}"/>
            </a:ext>
          </a:extLst>
        </xdr:cNvPr>
        <xdr:cNvSpPr/>
      </xdr:nvSpPr>
      <xdr:spPr>
        <a:xfrm>
          <a:off x="7810500" y="6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127947</xdr:rowOff>
    </xdr:from>
    <xdr:to>
      <xdr:col>45</xdr:col>
      <xdr:colOff>177800</xdr:colOff>
      <xdr:row>40</xdr:row>
      <xdr:rowOff>137289</xdr:rowOff>
    </xdr:to>
    <xdr:cxnSp macro="">
      <xdr:nvCxnSpPr>
        <xdr:cNvPr id="131" name="直線コネクタ 130">
          <a:extLst>
            <a:ext uri="{FF2B5EF4-FFF2-40B4-BE49-F238E27FC236}">
              <a16:creationId xmlns:a16="http://schemas.microsoft.com/office/drawing/2014/main" xmlns="" id="{4FCC137B-50F9-44E1-A335-4687815B8DC3}"/>
            </a:ext>
          </a:extLst>
        </xdr:cNvPr>
        <xdr:cNvCxnSpPr/>
      </xdr:nvCxnSpPr>
      <xdr:spPr>
        <a:xfrm flipV="1">
          <a:off x="7861300" y="6985947"/>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xmlns="" id="{03472BB1-E2AC-4B3E-9EBD-AC9D7E253BEA}"/>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xmlns="" id="{CC9EDF04-4940-44B9-B617-240271BA19C4}"/>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xmlns="" id="{F2B271F8-CFB9-4059-B485-2C6744B37389}"/>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8777</xdr:rowOff>
    </xdr:from>
    <xdr:ext cx="599010" cy="259045"/>
    <xdr:sp macro="" textlink="">
      <xdr:nvSpPr>
        <xdr:cNvPr id="135" name="n_1mainValue【道路】&#10;一人当たり延長">
          <a:extLst>
            <a:ext uri="{FF2B5EF4-FFF2-40B4-BE49-F238E27FC236}">
              <a16:creationId xmlns:a16="http://schemas.microsoft.com/office/drawing/2014/main" xmlns="" id="{0083397B-304D-4A46-B15C-04C16377D811}"/>
            </a:ext>
          </a:extLst>
        </xdr:cNvPr>
        <xdr:cNvSpPr txBox="1"/>
      </xdr:nvSpPr>
      <xdr:spPr>
        <a:xfrm>
          <a:off x="9327094" y="66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23824</xdr:rowOff>
    </xdr:from>
    <xdr:ext cx="599010" cy="259045"/>
    <xdr:sp macro="" textlink="">
      <xdr:nvSpPr>
        <xdr:cNvPr id="136" name="n_2mainValue【道路】&#10;一人当たり延長">
          <a:extLst>
            <a:ext uri="{FF2B5EF4-FFF2-40B4-BE49-F238E27FC236}">
              <a16:creationId xmlns:a16="http://schemas.microsoft.com/office/drawing/2014/main" xmlns="" id="{79965CF6-A6A2-486C-A303-8FACDF16F59D}"/>
            </a:ext>
          </a:extLst>
        </xdr:cNvPr>
        <xdr:cNvSpPr txBox="1"/>
      </xdr:nvSpPr>
      <xdr:spPr>
        <a:xfrm>
          <a:off x="8450794" y="67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33166</xdr:rowOff>
    </xdr:from>
    <xdr:ext cx="599010" cy="259045"/>
    <xdr:sp macro="" textlink="">
      <xdr:nvSpPr>
        <xdr:cNvPr id="137" name="n_3mainValue【道路】&#10;一人当たり延長">
          <a:extLst>
            <a:ext uri="{FF2B5EF4-FFF2-40B4-BE49-F238E27FC236}">
              <a16:creationId xmlns:a16="http://schemas.microsoft.com/office/drawing/2014/main" xmlns="" id="{2EE17B42-60A0-4D77-AE53-91075ADD196C}"/>
            </a:ext>
          </a:extLst>
        </xdr:cNvPr>
        <xdr:cNvSpPr txBox="1"/>
      </xdr:nvSpPr>
      <xdr:spPr>
        <a:xfrm>
          <a:off x="7561794" y="671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8BD7CFD6-65EC-4BAF-AE3F-B4462B872F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131FC5EE-068B-47DA-93F3-BBF0D4D79B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E0250C2A-F9B5-4ECC-9832-1CD7FCF397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1B8F9BA4-AF75-4367-8641-707E4FB0AA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4AF93000-836F-4B4B-BFD0-9B489FD594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CD1DA789-06D9-49CA-A2CF-AED4953DA8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6EFFF97F-F32F-40B4-B948-7AB50E07F3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483988CD-C8F1-4C8B-A6F1-5A421E2155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65427C45-9A87-4914-AC19-12B6D708AE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F7DC211D-4AAA-4603-ACA6-BB12066745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4E0F41B5-4039-458D-BF5C-EA5E1FA083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A8994290-AC29-458E-8517-598CEBBEB2F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28588338-7993-4EE9-8189-999D8CCFB7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B0C3243D-7598-4880-86E0-F441EEA6AE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73F84DA5-9D0A-4C29-A4C3-038DFAA013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B1FB2C4D-2B85-4EF9-95BF-3B7993E2047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48D3E8EB-5DF1-4DF0-B9C3-C2EAEF2D069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1F477ADA-BCE9-4F7A-B2EE-92C31B03789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39426991-741C-48AE-9972-71687C42A0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1EAF8C2B-C52C-4298-80E1-7C0FD23124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76A990C8-1298-43DD-A43A-AF23DFEF75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2F7D8B90-23CC-4D8E-824A-70626BFA2FB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AC20A5EE-E3AD-491C-85BD-6B78657DFA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CD6B3BAE-83B2-487D-B611-C42927247F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F110B118-8B53-4722-AAD4-325EE5FA1E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9E87F5EC-C46F-4095-8661-E87DCE360016}"/>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A6A3A178-5A09-4940-943F-FC8B94AA6B0F}"/>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529EFE94-8225-45A8-A985-5FCB79BD42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40D61232-B73B-4454-A370-4DB55600666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29A358D7-DAB6-490C-B60E-EF48E1AD5233}"/>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28BC5C03-FBC6-46CA-ADA7-7064E985A3D6}"/>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CE20AFE2-EC3A-4153-9CB2-BA16BE481528}"/>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16CD619A-238F-48EF-8D34-491D2E0849E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902D8720-EDCD-4712-81AE-36EAB43C654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F5C21703-E7A5-4216-BAA4-EEE9506E78CE}"/>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C61424C-B4B8-41C3-8288-9D105A24DF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8CD43D9C-71B1-4465-BDF0-742514A5D0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7C7822C0-CE35-41FF-933D-5DA6140B54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11B7C637-895B-4E46-999D-A16DB17202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263AA321-3571-4223-9E6A-11CB9A0C8B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141877</xdr:rowOff>
    </xdr:from>
    <xdr:to>
      <xdr:col>24</xdr:col>
      <xdr:colOff>114300</xdr:colOff>
      <xdr:row>57</xdr:row>
      <xdr:rowOff>72027</xdr:rowOff>
    </xdr:to>
    <xdr:sp macro="" textlink="">
      <xdr:nvSpPr>
        <xdr:cNvPr id="178" name="楕円 177">
          <a:extLst>
            <a:ext uri="{FF2B5EF4-FFF2-40B4-BE49-F238E27FC236}">
              <a16:creationId xmlns:a16="http://schemas.microsoft.com/office/drawing/2014/main" xmlns="" id="{49667710-4296-40DE-AE9B-06A09936C792}"/>
            </a:ext>
          </a:extLst>
        </xdr:cNvPr>
        <xdr:cNvSpPr/>
      </xdr:nvSpPr>
      <xdr:spPr>
        <a:xfrm>
          <a:off x="4584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164754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5BE7AAA8-7EEA-4C17-853D-444A3405DAE8}"/>
            </a:ext>
          </a:extLst>
        </xdr:cNvPr>
        <xdr:cNvSpPr txBox="1"/>
      </xdr:nvSpPr>
      <xdr:spPr>
        <a:xfrm>
          <a:off x="4673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153307</xdr:rowOff>
    </xdr:from>
    <xdr:to>
      <xdr:col>20</xdr:col>
      <xdr:colOff>38100</xdr:colOff>
      <xdr:row>57</xdr:row>
      <xdr:rowOff>83457</xdr:rowOff>
    </xdr:to>
    <xdr:sp macro="" textlink="">
      <xdr:nvSpPr>
        <xdr:cNvPr id="180" name="楕円 179">
          <a:extLst>
            <a:ext uri="{FF2B5EF4-FFF2-40B4-BE49-F238E27FC236}">
              <a16:creationId xmlns:a16="http://schemas.microsoft.com/office/drawing/2014/main" xmlns="" id="{AD0DE3B5-E0BF-482F-BBB6-F9AAA93D0870}"/>
            </a:ext>
          </a:extLst>
        </xdr:cNvPr>
        <xdr:cNvSpPr/>
      </xdr:nvSpPr>
      <xdr:spPr>
        <a:xfrm>
          <a:off x="3746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21227</xdr:rowOff>
    </xdr:from>
    <xdr:to>
      <xdr:col>24</xdr:col>
      <xdr:colOff>63500</xdr:colOff>
      <xdr:row>57</xdr:row>
      <xdr:rowOff>32657</xdr:rowOff>
    </xdr:to>
    <xdr:cxnSp macro="">
      <xdr:nvCxnSpPr>
        <xdr:cNvPr id="181" name="直線コネクタ 180">
          <a:extLst>
            <a:ext uri="{FF2B5EF4-FFF2-40B4-BE49-F238E27FC236}">
              <a16:creationId xmlns:a16="http://schemas.microsoft.com/office/drawing/2014/main" xmlns="" id="{5258C14E-F724-4A09-BB46-F3A5C596856C}"/>
            </a:ext>
          </a:extLst>
        </xdr:cNvPr>
        <xdr:cNvCxnSpPr/>
      </xdr:nvCxnSpPr>
      <xdr:spPr>
        <a:xfrm flipV="1">
          <a:off x="3797300" y="97938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151674</xdr:rowOff>
    </xdr:from>
    <xdr:to>
      <xdr:col>15</xdr:col>
      <xdr:colOff>101600</xdr:colOff>
      <xdr:row>57</xdr:row>
      <xdr:rowOff>81824</xdr:rowOff>
    </xdr:to>
    <xdr:sp macro="" textlink="">
      <xdr:nvSpPr>
        <xdr:cNvPr id="182" name="楕円 181">
          <a:extLst>
            <a:ext uri="{FF2B5EF4-FFF2-40B4-BE49-F238E27FC236}">
              <a16:creationId xmlns:a16="http://schemas.microsoft.com/office/drawing/2014/main" xmlns="" id="{2A503593-420F-4EC3-B541-FA98E71B88DD}"/>
            </a:ext>
          </a:extLst>
        </xdr:cNvPr>
        <xdr:cNvSpPr/>
      </xdr:nvSpPr>
      <xdr:spPr>
        <a:xfrm>
          <a:off x="2857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31024</xdr:rowOff>
    </xdr:from>
    <xdr:to>
      <xdr:col>19</xdr:col>
      <xdr:colOff>177800</xdr:colOff>
      <xdr:row>57</xdr:row>
      <xdr:rowOff>32657</xdr:rowOff>
    </xdr:to>
    <xdr:cxnSp macro="">
      <xdr:nvCxnSpPr>
        <xdr:cNvPr id="183" name="直線コネクタ 182">
          <a:extLst>
            <a:ext uri="{FF2B5EF4-FFF2-40B4-BE49-F238E27FC236}">
              <a16:creationId xmlns:a16="http://schemas.microsoft.com/office/drawing/2014/main" xmlns="" id="{8951F253-40B8-4309-A7BE-CB545818CEB2}"/>
            </a:ext>
          </a:extLst>
        </xdr:cNvPr>
        <xdr:cNvCxnSpPr/>
      </xdr:nvCxnSpPr>
      <xdr:spPr>
        <a:xfrm>
          <a:off x="2908300" y="9803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楕円 183">
          <a:extLst>
            <a:ext uri="{FF2B5EF4-FFF2-40B4-BE49-F238E27FC236}">
              <a16:creationId xmlns:a16="http://schemas.microsoft.com/office/drawing/2014/main" xmlns="" id="{245EE9B3-2EEE-467A-AFA2-9C177A618410}"/>
            </a:ext>
          </a:extLst>
        </xdr:cNvPr>
        <xdr:cNvSpPr/>
      </xdr:nvSpPr>
      <xdr:spPr>
        <a:xfrm>
          <a:off x="1968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31024</xdr:rowOff>
    </xdr:from>
    <xdr:to>
      <xdr:col>15</xdr:col>
      <xdr:colOff>50800</xdr:colOff>
      <xdr:row>60</xdr:row>
      <xdr:rowOff>130628</xdr:rowOff>
    </xdr:to>
    <xdr:cxnSp macro="">
      <xdr:nvCxnSpPr>
        <xdr:cNvPr id="185" name="直線コネクタ 184">
          <a:extLst>
            <a:ext uri="{FF2B5EF4-FFF2-40B4-BE49-F238E27FC236}">
              <a16:creationId xmlns:a16="http://schemas.microsoft.com/office/drawing/2014/main" xmlns="" id="{E44AB830-F371-4608-A89E-F9E185554A2C}"/>
            </a:ext>
          </a:extLst>
        </xdr:cNvPr>
        <xdr:cNvCxnSpPr/>
      </xdr:nvCxnSpPr>
      <xdr:spPr>
        <a:xfrm flipV="1">
          <a:off x="2019300" y="9803674"/>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443EA8E0-0EE8-4657-A145-03210F0878D3}"/>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F847B9E5-DDC0-4857-AB7F-59B051785CCD}"/>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BE48F108-71B9-41D1-9EDB-7705F8E3462E}"/>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99984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6E71D02F-2D20-45E1-8A59-2806D10F21E7}"/>
            </a:ext>
          </a:extLst>
        </xdr:cNvPr>
        <xdr:cNvSpPr txBox="1"/>
      </xdr:nvSpPr>
      <xdr:spPr>
        <a:xfrm>
          <a:off x="3582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98351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A083E5DA-308D-4CD0-B221-10423C0F61B1}"/>
            </a:ext>
          </a:extLst>
        </xdr:cNvPr>
        <xdr:cNvSpPr txBox="1"/>
      </xdr:nvSpPr>
      <xdr:spPr>
        <a:xfrm>
          <a:off x="2705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2137731-F12C-4AA7-9A0A-CAC8815CBEC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6EE19F89-3C46-4D1D-B552-BB65F91DDF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65A8C79B-2783-4B17-AA82-6795A31DCE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A2B7848-37DC-442E-BF2E-6E63B6C3B5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C7A3D29C-A33C-4521-BE6A-3CB9DE763A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7428B74A-149D-4BD3-A9D1-5C91ED48D4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84B565BC-992A-46AB-BD4F-3B9B15D2D4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F3668D3A-CC91-44FA-BDD8-F666CD4E03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BF5E0E06-0D69-44F7-B891-3C6E642729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E95354C1-C6DD-4FA2-9A3C-65F0CD01E8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D2941366-F500-43E7-A284-7B078AF2E9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951DD00D-7D6D-4F0A-AF96-18AD5F6952B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D3568BD9-7480-41E0-A3DD-A2534A72E66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3AB0E1E-466F-48F1-A2F3-545149B79A8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93E13C52-DEDB-4B0C-BD7D-899EDDB4529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12E3CD00-A88B-4225-8482-F937D459A15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4117B9A4-2B6D-4EDD-8870-CF0E422A5E5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DA925168-B946-4A36-B1AA-F8823572AFC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F3BE970B-29CB-4718-B8CF-4BAFDB777ED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D173F530-6AE1-4CCE-811F-3679385583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6E95A0D8-E559-41D5-BDFA-6FCB5E68D3D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C5D99F1D-59DD-48CD-892D-375913452C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A5E7FE99-6E29-455C-B64E-A7689E28F147}"/>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735DB73C-1EF5-4468-8061-590249B7FA59}"/>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AF07AA9B-2B23-45EC-A042-903C6D39EAF3}"/>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8CCE463E-0B6D-444D-B599-DCBAE37FCACF}"/>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13EA3106-9D01-488A-B8E1-7D4B797A0554}"/>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55BC6E07-6E96-4B5D-844F-D09B7913ACB6}"/>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DA3B0F1A-189C-449E-B12C-6FEFD52D666B}"/>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04D5B257-D733-4F49-ABDA-318D3A688FD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B0733366-3DBF-418F-B339-69026FECABFD}"/>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FD0C8C95-9A6C-477C-96CD-A11C6BF786DB}"/>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B8771B3D-5D03-4F10-A5C6-91E5E9EA4A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E8B321B1-B24D-42DB-A66A-66FF6066E0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F4ED01AC-67CA-4C94-9C42-001C36BE00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4F7A411F-76AB-48BB-9F9F-29C3B7AE68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DE16349-8E42-4B5A-AE0D-10ADA24814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107199</xdr:rowOff>
    </xdr:from>
    <xdr:to>
      <xdr:col>55</xdr:col>
      <xdr:colOff>50800</xdr:colOff>
      <xdr:row>62</xdr:row>
      <xdr:rowOff>37349</xdr:rowOff>
    </xdr:to>
    <xdr:sp macro="" textlink="">
      <xdr:nvSpPr>
        <xdr:cNvPr id="228" name="楕円 227">
          <a:extLst>
            <a:ext uri="{FF2B5EF4-FFF2-40B4-BE49-F238E27FC236}">
              <a16:creationId xmlns:a16="http://schemas.microsoft.com/office/drawing/2014/main" xmlns="" id="{4626A97D-8BA1-4645-BC6E-EDE93FDFF9DE}"/>
            </a:ext>
          </a:extLst>
        </xdr:cNvPr>
        <xdr:cNvSpPr/>
      </xdr:nvSpPr>
      <xdr:spPr>
        <a:xfrm>
          <a:off x="10426700" y="105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130076</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7D6E397-527A-4260-9776-C4CA4F78DB19}"/>
            </a:ext>
          </a:extLst>
        </xdr:cNvPr>
        <xdr:cNvSpPr txBox="1"/>
      </xdr:nvSpPr>
      <xdr:spPr>
        <a:xfrm>
          <a:off x="10515600" y="104170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120917</xdr:rowOff>
    </xdr:from>
    <xdr:to>
      <xdr:col>50</xdr:col>
      <xdr:colOff>165100</xdr:colOff>
      <xdr:row>62</xdr:row>
      <xdr:rowOff>51067</xdr:rowOff>
    </xdr:to>
    <xdr:sp macro="" textlink="">
      <xdr:nvSpPr>
        <xdr:cNvPr id="230" name="楕円 229">
          <a:extLst>
            <a:ext uri="{FF2B5EF4-FFF2-40B4-BE49-F238E27FC236}">
              <a16:creationId xmlns:a16="http://schemas.microsoft.com/office/drawing/2014/main" xmlns="" id="{9C5EBC36-CE44-4BF7-9A27-D5F8020747E6}"/>
            </a:ext>
          </a:extLst>
        </xdr:cNvPr>
        <xdr:cNvSpPr/>
      </xdr:nvSpPr>
      <xdr:spPr>
        <a:xfrm>
          <a:off x="9588500" y="105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157999</xdr:rowOff>
    </xdr:from>
    <xdr:to>
      <xdr:col>55</xdr:col>
      <xdr:colOff>0</xdr:colOff>
      <xdr:row>62</xdr:row>
      <xdr:rowOff>267</xdr:rowOff>
    </xdr:to>
    <xdr:cxnSp macro="">
      <xdr:nvCxnSpPr>
        <xdr:cNvPr id="231" name="直線コネクタ 230">
          <a:extLst>
            <a:ext uri="{FF2B5EF4-FFF2-40B4-BE49-F238E27FC236}">
              <a16:creationId xmlns:a16="http://schemas.microsoft.com/office/drawing/2014/main" xmlns="" id="{207F36F5-6CE3-4FCC-BEB1-129F6C329A3E}"/>
            </a:ext>
          </a:extLst>
        </xdr:cNvPr>
        <xdr:cNvCxnSpPr/>
      </xdr:nvCxnSpPr>
      <xdr:spPr>
        <a:xfrm flipV="1">
          <a:off x="9639300" y="10616449"/>
          <a:ext cx="8382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145555</xdr:rowOff>
    </xdr:from>
    <xdr:to>
      <xdr:col>46</xdr:col>
      <xdr:colOff>38100</xdr:colOff>
      <xdr:row>62</xdr:row>
      <xdr:rowOff>75705</xdr:rowOff>
    </xdr:to>
    <xdr:sp macro="" textlink="">
      <xdr:nvSpPr>
        <xdr:cNvPr id="232" name="楕円 231">
          <a:extLst>
            <a:ext uri="{FF2B5EF4-FFF2-40B4-BE49-F238E27FC236}">
              <a16:creationId xmlns:a16="http://schemas.microsoft.com/office/drawing/2014/main" xmlns="" id="{537D5D65-6936-4587-ACDB-77729366DE95}"/>
            </a:ext>
          </a:extLst>
        </xdr:cNvPr>
        <xdr:cNvSpPr/>
      </xdr:nvSpPr>
      <xdr:spPr>
        <a:xfrm>
          <a:off x="86995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267</xdr:rowOff>
    </xdr:from>
    <xdr:to>
      <xdr:col>50</xdr:col>
      <xdr:colOff>114300</xdr:colOff>
      <xdr:row>62</xdr:row>
      <xdr:rowOff>24905</xdr:rowOff>
    </xdr:to>
    <xdr:cxnSp macro="">
      <xdr:nvCxnSpPr>
        <xdr:cNvPr id="233" name="直線コネクタ 232">
          <a:extLst>
            <a:ext uri="{FF2B5EF4-FFF2-40B4-BE49-F238E27FC236}">
              <a16:creationId xmlns:a16="http://schemas.microsoft.com/office/drawing/2014/main" xmlns="" id="{EBF5B9FE-1D09-4145-8516-AD8F30B0BB8B}"/>
            </a:ext>
          </a:extLst>
        </xdr:cNvPr>
        <xdr:cNvCxnSpPr/>
      </xdr:nvCxnSpPr>
      <xdr:spPr>
        <a:xfrm flipV="1">
          <a:off x="8750300" y="10630167"/>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115063</xdr:rowOff>
    </xdr:from>
    <xdr:to>
      <xdr:col>41</xdr:col>
      <xdr:colOff>101600</xdr:colOff>
      <xdr:row>64</xdr:row>
      <xdr:rowOff>45213</xdr:rowOff>
    </xdr:to>
    <xdr:sp macro="" textlink="">
      <xdr:nvSpPr>
        <xdr:cNvPr id="234" name="楕円 233">
          <a:extLst>
            <a:ext uri="{FF2B5EF4-FFF2-40B4-BE49-F238E27FC236}">
              <a16:creationId xmlns:a16="http://schemas.microsoft.com/office/drawing/2014/main" xmlns="" id="{7572FD9C-E6B2-4CF6-B899-B51BB864849E}"/>
            </a:ext>
          </a:extLst>
        </xdr:cNvPr>
        <xdr:cNvSpPr/>
      </xdr:nvSpPr>
      <xdr:spPr>
        <a:xfrm>
          <a:off x="7810500" y="109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24905</xdr:rowOff>
    </xdr:from>
    <xdr:to>
      <xdr:col>45</xdr:col>
      <xdr:colOff>177800</xdr:colOff>
      <xdr:row>63</xdr:row>
      <xdr:rowOff>165863</xdr:rowOff>
    </xdr:to>
    <xdr:cxnSp macro="">
      <xdr:nvCxnSpPr>
        <xdr:cNvPr id="235" name="直線コネクタ 234">
          <a:extLst>
            <a:ext uri="{FF2B5EF4-FFF2-40B4-BE49-F238E27FC236}">
              <a16:creationId xmlns:a16="http://schemas.microsoft.com/office/drawing/2014/main" xmlns="" id="{40058532-0FAC-44DA-9100-DB873C0798C7}"/>
            </a:ext>
          </a:extLst>
        </xdr:cNvPr>
        <xdr:cNvCxnSpPr/>
      </xdr:nvCxnSpPr>
      <xdr:spPr>
        <a:xfrm flipV="1">
          <a:off x="7861300" y="10654805"/>
          <a:ext cx="889000" cy="3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F2F222FD-D9AA-45E7-AB9B-07C7870645E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1A4CDCBE-204B-4F00-B96E-87573FABF102}"/>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5B96DA6B-1279-4AE6-8295-D3331BC717DB}"/>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67594</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F9BA0C9F-1BE4-4531-8246-81584DD97027}"/>
            </a:ext>
          </a:extLst>
        </xdr:cNvPr>
        <xdr:cNvSpPr txBox="1"/>
      </xdr:nvSpPr>
      <xdr:spPr>
        <a:xfrm>
          <a:off x="9281505" y="1035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92232</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A5834EF8-C864-4B05-96D2-304480FC1FFC}"/>
            </a:ext>
          </a:extLst>
        </xdr:cNvPr>
        <xdr:cNvSpPr txBox="1"/>
      </xdr:nvSpPr>
      <xdr:spPr>
        <a:xfrm>
          <a:off x="8405205" y="10379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36340</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xmlns="" id="{8A0044EC-1378-4291-88D9-649E5659EFEB}"/>
            </a:ext>
          </a:extLst>
        </xdr:cNvPr>
        <xdr:cNvSpPr txBox="1"/>
      </xdr:nvSpPr>
      <xdr:spPr>
        <a:xfrm>
          <a:off x="7594111" y="110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5441553B-6AA7-4AA4-8FEE-AC264803AF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DD48BB1D-89BC-4DE1-B779-EC735C5667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C3D73F6C-455C-4047-B1FC-55FD460FDD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6609EEDD-2E8E-4567-9FE4-183EE1042A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19D1B433-B3D7-403C-952F-F9A4C209B1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FC7BED4C-6F6F-4A55-BCF5-8BB8C3EAF4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E03DE53A-5D13-48DF-BCF3-3F8055FE0B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884E568D-380C-4C85-AA3E-1DDD8061C8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2058B608-83A5-4E87-970E-8D24CA96E5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AB6D0B8E-E5A8-496A-B109-44E15EA812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48CFAC88-28E8-4846-8EFE-B8031B727B9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888E23D9-D3AB-4CD8-B6D3-EDB7C34728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81FB1DC9-4D8C-44C2-A836-B3C769AABD8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3C5D3F9-6133-4E4E-BE9E-FC519E32A3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28E2208-F5E0-4BA9-AF41-E0B875B7680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2AA6298F-D17F-4A42-8DF2-6344457D81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BC92707F-076C-45E1-BB57-371B85A1596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6C4011A7-822D-454A-99FE-BD521A2317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BBAC602D-A340-42EB-8874-1FEFC503E9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8899BBBB-F30C-46C7-AB49-DA375CC8CB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C298AF4B-8B3A-49BB-90E2-9DC83BE3B46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B6896673-A877-49AF-9D96-592B96F22B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16EB7765-A302-44FD-8720-379A6B40AA2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964A11BD-A710-4FB0-A24C-60AD92C3A7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52E71617-EAB9-42D6-9222-65C239044A5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7E19732-9929-40A1-BAD1-BD6DE267BA4B}"/>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F81EEE95-556F-4781-93F5-39381B93036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56394CB6-9480-4C26-A830-052A8604127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92CFE958-A9BC-4960-8D08-FB3097C5CF1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4A798367-EFE0-418B-8B22-CAF01E6886EB}"/>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1077A351-0318-413B-B35E-67EF3272B6FF}"/>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BD506D66-D662-40A0-BA48-4E275C7BDBD6}"/>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538A0B9C-F533-478E-A8FB-DFCAEAF3F709}"/>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D4A31665-1DE2-43ED-85AA-4DE5840B4B87}"/>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3E56870E-48F5-461D-8A05-7FDEFDC9BD4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8A4A3D3E-EBB4-4E34-850D-B04F277080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24D90A8-1791-4DB4-A054-98FD9DA99A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1110D18D-E925-4C46-B4F0-48BC2C4B05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695EFE0E-E7CE-4C55-8EDD-1FE3E45130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81" name="楕円 280">
          <a:extLst>
            <a:ext uri="{FF2B5EF4-FFF2-40B4-BE49-F238E27FC236}">
              <a16:creationId xmlns:a16="http://schemas.microsoft.com/office/drawing/2014/main" xmlns="" id="{AEAF9CE3-B0DB-4EBE-992A-F5B122470A76}"/>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24ADC9B7-BCCA-4673-BA26-8A838BF0A104}"/>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168275</xdr:rowOff>
    </xdr:from>
    <xdr:to>
      <xdr:col>20</xdr:col>
      <xdr:colOff>38100</xdr:colOff>
      <xdr:row>80</xdr:row>
      <xdr:rowOff>98425</xdr:rowOff>
    </xdr:to>
    <xdr:sp macro="" textlink="">
      <xdr:nvSpPr>
        <xdr:cNvPr id="283" name="楕円 282">
          <a:extLst>
            <a:ext uri="{FF2B5EF4-FFF2-40B4-BE49-F238E27FC236}">
              <a16:creationId xmlns:a16="http://schemas.microsoft.com/office/drawing/2014/main" xmlns="" id="{3B7E419B-493D-4A92-8D97-7A2ED743E194}"/>
            </a:ext>
          </a:extLst>
        </xdr:cNvPr>
        <xdr:cNvSpPr/>
      </xdr:nvSpPr>
      <xdr:spPr>
        <a:xfrm>
          <a:off x="3746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47625</xdr:rowOff>
    </xdr:to>
    <xdr:cxnSp macro="">
      <xdr:nvCxnSpPr>
        <xdr:cNvPr id="284" name="直線コネクタ 283">
          <a:extLst>
            <a:ext uri="{FF2B5EF4-FFF2-40B4-BE49-F238E27FC236}">
              <a16:creationId xmlns:a16="http://schemas.microsoft.com/office/drawing/2014/main" xmlns="" id="{1C3629EF-3D30-40A8-B226-3745BE8105DA}"/>
            </a:ext>
          </a:extLst>
        </xdr:cNvPr>
        <xdr:cNvCxnSpPr/>
      </xdr:nvCxnSpPr>
      <xdr:spPr>
        <a:xfrm flipV="1">
          <a:off x="3797300" y="137369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285" name="楕円 284">
          <a:extLst>
            <a:ext uri="{FF2B5EF4-FFF2-40B4-BE49-F238E27FC236}">
              <a16:creationId xmlns:a16="http://schemas.microsoft.com/office/drawing/2014/main" xmlns="" id="{F06921BE-2926-4046-9725-F82AA50817B1}"/>
            </a:ext>
          </a:extLst>
        </xdr:cNvPr>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47625</xdr:rowOff>
    </xdr:from>
    <xdr:to>
      <xdr:col>19</xdr:col>
      <xdr:colOff>177800</xdr:colOff>
      <xdr:row>80</xdr:row>
      <xdr:rowOff>93345</xdr:rowOff>
    </xdr:to>
    <xdr:cxnSp macro="">
      <xdr:nvCxnSpPr>
        <xdr:cNvPr id="286" name="直線コネクタ 285">
          <a:extLst>
            <a:ext uri="{FF2B5EF4-FFF2-40B4-BE49-F238E27FC236}">
              <a16:creationId xmlns:a16="http://schemas.microsoft.com/office/drawing/2014/main" xmlns="" id="{9ED79749-9BDB-4CEF-8B8E-6F207476DB0F}"/>
            </a:ext>
          </a:extLst>
        </xdr:cNvPr>
        <xdr:cNvCxnSpPr/>
      </xdr:nvCxnSpPr>
      <xdr:spPr>
        <a:xfrm flipV="1">
          <a:off x="2908300" y="13763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87" name="楕円 286">
          <a:extLst>
            <a:ext uri="{FF2B5EF4-FFF2-40B4-BE49-F238E27FC236}">
              <a16:creationId xmlns:a16="http://schemas.microsoft.com/office/drawing/2014/main" xmlns="" id="{8BAED739-1695-47DD-BA32-4B79FC17C833}"/>
            </a:ext>
          </a:extLst>
        </xdr:cNvPr>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139064</xdr:rowOff>
    </xdr:to>
    <xdr:cxnSp macro="">
      <xdr:nvCxnSpPr>
        <xdr:cNvPr id="288" name="直線コネクタ 287">
          <a:extLst>
            <a:ext uri="{FF2B5EF4-FFF2-40B4-BE49-F238E27FC236}">
              <a16:creationId xmlns:a16="http://schemas.microsoft.com/office/drawing/2014/main" xmlns="" id="{39BDB070-62BA-449E-8DFF-936091651E14}"/>
            </a:ext>
          </a:extLst>
        </xdr:cNvPr>
        <xdr:cNvCxnSpPr/>
      </xdr:nvCxnSpPr>
      <xdr:spPr>
        <a:xfrm flipV="1">
          <a:off x="2019300" y="13809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36D42217-BBAA-4A3C-A051-A7427C65BC9E}"/>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DC276D84-7F64-4F5F-BCE0-ECA9EFC8846E}"/>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B51AB80E-14C5-4686-BFAB-D767F215B01A}"/>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114952</xdr:rowOff>
    </xdr:from>
    <xdr:ext cx="405111" cy="259045"/>
    <xdr:sp macro="" textlink="">
      <xdr:nvSpPr>
        <xdr:cNvPr id="292" name="n_1mainValue【公営住宅】&#10;有形固定資産減価償却率">
          <a:extLst>
            <a:ext uri="{FF2B5EF4-FFF2-40B4-BE49-F238E27FC236}">
              <a16:creationId xmlns:a16="http://schemas.microsoft.com/office/drawing/2014/main" xmlns="" id="{EAFCD52F-7B24-4D64-8753-428DAD3D4809}"/>
            </a:ext>
          </a:extLst>
        </xdr:cNvPr>
        <xdr:cNvSpPr txBox="1"/>
      </xdr:nvSpPr>
      <xdr:spPr>
        <a:xfrm>
          <a:off x="35820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293" name="n_2mainValue【公営住宅】&#10;有形固定資産減価償却率">
          <a:extLst>
            <a:ext uri="{FF2B5EF4-FFF2-40B4-BE49-F238E27FC236}">
              <a16:creationId xmlns:a16="http://schemas.microsoft.com/office/drawing/2014/main" xmlns="" id="{26A3A1BC-18ED-41E7-9489-D17BB08C3554}"/>
            </a:ext>
          </a:extLst>
        </xdr:cNvPr>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94" name="n_3mainValue【公営住宅】&#10;有形固定資産減価償却率">
          <a:extLst>
            <a:ext uri="{FF2B5EF4-FFF2-40B4-BE49-F238E27FC236}">
              <a16:creationId xmlns:a16="http://schemas.microsoft.com/office/drawing/2014/main" xmlns="" id="{9B3F32BA-6E3B-43DF-A15D-7E93603A492B}"/>
            </a:ext>
          </a:extLst>
        </xdr:cNvPr>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F7164F0F-FA95-492D-83B3-6067A3E515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2094142C-2564-4DBD-B13A-8F07AC9315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ADF39AB5-AEA0-4386-B05C-5669A52690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2A4A77D5-B53D-46AF-9421-FECBC3D440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4AF64117-1D8F-4E53-97E6-266BB51D0C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D9D12F5F-C0BF-43E4-9A1E-1D620C995F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51DDF329-D3E9-4E97-A768-25AF612FB5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7909C458-8EDF-4B32-B991-14A0EF417E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9DD59018-8A4C-4F67-A6D0-B6EC38FE32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C39EA345-4302-47C5-86DC-EFC129FBB8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75C22A58-0A70-40A3-BDB4-D3757016AE2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F2BCF921-1059-439E-ABF7-BCEF513815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5A76B7D8-8A67-4362-972E-0D344068882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703C79C7-AF85-4F8B-8FFB-526E0B1A050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F1F62B40-319C-4C4C-9213-CAE2AFD749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FDA46497-ACF8-4242-A172-AB3D83E9591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891F75E9-72A1-4002-8EDD-73B4D8E5F2F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5C32F184-A118-4442-BD8B-8B666C6B52D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666F486A-7E09-44FC-BDA4-656C86792F5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9B8AA001-3B3D-4735-8F97-A8A462E9E10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6495A3D3-80FC-4D2C-95DA-B9060D7B44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8285B47-9172-4DC5-8959-4C560E8CEDD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D3369364-0230-404F-8A20-0CB14CCB9D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D76ED573-89FF-4AA3-99D1-0DB460571F55}"/>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5B682177-E280-4DC6-94AC-6A07A19DE3E3}"/>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772F276E-E55C-4923-A17F-B0CF85852FC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61D77A69-FD19-479D-A803-31C6693A026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3FDB535B-1F90-46D7-BF2C-01292CE19AC8}"/>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CD845D83-1A1F-44E1-AAF3-7FABEBD300E6}"/>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FE93F60C-572C-418B-BFE8-5DFCAF793ACC}"/>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9CF7B911-92EB-443E-8FF0-9D52A00D9F47}"/>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B7CB0011-FE1B-4E2D-A14A-C1DE0976BF85}"/>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E78EFDFE-DCC7-48A2-931C-7F8A6B04C985}"/>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A5A1A0B9-70E3-4DF4-BC18-ED290822ED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8FC2DF8C-334C-417F-979A-3BC36C137C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981AFF88-FF05-40E6-A17B-1121BC3393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2687B83A-95A0-4828-8DA7-B5324A0DC1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9CD87550-FB4F-497F-85BF-B616DA3F569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6807</xdr:rowOff>
    </xdr:from>
    <xdr:to>
      <xdr:col>55</xdr:col>
      <xdr:colOff>50800</xdr:colOff>
      <xdr:row>86</xdr:row>
      <xdr:rowOff>108407</xdr:rowOff>
    </xdr:to>
    <xdr:sp macro="" textlink="">
      <xdr:nvSpPr>
        <xdr:cNvPr id="333" name="楕円 332">
          <a:extLst>
            <a:ext uri="{FF2B5EF4-FFF2-40B4-BE49-F238E27FC236}">
              <a16:creationId xmlns:a16="http://schemas.microsoft.com/office/drawing/2014/main" xmlns="" id="{ABB56AB3-5071-4E8A-BF81-D9CA39B2876F}"/>
            </a:ext>
          </a:extLst>
        </xdr:cNvPr>
        <xdr:cNvSpPr/>
      </xdr:nvSpPr>
      <xdr:spPr>
        <a:xfrm>
          <a:off x="10426700" y="147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93184</xdr:rowOff>
    </xdr:from>
    <xdr:ext cx="469744" cy="259045"/>
    <xdr:sp macro="" textlink="">
      <xdr:nvSpPr>
        <xdr:cNvPr id="334" name="【公営住宅】&#10;一人当たり面積該当値テキスト">
          <a:extLst>
            <a:ext uri="{FF2B5EF4-FFF2-40B4-BE49-F238E27FC236}">
              <a16:creationId xmlns:a16="http://schemas.microsoft.com/office/drawing/2014/main" xmlns="" id="{74BAE3F4-C547-469B-ABCF-4ACE9C608DC9}"/>
            </a:ext>
          </a:extLst>
        </xdr:cNvPr>
        <xdr:cNvSpPr txBox="1"/>
      </xdr:nvSpPr>
      <xdr:spPr>
        <a:xfrm>
          <a:off x="10515600" y="146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8637</xdr:rowOff>
    </xdr:from>
    <xdr:to>
      <xdr:col>50</xdr:col>
      <xdr:colOff>165100</xdr:colOff>
      <xdr:row>86</xdr:row>
      <xdr:rowOff>110237</xdr:rowOff>
    </xdr:to>
    <xdr:sp macro="" textlink="">
      <xdr:nvSpPr>
        <xdr:cNvPr id="335" name="楕円 334">
          <a:extLst>
            <a:ext uri="{FF2B5EF4-FFF2-40B4-BE49-F238E27FC236}">
              <a16:creationId xmlns:a16="http://schemas.microsoft.com/office/drawing/2014/main" xmlns="" id="{526C58A0-0650-42DC-B200-04718B5BA68D}"/>
            </a:ext>
          </a:extLst>
        </xdr:cNvPr>
        <xdr:cNvSpPr/>
      </xdr:nvSpPr>
      <xdr:spPr>
        <a:xfrm>
          <a:off x="9588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57607</xdr:rowOff>
    </xdr:from>
    <xdr:to>
      <xdr:col>55</xdr:col>
      <xdr:colOff>0</xdr:colOff>
      <xdr:row>86</xdr:row>
      <xdr:rowOff>59437</xdr:rowOff>
    </xdr:to>
    <xdr:cxnSp macro="">
      <xdr:nvCxnSpPr>
        <xdr:cNvPr id="336" name="直線コネクタ 335">
          <a:extLst>
            <a:ext uri="{FF2B5EF4-FFF2-40B4-BE49-F238E27FC236}">
              <a16:creationId xmlns:a16="http://schemas.microsoft.com/office/drawing/2014/main" xmlns="" id="{552E43DB-1F70-450E-8701-11701223110A}"/>
            </a:ext>
          </a:extLst>
        </xdr:cNvPr>
        <xdr:cNvCxnSpPr/>
      </xdr:nvCxnSpPr>
      <xdr:spPr>
        <a:xfrm flipV="1">
          <a:off x="9639300" y="1480230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11722</xdr:rowOff>
    </xdr:from>
    <xdr:to>
      <xdr:col>46</xdr:col>
      <xdr:colOff>38100</xdr:colOff>
      <xdr:row>86</xdr:row>
      <xdr:rowOff>113322</xdr:rowOff>
    </xdr:to>
    <xdr:sp macro="" textlink="">
      <xdr:nvSpPr>
        <xdr:cNvPr id="337" name="楕円 336">
          <a:extLst>
            <a:ext uri="{FF2B5EF4-FFF2-40B4-BE49-F238E27FC236}">
              <a16:creationId xmlns:a16="http://schemas.microsoft.com/office/drawing/2014/main" xmlns="" id="{4E3597C5-F720-4D86-9551-4AFBAB64EA2B}"/>
            </a:ext>
          </a:extLst>
        </xdr:cNvPr>
        <xdr:cNvSpPr/>
      </xdr:nvSpPr>
      <xdr:spPr>
        <a:xfrm>
          <a:off x="8699500" y="14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59437</xdr:rowOff>
    </xdr:from>
    <xdr:to>
      <xdr:col>50</xdr:col>
      <xdr:colOff>114300</xdr:colOff>
      <xdr:row>86</xdr:row>
      <xdr:rowOff>62522</xdr:rowOff>
    </xdr:to>
    <xdr:cxnSp macro="">
      <xdr:nvCxnSpPr>
        <xdr:cNvPr id="338" name="直線コネクタ 337">
          <a:extLst>
            <a:ext uri="{FF2B5EF4-FFF2-40B4-BE49-F238E27FC236}">
              <a16:creationId xmlns:a16="http://schemas.microsoft.com/office/drawing/2014/main" xmlns="" id="{CECA5F82-A339-4F66-8014-7AE0BD82248B}"/>
            </a:ext>
          </a:extLst>
        </xdr:cNvPr>
        <xdr:cNvCxnSpPr/>
      </xdr:nvCxnSpPr>
      <xdr:spPr>
        <a:xfrm flipV="1">
          <a:off x="8750300" y="1480413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13627</xdr:rowOff>
    </xdr:from>
    <xdr:to>
      <xdr:col>41</xdr:col>
      <xdr:colOff>101600</xdr:colOff>
      <xdr:row>86</xdr:row>
      <xdr:rowOff>115227</xdr:rowOff>
    </xdr:to>
    <xdr:sp macro="" textlink="">
      <xdr:nvSpPr>
        <xdr:cNvPr id="339" name="楕円 338">
          <a:extLst>
            <a:ext uri="{FF2B5EF4-FFF2-40B4-BE49-F238E27FC236}">
              <a16:creationId xmlns:a16="http://schemas.microsoft.com/office/drawing/2014/main" xmlns="" id="{64713B90-AAF0-4AAC-96F8-02752337AABE}"/>
            </a:ext>
          </a:extLst>
        </xdr:cNvPr>
        <xdr:cNvSpPr/>
      </xdr:nvSpPr>
      <xdr:spPr>
        <a:xfrm>
          <a:off x="7810500" y="147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62522</xdr:rowOff>
    </xdr:from>
    <xdr:to>
      <xdr:col>45</xdr:col>
      <xdr:colOff>177800</xdr:colOff>
      <xdr:row>86</xdr:row>
      <xdr:rowOff>64427</xdr:rowOff>
    </xdr:to>
    <xdr:cxnSp macro="">
      <xdr:nvCxnSpPr>
        <xdr:cNvPr id="340" name="直線コネクタ 339">
          <a:extLst>
            <a:ext uri="{FF2B5EF4-FFF2-40B4-BE49-F238E27FC236}">
              <a16:creationId xmlns:a16="http://schemas.microsoft.com/office/drawing/2014/main" xmlns="" id="{3B066008-7E5D-4DAA-9F52-897E1FC5B717}"/>
            </a:ext>
          </a:extLst>
        </xdr:cNvPr>
        <xdr:cNvCxnSpPr/>
      </xdr:nvCxnSpPr>
      <xdr:spPr>
        <a:xfrm flipV="1">
          <a:off x="7861300" y="148072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1B927DE2-A288-4ED4-8707-4B4A22B5FCDD}"/>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C3F4C40A-DEC2-4DBF-951A-70686AE8EFAC}"/>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xmlns="" id="{A341315E-5EF1-49DA-AF17-B40BAA5D021F}"/>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101364</xdr:rowOff>
    </xdr:from>
    <xdr:ext cx="469744" cy="259045"/>
    <xdr:sp macro="" textlink="">
      <xdr:nvSpPr>
        <xdr:cNvPr id="344" name="n_1mainValue【公営住宅】&#10;一人当たり面積">
          <a:extLst>
            <a:ext uri="{FF2B5EF4-FFF2-40B4-BE49-F238E27FC236}">
              <a16:creationId xmlns:a16="http://schemas.microsoft.com/office/drawing/2014/main" xmlns="" id="{6D750599-11B5-4631-A467-7AABB45EB69F}"/>
            </a:ext>
          </a:extLst>
        </xdr:cNvPr>
        <xdr:cNvSpPr txBox="1"/>
      </xdr:nvSpPr>
      <xdr:spPr>
        <a:xfrm>
          <a:off x="93917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104449</xdr:rowOff>
    </xdr:from>
    <xdr:ext cx="469744" cy="259045"/>
    <xdr:sp macro="" textlink="">
      <xdr:nvSpPr>
        <xdr:cNvPr id="345" name="n_2mainValue【公営住宅】&#10;一人当たり面積">
          <a:extLst>
            <a:ext uri="{FF2B5EF4-FFF2-40B4-BE49-F238E27FC236}">
              <a16:creationId xmlns:a16="http://schemas.microsoft.com/office/drawing/2014/main" xmlns="" id="{A1E8BCBB-54B9-4D38-AB43-8CE7C500D1E5}"/>
            </a:ext>
          </a:extLst>
        </xdr:cNvPr>
        <xdr:cNvSpPr txBox="1"/>
      </xdr:nvSpPr>
      <xdr:spPr>
        <a:xfrm>
          <a:off x="8515427" y="1484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106354</xdr:rowOff>
    </xdr:from>
    <xdr:ext cx="469744" cy="259045"/>
    <xdr:sp macro="" textlink="">
      <xdr:nvSpPr>
        <xdr:cNvPr id="346" name="n_3mainValue【公営住宅】&#10;一人当たり面積">
          <a:extLst>
            <a:ext uri="{FF2B5EF4-FFF2-40B4-BE49-F238E27FC236}">
              <a16:creationId xmlns:a16="http://schemas.microsoft.com/office/drawing/2014/main" xmlns="" id="{8CBD04D2-62BF-4AE8-A05B-B8C65DE09E96}"/>
            </a:ext>
          </a:extLst>
        </xdr:cNvPr>
        <xdr:cNvSpPr txBox="1"/>
      </xdr:nvSpPr>
      <xdr:spPr>
        <a:xfrm>
          <a:off x="7626427" y="1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22AB4F3A-1B92-403E-AFB1-61A3F61723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2A47F80E-F6EB-48A0-9320-D7E7450802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A2ED296C-C7F3-4AB4-AEEA-FC2737A2E1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116D17A3-69EA-4503-A440-5F296A3A73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405291E5-92F3-452F-A1D5-8ECB0C6769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57A84EAB-DA91-4954-A5D4-5C20D4FF99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ADD18FE5-C5DF-4A0E-BD42-8C633951C3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48683C4D-66D4-483D-85EC-F8CD469801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566A7892-987D-4779-A593-809CA98B550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6056987B-6103-4929-BBFF-26098A7A61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1261FB65-9E7D-45A1-A75F-6E8766865A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321467D-0B89-4134-857B-1C01A08822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6B67A701-16DF-4254-A02C-E765D5CB6D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24AF010-B6B0-4145-BC55-42C106D2F3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8239508B-9AE9-46FD-AE08-E6A69D7B51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B51FE177-0070-4A0D-91F0-E7C6DE6567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BE82329C-FD8A-4BE0-9BF9-5FF4B1B527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56B160C8-2530-4D43-B76F-33D1803F98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8CF01BDF-8B00-4C63-A39F-9149D4BBB7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94876180-D5EF-4E4B-99F1-C3806F38A2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74B902E0-CADE-4D0B-8C51-D16814F971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A9BE2353-416A-4FC4-BFE0-F687966531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39179805-B350-4046-A651-47928159FC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FE2F4F97-7D71-48BB-A2B8-C26AB686C3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1F39C0F7-16CA-4501-BDAA-0894BA6702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78520C90-3315-4DBA-B348-55273862D4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CD408053-839B-4252-977D-26788E58FA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C3F2FF9F-AF95-4E4D-8BBC-5CC36566CFB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8260A5ED-6527-46D4-A279-4AF1BFFBE8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9A3CA81F-0BEE-4DC9-8D96-5D4F27E5A2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24E73578-003A-45FD-9245-BFB3368B0CF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2C3431C9-E3E5-4E5C-AD79-A554820D9BC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FA977053-E787-408C-BC85-049E41CBE7C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739E13C5-3788-4301-80A4-E73C17FD1F3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91190502-2E30-4A18-8A6A-6D886041EAF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B7EAC5ED-9F5C-4B77-9140-6056F493E1A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306E6C0E-EF3D-451E-BF63-938E17D05B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6F455BD1-D731-4B8F-B1B7-E77D4D100F0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8F7FC1D9-DB61-40DE-9576-F59DC2CAB3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4022924D-8561-486E-9BFC-63E12E38788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1D7DBABD-A409-4AD3-A998-BF3C385FEC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E9A1A4A0-62F3-4B8D-A290-B0CF7DC5FA31}"/>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0F72CBB5-6D30-42C9-9E74-927E414115F2}"/>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9903FC96-FBFD-4840-A790-63E96EF6E3AF}"/>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8AA26F10-DE34-4160-A689-6CFE76F6128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18F13447-7D4B-4B34-8A0F-522A0A8C307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8E10A735-6B29-4693-BCFC-246FC26AB1FE}"/>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E824D12E-968C-4795-8C5B-3FB5E6B6B591}"/>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127B3FF8-440B-47FE-97EF-47CA78C8E073}"/>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2621BF0E-05BD-4A48-A349-B92F37D1771B}"/>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2B57F848-81E3-40C9-A17A-2AEAC7F1A95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48C1B4F4-0BB3-4538-945B-80B0A25A3A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AC1EB56D-ACA1-412F-BE4A-3BF26FEA91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B658BB00-10CB-4DB7-838B-C66FBC10FB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1EEBC89A-FB2F-4AAB-8B35-A4AAF3D4A4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3DFC9786-7EE1-4D2B-B548-5C92241EBD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3" name="楕円 402">
          <a:extLst>
            <a:ext uri="{FF2B5EF4-FFF2-40B4-BE49-F238E27FC236}">
              <a16:creationId xmlns:a16="http://schemas.microsoft.com/office/drawing/2014/main" xmlns="" id="{12AEC7EF-E2CA-4D84-8797-96B889ABAB5D}"/>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4" name="【認定こども園・幼稚園・保育所】&#10;有形固定資産減価償却率該当値テキスト">
          <a:extLst>
            <a:ext uri="{FF2B5EF4-FFF2-40B4-BE49-F238E27FC236}">
              <a16:creationId xmlns:a16="http://schemas.microsoft.com/office/drawing/2014/main" xmlns="" id="{965CBEB8-CEF4-4356-BA4B-CA5527911363}"/>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5" name="楕円 404">
          <a:extLst>
            <a:ext uri="{FF2B5EF4-FFF2-40B4-BE49-F238E27FC236}">
              <a16:creationId xmlns:a16="http://schemas.microsoft.com/office/drawing/2014/main" xmlns="" id="{68F79B00-60DE-4886-B576-6E08F05C026A}"/>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6" name="直線コネクタ 405">
          <a:extLst>
            <a:ext uri="{FF2B5EF4-FFF2-40B4-BE49-F238E27FC236}">
              <a16:creationId xmlns:a16="http://schemas.microsoft.com/office/drawing/2014/main" xmlns="" id="{C912020D-4B3C-4C55-88DC-1C745AE5FA1D}"/>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7" name="楕円 406">
          <a:extLst>
            <a:ext uri="{FF2B5EF4-FFF2-40B4-BE49-F238E27FC236}">
              <a16:creationId xmlns:a16="http://schemas.microsoft.com/office/drawing/2014/main" xmlns="" id="{A3C04684-E5C7-4B6A-B59A-D47DEBAD3989}"/>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08" name="直線コネクタ 407">
          <a:extLst>
            <a:ext uri="{FF2B5EF4-FFF2-40B4-BE49-F238E27FC236}">
              <a16:creationId xmlns:a16="http://schemas.microsoft.com/office/drawing/2014/main" xmlns="" id="{03F00102-59F7-461E-B0AD-4AA7300E8334}"/>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9" name="楕円 408">
          <a:extLst>
            <a:ext uri="{FF2B5EF4-FFF2-40B4-BE49-F238E27FC236}">
              <a16:creationId xmlns:a16="http://schemas.microsoft.com/office/drawing/2014/main" xmlns="" id="{D3106035-6171-4CE4-B8F2-90245B332D4F}"/>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0" name="直線コネクタ 409">
          <a:extLst>
            <a:ext uri="{FF2B5EF4-FFF2-40B4-BE49-F238E27FC236}">
              <a16:creationId xmlns:a16="http://schemas.microsoft.com/office/drawing/2014/main" xmlns="" id="{ED66ABBF-62EC-4CB1-BB43-16EAE56DAFB0}"/>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50DDE223-E845-4EFC-B421-34FB5E3D558C}"/>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EB199EFB-600A-44EA-97E8-7003C3F1C11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C5B7D5D3-E754-4337-A6D3-B53230855554}"/>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4" name="n_1mainValue【認定こども園・幼稚園・保育所】&#10;有形固定資産減価償却率">
          <a:extLst>
            <a:ext uri="{FF2B5EF4-FFF2-40B4-BE49-F238E27FC236}">
              <a16:creationId xmlns:a16="http://schemas.microsoft.com/office/drawing/2014/main" xmlns="" id="{CEB44A7B-095B-4B85-A468-DF77C8106261}"/>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5" name="n_2mainValue【認定こども園・幼稚園・保育所】&#10;有形固定資産減価償却率">
          <a:extLst>
            <a:ext uri="{FF2B5EF4-FFF2-40B4-BE49-F238E27FC236}">
              <a16:creationId xmlns:a16="http://schemas.microsoft.com/office/drawing/2014/main" xmlns="" id="{15149989-E9D2-4501-9FA5-9C4199607F9F}"/>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6" name="n_3mainValue【認定こども園・幼稚園・保育所】&#10;有形固定資産減価償却率">
          <a:extLst>
            <a:ext uri="{FF2B5EF4-FFF2-40B4-BE49-F238E27FC236}">
              <a16:creationId xmlns:a16="http://schemas.microsoft.com/office/drawing/2014/main" xmlns="" id="{AAC0787D-2484-442F-90AA-8AE60D81C531}"/>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64B1C84B-F5E9-4148-83C9-165FCEE439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D9927597-5F6A-4584-B3B4-B07035BCAA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54685BE5-AE31-4CBD-A5D8-5D5AC864D5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EFFE1205-A5E8-41DB-A198-0ED687588C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3CD3CCF6-6C98-48D9-A7E6-62926689B7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7DB2ECFF-61AE-482F-A367-F398F8805E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12035779-8A32-406E-B693-B03310B0ED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EC21B618-F469-45A7-90B1-B3364BC5D5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1DC2C566-86DD-409F-A81E-C3639B833E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B8B72925-7656-4E5E-ABC3-CED631523E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C6D4ADE3-5074-421F-9CBA-FF33B864988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48756C6B-1A23-427B-9DEB-9F9EFDEE0A6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83E579A9-CD12-4B52-92AA-2F4B473876B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66E2EA2B-AACF-4750-91BF-21F6277321C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85416C95-C120-4AE5-869B-B2BA7F4FC8B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669431EB-F38E-48BC-97A3-9F6E97C38FA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92EE2CA2-0E6D-442E-A8F6-FB84F24E5ED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7DE2E0CA-27EC-429F-AC50-528BED87C27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E1DDC591-4E63-4D59-B676-737063CFC1D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2752E8D0-FB79-45B8-BCA3-219DE9C9A88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C6B124CA-0D77-4F98-884B-3A46B0D9481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39712A97-A17D-4926-8F10-5DF17DBC4C5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88A1D794-5113-4B0E-8BB7-6BC11DC4CE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70A70CBF-BB2F-453B-B6A2-AF467264D8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343EBE96-B341-4585-A832-02DC43AEFC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09E0649C-C189-4358-B037-84B3D731AF9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81B35BE4-9F76-4974-93CD-5FF62B5A3C3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BC40C9E4-D7B9-4890-BA19-720E27BF4CD9}"/>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69B60B52-5377-4EFA-98B8-44C795E9488F}"/>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309CB4F0-73AD-4C24-9D3F-27BF9E37DA09}"/>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FB902195-D735-4971-9ECE-675A916628D1}"/>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3A4FB373-041F-4454-95A8-D658986AC9FF}"/>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1ED32A02-A4C3-4C4B-AC70-BF7BDDA27276}"/>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BED01E95-0B45-435E-9058-040BF2175439}"/>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9E9C2C9A-2CAC-42F2-A2D3-193D4ACCEFD2}"/>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A74981B-653C-4C44-857F-67476A2DF6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F8E71144-F5F7-469F-AD28-697E225740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366E6485-AD7B-4553-BC53-0550967932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1DA1E08E-DB24-4386-9BF3-8D7C00F1CC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310F11F9-7073-4B24-AAAB-C742D9291B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157117</xdr:rowOff>
    </xdr:from>
    <xdr:to>
      <xdr:col>116</xdr:col>
      <xdr:colOff>114300</xdr:colOff>
      <xdr:row>41</xdr:row>
      <xdr:rowOff>87267</xdr:rowOff>
    </xdr:to>
    <xdr:sp macro="" textlink="">
      <xdr:nvSpPr>
        <xdr:cNvPr id="457" name="楕円 456">
          <a:extLst>
            <a:ext uri="{FF2B5EF4-FFF2-40B4-BE49-F238E27FC236}">
              <a16:creationId xmlns:a16="http://schemas.microsoft.com/office/drawing/2014/main" xmlns="" id="{0F72274A-4B89-4EB4-AFEA-2DA89B0F2BA5}"/>
            </a:ext>
          </a:extLst>
        </xdr:cNvPr>
        <xdr:cNvSpPr/>
      </xdr:nvSpPr>
      <xdr:spPr>
        <a:xfrm>
          <a:off x="22110700" y="70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72044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C9181585-D42E-47D7-A3C9-88572B66DA01}"/>
            </a:ext>
          </a:extLst>
        </xdr:cNvPr>
        <xdr:cNvSpPr txBox="1"/>
      </xdr:nvSpPr>
      <xdr:spPr>
        <a:xfrm>
          <a:off x="22199600" y="69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164737</xdr:rowOff>
    </xdr:from>
    <xdr:to>
      <xdr:col>112</xdr:col>
      <xdr:colOff>38100</xdr:colOff>
      <xdr:row>41</xdr:row>
      <xdr:rowOff>94887</xdr:rowOff>
    </xdr:to>
    <xdr:sp macro="" textlink="">
      <xdr:nvSpPr>
        <xdr:cNvPr id="459" name="楕円 458">
          <a:extLst>
            <a:ext uri="{FF2B5EF4-FFF2-40B4-BE49-F238E27FC236}">
              <a16:creationId xmlns:a16="http://schemas.microsoft.com/office/drawing/2014/main" xmlns="" id="{E2A34A9B-80F3-4D32-9B0B-925616F0A334}"/>
            </a:ext>
          </a:extLst>
        </xdr:cNvPr>
        <xdr:cNvSpPr/>
      </xdr:nvSpPr>
      <xdr:spPr>
        <a:xfrm>
          <a:off x="21272500" y="70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36467</xdr:rowOff>
    </xdr:from>
    <xdr:to>
      <xdr:col>116</xdr:col>
      <xdr:colOff>63500</xdr:colOff>
      <xdr:row>41</xdr:row>
      <xdr:rowOff>44087</xdr:rowOff>
    </xdr:to>
    <xdr:cxnSp macro="">
      <xdr:nvCxnSpPr>
        <xdr:cNvPr id="460" name="直線コネクタ 459">
          <a:extLst>
            <a:ext uri="{FF2B5EF4-FFF2-40B4-BE49-F238E27FC236}">
              <a16:creationId xmlns:a16="http://schemas.microsoft.com/office/drawing/2014/main" xmlns="" id="{6E680C8D-B4D2-4797-8AEA-8914D2C5E41F}"/>
            </a:ext>
          </a:extLst>
        </xdr:cNvPr>
        <xdr:cNvCxnSpPr/>
      </xdr:nvCxnSpPr>
      <xdr:spPr>
        <a:xfrm flipV="1">
          <a:off x="21323300" y="706591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5262</xdr:rowOff>
    </xdr:from>
    <xdr:to>
      <xdr:col>107</xdr:col>
      <xdr:colOff>101600</xdr:colOff>
      <xdr:row>41</xdr:row>
      <xdr:rowOff>106862</xdr:rowOff>
    </xdr:to>
    <xdr:sp macro="" textlink="">
      <xdr:nvSpPr>
        <xdr:cNvPr id="461" name="楕円 460">
          <a:extLst>
            <a:ext uri="{FF2B5EF4-FFF2-40B4-BE49-F238E27FC236}">
              <a16:creationId xmlns:a16="http://schemas.microsoft.com/office/drawing/2014/main" xmlns="" id="{F25614B0-37DA-414A-ADA2-DCF8FD368176}"/>
            </a:ext>
          </a:extLst>
        </xdr:cNvPr>
        <xdr:cNvSpPr/>
      </xdr:nvSpPr>
      <xdr:spPr>
        <a:xfrm>
          <a:off x="20383500" y="70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44087</xdr:rowOff>
    </xdr:from>
    <xdr:to>
      <xdr:col>111</xdr:col>
      <xdr:colOff>177800</xdr:colOff>
      <xdr:row>41</xdr:row>
      <xdr:rowOff>56062</xdr:rowOff>
    </xdr:to>
    <xdr:cxnSp macro="">
      <xdr:nvCxnSpPr>
        <xdr:cNvPr id="462" name="直線コネクタ 461">
          <a:extLst>
            <a:ext uri="{FF2B5EF4-FFF2-40B4-BE49-F238E27FC236}">
              <a16:creationId xmlns:a16="http://schemas.microsoft.com/office/drawing/2014/main" xmlns="" id="{C43EA2C8-6177-42BC-BE3B-E9F498AC0021}"/>
            </a:ext>
          </a:extLst>
        </xdr:cNvPr>
        <xdr:cNvCxnSpPr/>
      </xdr:nvCxnSpPr>
      <xdr:spPr>
        <a:xfrm flipV="1">
          <a:off x="20434300" y="707353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12881</xdr:rowOff>
    </xdr:from>
    <xdr:to>
      <xdr:col>102</xdr:col>
      <xdr:colOff>165100</xdr:colOff>
      <xdr:row>41</xdr:row>
      <xdr:rowOff>114481</xdr:rowOff>
    </xdr:to>
    <xdr:sp macro="" textlink="">
      <xdr:nvSpPr>
        <xdr:cNvPr id="463" name="楕円 462">
          <a:extLst>
            <a:ext uri="{FF2B5EF4-FFF2-40B4-BE49-F238E27FC236}">
              <a16:creationId xmlns:a16="http://schemas.microsoft.com/office/drawing/2014/main" xmlns="" id="{D485337D-70BD-4A8D-95D9-447F5EFB03D2}"/>
            </a:ext>
          </a:extLst>
        </xdr:cNvPr>
        <xdr:cNvSpPr/>
      </xdr:nvSpPr>
      <xdr:spPr>
        <a:xfrm>
          <a:off x="19494500" y="70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56062</xdr:rowOff>
    </xdr:from>
    <xdr:to>
      <xdr:col>107</xdr:col>
      <xdr:colOff>50800</xdr:colOff>
      <xdr:row>41</xdr:row>
      <xdr:rowOff>63681</xdr:rowOff>
    </xdr:to>
    <xdr:cxnSp macro="">
      <xdr:nvCxnSpPr>
        <xdr:cNvPr id="464" name="直線コネクタ 463">
          <a:extLst>
            <a:ext uri="{FF2B5EF4-FFF2-40B4-BE49-F238E27FC236}">
              <a16:creationId xmlns:a16="http://schemas.microsoft.com/office/drawing/2014/main" xmlns="" id="{9F68ADF7-A550-4227-8072-E6454BA59FF5}"/>
            </a:ext>
          </a:extLst>
        </xdr:cNvPr>
        <xdr:cNvCxnSpPr/>
      </xdr:nvCxnSpPr>
      <xdr:spPr>
        <a:xfrm flipV="1">
          <a:off x="19545300" y="70855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6ECB5415-8871-475D-B8C1-64346191FE41}"/>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A8EA5098-2CF3-4268-8DA1-53244775A2AB}"/>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EE37EE6B-DA7D-427D-8DD8-C01768D6DC4C}"/>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86014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A15434F0-8217-427F-921F-84B863D07312}"/>
            </a:ext>
          </a:extLst>
        </xdr:cNvPr>
        <xdr:cNvSpPr txBox="1"/>
      </xdr:nvSpPr>
      <xdr:spPr>
        <a:xfrm>
          <a:off x="21075727" y="71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97989</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BA032E3C-D78A-4027-A387-202737AD2347}"/>
            </a:ext>
          </a:extLst>
        </xdr:cNvPr>
        <xdr:cNvSpPr txBox="1"/>
      </xdr:nvSpPr>
      <xdr:spPr>
        <a:xfrm>
          <a:off x="20199427" y="712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105608</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79AFF6D0-5CB6-4B71-B5C4-4BF79A1FF180}"/>
            </a:ext>
          </a:extLst>
        </xdr:cNvPr>
        <xdr:cNvSpPr txBox="1"/>
      </xdr:nvSpPr>
      <xdr:spPr>
        <a:xfrm>
          <a:off x="19310427" y="713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E9A11577-8379-47F7-970F-D59B0C0E9A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855EF4C9-6AD6-4DF7-8D99-D609960F77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38737652-6EF7-4E15-97D6-E2AF24A321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71AC8238-AAE2-4F2F-8C34-0E339443A6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9D28F0D3-2638-4212-A25E-29AB4227A1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B2B8A320-3F50-4B31-96D2-65CF2E9CA3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83F96ACE-077D-4DC9-80A9-C919683910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00FCF8AF-01F7-4B18-B1ED-82C5675675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E32A8881-7060-4D8F-99D1-E25EBB6C8A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59B754C6-623B-456F-9B57-62C16E0829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27D20D41-2CE2-4A4E-A9F0-15A1B04057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64A8933D-F146-4DAC-8C81-7AD9E310AF4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AE3FD0F7-5FF4-49B9-80F8-1E001E9F43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D36B6C3B-0B7D-481B-A7AE-FC8681DE5D3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3209F26B-4CA4-4DDD-9E40-805D0BA5B3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66AD303C-EB91-4FD3-B673-8D2F2526C9B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8061D81E-596A-4334-AAA0-F929356BD63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BF5B370B-93BA-407C-88E5-DD226C6453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3E305184-01E4-4762-8DC4-B37271A82D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0A9EB959-66AB-472E-9C43-713D9A7993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45B4231D-C92E-41A8-90FA-BE4B6E30D9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65522C5D-BD47-466F-8B0E-BC3CBBF2B49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2F936C61-E6BD-4F76-B5A6-AE65B53E59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B9A77C08-F3F2-4C19-AEEC-6407369215C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EF6A7907-2E53-42CD-A757-425F50E392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EEEDF185-DA06-422A-9D6B-ACB3CC00BE0E}"/>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67690595-9E70-4DCA-8D86-3A26AF8E484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025D04AD-C3CC-4DAC-9300-8214AABA1FDB}"/>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3B070262-0B18-4F1A-A1BC-32F5D8D3973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D7682128-24EB-4135-AB5D-BA03B9BE74F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47CA6FE2-A4DB-4C7C-AD45-230B818ECF99}"/>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FA7D6913-65EE-4B2A-9F93-95858ACEA7B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3306A041-18C2-4ECC-93C0-C85BE6FD8BC9}"/>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CE7FF8DA-B1A2-4FF1-A621-3ED20B5B27F6}"/>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AB1B4A5C-3B52-4775-9F27-197DFBA35463}"/>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3BE7BF5C-E50E-42B9-B5A7-8FCAB0C727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C691546C-023B-4630-B2F1-F2965DA27F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CE91DF88-1ECA-4556-8FB0-8D354084AE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AB51A8E-F535-4373-9C56-0727F5BC97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1A4E9280-B119-4515-AD54-B0D626F2377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70031</xdr:rowOff>
    </xdr:from>
    <xdr:to>
      <xdr:col>85</xdr:col>
      <xdr:colOff>177800</xdr:colOff>
      <xdr:row>58</xdr:row>
      <xdr:rowOff>181</xdr:rowOff>
    </xdr:to>
    <xdr:sp macro="" textlink="">
      <xdr:nvSpPr>
        <xdr:cNvPr id="511" name="楕円 510">
          <a:extLst>
            <a:ext uri="{FF2B5EF4-FFF2-40B4-BE49-F238E27FC236}">
              <a16:creationId xmlns:a16="http://schemas.microsoft.com/office/drawing/2014/main" xmlns="" id="{0E060C8A-482D-44E9-A59E-0BB91E261ECE}"/>
            </a:ext>
          </a:extLst>
        </xdr:cNvPr>
        <xdr:cNvSpPr/>
      </xdr:nvSpPr>
      <xdr:spPr>
        <a:xfrm>
          <a:off x="162687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92908</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6150583C-2318-4938-9BAD-FEC8A35A36D9}"/>
            </a:ext>
          </a:extLst>
        </xdr:cNvPr>
        <xdr:cNvSpPr txBox="1"/>
      </xdr:nvSpPr>
      <xdr:spPr>
        <a:xfrm>
          <a:off x="163576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101056</xdr:rowOff>
    </xdr:from>
    <xdr:to>
      <xdr:col>81</xdr:col>
      <xdr:colOff>101600</xdr:colOff>
      <xdr:row>58</xdr:row>
      <xdr:rowOff>31206</xdr:rowOff>
    </xdr:to>
    <xdr:sp macro="" textlink="">
      <xdr:nvSpPr>
        <xdr:cNvPr id="513" name="楕円 512">
          <a:extLst>
            <a:ext uri="{FF2B5EF4-FFF2-40B4-BE49-F238E27FC236}">
              <a16:creationId xmlns:a16="http://schemas.microsoft.com/office/drawing/2014/main" xmlns="" id="{8B85B40D-6172-4C65-A234-3A7A26C4A326}"/>
            </a:ext>
          </a:extLst>
        </xdr:cNvPr>
        <xdr:cNvSpPr/>
      </xdr:nvSpPr>
      <xdr:spPr>
        <a:xfrm>
          <a:off x="15430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120831</xdr:rowOff>
    </xdr:from>
    <xdr:to>
      <xdr:col>85</xdr:col>
      <xdr:colOff>127000</xdr:colOff>
      <xdr:row>57</xdr:row>
      <xdr:rowOff>151856</xdr:rowOff>
    </xdr:to>
    <xdr:cxnSp macro="">
      <xdr:nvCxnSpPr>
        <xdr:cNvPr id="514" name="直線コネクタ 513">
          <a:extLst>
            <a:ext uri="{FF2B5EF4-FFF2-40B4-BE49-F238E27FC236}">
              <a16:creationId xmlns:a16="http://schemas.microsoft.com/office/drawing/2014/main" xmlns="" id="{A009074A-7881-431F-99E0-950107131943}"/>
            </a:ext>
          </a:extLst>
        </xdr:cNvPr>
        <xdr:cNvCxnSpPr/>
      </xdr:nvCxnSpPr>
      <xdr:spPr>
        <a:xfrm flipV="1">
          <a:off x="15481300" y="98934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105954</xdr:rowOff>
    </xdr:from>
    <xdr:to>
      <xdr:col>76</xdr:col>
      <xdr:colOff>165100</xdr:colOff>
      <xdr:row>58</xdr:row>
      <xdr:rowOff>36104</xdr:rowOff>
    </xdr:to>
    <xdr:sp macro="" textlink="">
      <xdr:nvSpPr>
        <xdr:cNvPr id="515" name="楕円 514">
          <a:extLst>
            <a:ext uri="{FF2B5EF4-FFF2-40B4-BE49-F238E27FC236}">
              <a16:creationId xmlns:a16="http://schemas.microsoft.com/office/drawing/2014/main" xmlns="" id="{7A8DB2EE-1649-4BF0-A708-74007C9B939D}"/>
            </a:ext>
          </a:extLst>
        </xdr:cNvPr>
        <xdr:cNvSpPr/>
      </xdr:nvSpPr>
      <xdr:spPr>
        <a:xfrm>
          <a:off x="14541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151856</xdr:rowOff>
    </xdr:from>
    <xdr:to>
      <xdr:col>81</xdr:col>
      <xdr:colOff>50800</xdr:colOff>
      <xdr:row>57</xdr:row>
      <xdr:rowOff>156754</xdr:rowOff>
    </xdr:to>
    <xdr:cxnSp macro="">
      <xdr:nvCxnSpPr>
        <xdr:cNvPr id="516" name="直線コネクタ 515">
          <a:extLst>
            <a:ext uri="{FF2B5EF4-FFF2-40B4-BE49-F238E27FC236}">
              <a16:creationId xmlns:a16="http://schemas.microsoft.com/office/drawing/2014/main" xmlns="" id="{5788B298-DF2E-4C38-A63F-CF4A563171E9}"/>
            </a:ext>
          </a:extLst>
        </xdr:cNvPr>
        <xdr:cNvCxnSpPr/>
      </xdr:nvCxnSpPr>
      <xdr:spPr>
        <a:xfrm flipV="1">
          <a:off x="14592300" y="99245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517" name="楕円 516">
          <a:extLst>
            <a:ext uri="{FF2B5EF4-FFF2-40B4-BE49-F238E27FC236}">
              <a16:creationId xmlns:a16="http://schemas.microsoft.com/office/drawing/2014/main" xmlns="" id="{F64E0BAB-E91D-4253-A95E-0457D4D9D5E5}"/>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57</xdr:row>
      <xdr:rowOff>156754</xdr:rowOff>
    </xdr:to>
    <xdr:cxnSp macro="">
      <xdr:nvCxnSpPr>
        <xdr:cNvPr id="518" name="直線コネクタ 517">
          <a:extLst>
            <a:ext uri="{FF2B5EF4-FFF2-40B4-BE49-F238E27FC236}">
              <a16:creationId xmlns:a16="http://schemas.microsoft.com/office/drawing/2014/main" xmlns="" id="{524DC20C-074B-4FDF-A0E4-582422BAAE82}"/>
            </a:ext>
          </a:extLst>
        </xdr:cNvPr>
        <xdr:cNvCxnSpPr/>
      </xdr:nvCxnSpPr>
      <xdr:spPr>
        <a:xfrm>
          <a:off x="13703300" y="98787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xmlns="" id="{31C20E78-DA21-4FF6-B483-527B6F0F63E2}"/>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xmlns="" id="{89346679-17D8-42EA-A2D3-654D30B24614}"/>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xmlns="" id="{163EC377-87D8-4A15-875C-009BBC109F78}"/>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47733</xdr:rowOff>
    </xdr:from>
    <xdr:ext cx="405111" cy="259045"/>
    <xdr:sp macro="" textlink="">
      <xdr:nvSpPr>
        <xdr:cNvPr id="522" name="n_1mainValue【学校施設】&#10;有形固定資産減価償却率">
          <a:extLst>
            <a:ext uri="{FF2B5EF4-FFF2-40B4-BE49-F238E27FC236}">
              <a16:creationId xmlns:a16="http://schemas.microsoft.com/office/drawing/2014/main" xmlns="" id="{D31A65DE-8964-4FF3-B456-18BBC6ACB6C5}"/>
            </a:ext>
          </a:extLst>
        </xdr:cNvPr>
        <xdr:cNvSpPr txBox="1"/>
      </xdr:nvSpPr>
      <xdr:spPr>
        <a:xfrm>
          <a:off x="152660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52631</xdr:rowOff>
    </xdr:from>
    <xdr:ext cx="405111" cy="259045"/>
    <xdr:sp macro="" textlink="">
      <xdr:nvSpPr>
        <xdr:cNvPr id="523" name="n_2mainValue【学校施設】&#10;有形固定資産減価償却率">
          <a:extLst>
            <a:ext uri="{FF2B5EF4-FFF2-40B4-BE49-F238E27FC236}">
              <a16:creationId xmlns:a16="http://schemas.microsoft.com/office/drawing/2014/main" xmlns="" id="{509E304D-688D-462F-8375-C6F9470C894C}"/>
            </a:ext>
          </a:extLst>
        </xdr:cNvPr>
        <xdr:cNvSpPr txBox="1"/>
      </xdr:nvSpPr>
      <xdr:spPr>
        <a:xfrm>
          <a:off x="14389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524" name="n_3mainValue【学校施設】&#10;有形固定資産減価償却率">
          <a:extLst>
            <a:ext uri="{FF2B5EF4-FFF2-40B4-BE49-F238E27FC236}">
              <a16:creationId xmlns:a16="http://schemas.microsoft.com/office/drawing/2014/main" xmlns="" id="{E952943D-50D4-47B7-BF7C-4E7DA644D5DB}"/>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7B933B5D-EB27-4BAC-BB2D-CBBBEAE133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C66686AF-68EE-4552-98BE-29D58E968A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DFFA2874-1732-43FB-9AB0-675FCCB33D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983CA99A-177F-4300-B9CD-172BAE9D8A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9AEFF0E2-3EDF-4F7A-A808-E3A1E5B1C8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6D833B3D-600F-4B6E-8E97-D69CC25CCE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8655CC14-D4E1-4CE3-AA2B-96EE58D090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C0BF7DE7-3E01-4607-9AF1-413442CBE4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6C695EA9-69E9-4639-856C-39F20F2BDB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88088493-D118-4963-A969-0E72ECBF58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09740D84-AC9A-42EC-B940-8732E6BA19E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BEB52D33-C330-4EBE-BCA6-DFBC188536B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F5D0AFBB-C550-4BFC-BEAD-955FF58AE7C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30572421-F357-421F-A3C5-9FDB992FAD3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2FB4025E-AD1B-4C7F-9F4D-3E41C818C38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B7D98716-044F-4891-9039-260016EC17F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95F04428-088C-48BA-B365-9B6C06F5AC9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CAE068AE-B3AE-4855-B43A-F979A642677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01E907BC-59D6-440D-9FEA-7D4F790D37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CEFD36F3-40D9-4A4E-8823-768D5D860B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C6DC8BA7-62CA-45F8-A3B9-565755BAF20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66114861-965D-419A-A7F0-C124B88E230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31F24142-72F0-4E8C-A45D-B83B687D38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CC65BB22-8989-45B2-9222-3B8CD84AEC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021267B1-8310-4FDF-AE2C-9A5D41138D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23CFFD75-5CF0-44DD-A6E8-554132F9C7AB}"/>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EF01B299-13CF-4C73-AD33-3F3BBE170823}"/>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9461D63A-CDDB-48AA-BE78-F3FDB8EEA5F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B1633168-7E7D-48DA-A26B-E5F75D7128A2}"/>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99B56DE2-A34C-4A80-9A1F-3EB4B62CD6DD}"/>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9F3021C7-C677-42B8-9E3B-964576966556}"/>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95F314A6-79D4-4433-8968-68D8466EAA48}"/>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B24DA11D-06B9-4BE5-9CA0-A782D71EF4C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8DF110E4-8F24-499C-9A61-63DC4F625F97}"/>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F9D6FEE0-D779-4B1F-87AC-7602FD6F9D9C}"/>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BDF6FBE1-0394-4378-804C-0A0F95AC120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49418DDE-535D-484B-B41D-6F73CB6C02B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8A845F59-DEB1-4738-8DAE-B399A15586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D3C14585-93FC-47C3-9517-C8B7AEA3F8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7EDA7190-F392-4A1B-B28A-070DA40B53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24736</xdr:rowOff>
    </xdr:from>
    <xdr:to>
      <xdr:col>116</xdr:col>
      <xdr:colOff>114300</xdr:colOff>
      <xdr:row>64</xdr:row>
      <xdr:rowOff>126336</xdr:rowOff>
    </xdr:to>
    <xdr:sp macro="" textlink="">
      <xdr:nvSpPr>
        <xdr:cNvPr id="565" name="楕円 564">
          <a:extLst>
            <a:ext uri="{FF2B5EF4-FFF2-40B4-BE49-F238E27FC236}">
              <a16:creationId xmlns:a16="http://schemas.microsoft.com/office/drawing/2014/main" xmlns="" id="{DA1DB228-D02D-4D21-9C02-DC5034EB2870}"/>
            </a:ext>
          </a:extLst>
        </xdr:cNvPr>
        <xdr:cNvSpPr/>
      </xdr:nvSpPr>
      <xdr:spPr>
        <a:xfrm>
          <a:off x="22110700" y="109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111113</xdr:rowOff>
    </xdr:from>
    <xdr:ext cx="469744" cy="259045"/>
    <xdr:sp macro="" textlink="">
      <xdr:nvSpPr>
        <xdr:cNvPr id="566" name="【学校施設】&#10;一人当たり面積該当値テキスト">
          <a:extLst>
            <a:ext uri="{FF2B5EF4-FFF2-40B4-BE49-F238E27FC236}">
              <a16:creationId xmlns:a16="http://schemas.microsoft.com/office/drawing/2014/main" xmlns="" id="{B5E761D3-9F85-4F2D-8DED-0ADBE8D65924}"/>
            </a:ext>
          </a:extLst>
        </xdr:cNvPr>
        <xdr:cNvSpPr txBox="1"/>
      </xdr:nvSpPr>
      <xdr:spPr>
        <a:xfrm>
          <a:off x="22199600" y="109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26532</xdr:rowOff>
    </xdr:from>
    <xdr:to>
      <xdr:col>112</xdr:col>
      <xdr:colOff>38100</xdr:colOff>
      <xdr:row>64</xdr:row>
      <xdr:rowOff>128132</xdr:rowOff>
    </xdr:to>
    <xdr:sp macro="" textlink="">
      <xdr:nvSpPr>
        <xdr:cNvPr id="567" name="楕円 566">
          <a:extLst>
            <a:ext uri="{FF2B5EF4-FFF2-40B4-BE49-F238E27FC236}">
              <a16:creationId xmlns:a16="http://schemas.microsoft.com/office/drawing/2014/main" xmlns="" id="{623EC74E-CD08-41E9-B0A4-16F46D06A08F}"/>
            </a:ext>
          </a:extLst>
        </xdr:cNvPr>
        <xdr:cNvSpPr/>
      </xdr:nvSpPr>
      <xdr:spPr>
        <a:xfrm>
          <a:off x="21272500" y="109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75536</xdr:rowOff>
    </xdr:from>
    <xdr:to>
      <xdr:col>116</xdr:col>
      <xdr:colOff>63500</xdr:colOff>
      <xdr:row>64</xdr:row>
      <xdr:rowOff>77332</xdr:rowOff>
    </xdr:to>
    <xdr:cxnSp macro="">
      <xdr:nvCxnSpPr>
        <xdr:cNvPr id="568" name="直線コネクタ 567">
          <a:extLst>
            <a:ext uri="{FF2B5EF4-FFF2-40B4-BE49-F238E27FC236}">
              <a16:creationId xmlns:a16="http://schemas.microsoft.com/office/drawing/2014/main" xmlns="" id="{CB516197-AB39-42EA-9AEE-5AC9ADD67FED}"/>
            </a:ext>
          </a:extLst>
        </xdr:cNvPr>
        <xdr:cNvCxnSpPr/>
      </xdr:nvCxnSpPr>
      <xdr:spPr>
        <a:xfrm flipV="1">
          <a:off x="21323300" y="11048336"/>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29537</xdr:rowOff>
    </xdr:from>
    <xdr:to>
      <xdr:col>107</xdr:col>
      <xdr:colOff>101600</xdr:colOff>
      <xdr:row>64</xdr:row>
      <xdr:rowOff>131137</xdr:rowOff>
    </xdr:to>
    <xdr:sp macro="" textlink="">
      <xdr:nvSpPr>
        <xdr:cNvPr id="569" name="楕円 568">
          <a:extLst>
            <a:ext uri="{FF2B5EF4-FFF2-40B4-BE49-F238E27FC236}">
              <a16:creationId xmlns:a16="http://schemas.microsoft.com/office/drawing/2014/main" xmlns="" id="{064148D0-2BAA-46F7-857A-A7E085E2E5FE}"/>
            </a:ext>
          </a:extLst>
        </xdr:cNvPr>
        <xdr:cNvSpPr/>
      </xdr:nvSpPr>
      <xdr:spPr>
        <a:xfrm>
          <a:off x="20383500" y="110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77332</xdr:rowOff>
    </xdr:from>
    <xdr:to>
      <xdr:col>111</xdr:col>
      <xdr:colOff>177800</xdr:colOff>
      <xdr:row>64</xdr:row>
      <xdr:rowOff>80337</xdr:rowOff>
    </xdr:to>
    <xdr:cxnSp macro="">
      <xdr:nvCxnSpPr>
        <xdr:cNvPr id="570" name="直線コネクタ 569">
          <a:extLst>
            <a:ext uri="{FF2B5EF4-FFF2-40B4-BE49-F238E27FC236}">
              <a16:creationId xmlns:a16="http://schemas.microsoft.com/office/drawing/2014/main" xmlns="" id="{CC461103-2EB8-4163-AA30-3DBDB23C55DB}"/>
            </a:ext>
          </a:extLst>
        </xdr:cNvPr>
        <xdr:cNvCxnSpPr/>
      </xdr:nvCxnSpPr>
      <xdr:spPr>
        <a:xfrm flipV="1">
          <a:off x="20434300" y="11050132"/>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31398</xdr:rowOff>
    </xdr:from>
    <xdr:to>
      <xdr:col>102</xdr:col>
      <xdr:colOff>165100</xdr:colOff>
      <xdr:row>64</xdr:row>
      <xdr:rowOff>132998</xdr:rowOff>
    </xdr:to>
    <xdr:sp macro="" textlink="">
      <xdr:nvSpPr>
        <xdr:cNvPr id="571" name="楕円 570">
          <a:extLst>
            <a:ext uri="{FF2B5EF4-FFF2-40B4-BE49-F238E27FC236}">
              <a16:creationId xmlns:a16="http://schemas.microsoft.com/office/drawing/2014/main" xmlns="" id="{DC72B3F7-49BA-4B43-ACE9-F0DC1D25483B}"/>
            </a:ext>
          </a:extLst>
        </xdr:cNvPr>
        <xdr:cNvSpPr/>
      </xdr:nvSpPr>
      <xdr:spPr>
        <a:xfrm>
          <a:off x="19494500" y="110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80337</xdr:rowOff>
    </xdr:from>
    <xdr:to>
      <xdr:col>107</xdr:col>
      <xdr:colOff>50800</xdr:colOff>
      <xdr:row>64</xdr:row>
      <xdr:rowOff>82198</xdr:rowOff>
    </xdr:to>
    <xdr:cxnSp macro="">
      <xdr:nvCxnSpPr>
        <xdr:cNvPr id="572" name="直線コネクタ 571">
          <a:extLst>
            <a:ext uri="{FF2B5EF4-FFF2-40B4-BE49-F238E27FC236}">
              <a16:creationId xmlns:a16="http://schemas.microsoft.com/office/drawing/2014/main" xmlns="" id="{102C3CC3-71BA-4BDF-BD9F-3296F27D2CB2}"/>
            </a:ext>
          </a:extLst>
        </xdr:cNvPr>
        <xdr:cNvCxnSpPr/>
      </xdr:nvCxnSpPr>
      <xdr:spPr>
        <a:xfrm flipV="1">
          <a:off x="19545300" y="1105313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41D35A96-5B52-4046-A540-76DA8FC98263}"/>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CEBC17A9-4210-4941-B0A0-49E0420950B6}"/>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8BD2C76C-D4A4-4BE3-9019-9DEC0FF495D7}"/>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119259</xdr:rowOff>
    </xdr:from>
    <xdr:ext cx="469744" cy="259045"/>
    <xdr:sp macro="" textlink="">
      <xdr:nvSpPr>
        <xdr:cNvPr id="576" name="n_1mainValue【学校施設】&#10;一人当たり面積">
          <a:extLst>
            <a:ext uri="{FF2B5EF4-FFF2-40B4-BE49-F238E27FC236}">
              <a16:creationId xmlns:a16="http://schemas.microsoft.com/office/drawing/2014/main" xmlns="" id="{1C5F8BAF-DD87-4ABE-8B6B-DB1DF64893AD}"/>
            </a:ext>
          </a:extLst>
        </xdr:cNvPr>
        <xdr:cNvSpPr txBox="1"/>
      </xdr:nvSpPr>
      <xdr:spPr>
        <a:xfrm>
          <a:off x="21075727" y="110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122264</xdr:rowOff>
    </xdr:from>
    <xdr:ext cx="469744" cy="259045"/>
    <xdr:sp macro="" textlink="">
      <xdr:nvSpPr>
        <xdr:cNvPr id="577" name="n_2mainValue【学校施設】&#10;一人当たり面積">
          <a:extLst>
            <a:ext uri="{FF2B5EF4-FFF2-40B4-BE49-F238E27FC236}">
              <a16:creationId xmlns:a16="http://schemas.microsoft.com/office/drawing/2014/main" xmlns="" id="{DA34EDF8-EE84-4D90-8C0F-2E858E26C1F0}"/>
            </a:ext>
          </a:extLst>
        </xdr:cNvPr>
        <xdr:cNvSpPr txBox="1"/>
      </xdr:nvSpPr>
      <xdr:spPr>
        <a:xfrm>
          <a:off x="20199427" y="110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124125</xdr:rowOff>
    </xdr:from>
    <xdr:ext cx="469744" cy="259045"/>
    <xdr:sp macro="" textlink="">
      <xdr:nvSpPr>
        <xdr:cNvPr id="578" name="n_3mainValue【学校施設】&#10;一人当たり面積">
          <a:extLst>
            <a:ext uri="{FF2B5EF4-FFF2-40B4-BE49-F238E27FC236}">
              <a16:creationId xmlns:a16="http://schemas.microsoft.com/office/drawing/2014/main" xmlns="" id="{E5768ECB-3FC5-4BC4-87E6-64513E593314}"/>
            </a:ext>
          </a:extLst>
        </xdr:cNvPr>
        <xdr:cNvSpPr txBox="1"/>
      </xdr:nvSpPr>
      <xdr:spPr>
        <a:xfrm>
          <a:off x="19310427" y="1109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A5BE6257-470D-4BFD-9C05-E07ED7292B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51117FBE-22E2-4EEE-943A-5AD5359D19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BC0A6841-A01B-4E6C-A024-D8AE5A78A2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D8874487-CA5D-4A11-8EA7-59ACB092A5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BB5CF7DB-CD95-401B-B1DF-7697D3ED09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D6FDC353-A961-47C8-B58F-47E1E97A40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6F21A538-2ADF-4BA4-A44F-764E8494EF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F46DCA65-D823-4E48-8974-FDCA3A707E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408E2C7A-5AD0-40DD-A17C-FAF316158D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B702566B-9769-4CA3-BB7E-E0285A5ACC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C5394574-91AA-4B0E-986A-1A82D6AB9C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612F4CF7-8E7E-46C9-88C4-B00250DD82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D9640473-6D93-4FC3-9E7C-D2F4808778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D3DB692F-67D0-4FBD-AE23-AC4AB3CDF8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5F230F32-7106-4C18-B7BE-B8FD95B316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6A868E02-6C30-47DA-8DE4-C6548781FD3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A2DBFEA0-8705-4039-A54C-E235B606C4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407A2FF4-8C5B-4F90-B9BF-04B7C057DF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6A2FFC43-B63A-4C4E-80B3-AA21BA6737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D7F37097-2EB6-4E1B-AEA2-76AEA3C26E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97449A0B-C606-4DEF-BDAB-EB9B2330C9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3A89B1FA-680B-4FB9-A0BB-BB8D587C49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9CF78AA4-B263-4E3F-B2BB-E4A05CB29C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23A97DB2-023F-43CD-8050-63EFA6B743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xmlns="" id="{8946C2DF-E6EC-44EF-90D9-658E69B7FC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xmlns="" id="{0588D2AB-5EDD-45B6-A8DE-8A3BA65952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xmlns="" id="{1EA454D5-78D7-41A2-B000-E27886168E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xmlns="" id="{D3FECC24-7FEE-4BF2-BFAF-D9FFC90CCE0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xmlns="" id="{A7A96E2C-2C7C-4FC5-B958-172521E3EF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xmlns="" id="{D774A3B1-9097-40BD-96D9-F7167C25EF4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xmlns="" id="{C3EFB1AB-22F7-4A5C-BEE9-849EC7DEE7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xmlns="" id="{445BD78F-FA98-4A0B-93F0-6C12184ACFF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xmlns="" id="{3E0B5B4B-6273-4124-900D-2FEA0425A5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xmlns="" id="{F04EA1A7-1D39-40C0-8952-9CC95A2788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xmlns="" id="{722FCB08-E6B1-4CE7-8B52-87336A34BE0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xmlns="" id="{A16B2B0A-F65F-4652-8688-C2273E8D74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xmlns="" id="{C0E5A75E-FDF0-4F80-BF8A-76C30F0A09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xmlns="" id="{58686A8E-F368-461F-8789-1B3D4E32B40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xmlns="" id="{13744DD3-94CA-44D0-A2E3-0DD8E2B61A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xmlns="" id="{8EBD0E17-1CEB-4A15-A757-F2E9D702B38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xmlns="" id="{11D1DA6A-211F-4ACD-A84A-333175AD67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xmlns="" id="{314F553C-8052-4F02-B983-44B854EAF09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xmlns="" id="{DD380D6E-CA61-4484-BF37-F8BAA5B699A9}"/>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xmlns="" id="{4A5CFCF7-3083-4E21-87A2-215C0AB8F6D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xmlns="" id="{295F20C8-87EE-4976-885C-7831A56D367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xmlns="" id="{841CDA22-4491-4F01-8023-308478320CB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xmlns="" id="{5736C517-8469-4F0A-9BCE-9E94C669FDFB}"/>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xmlns="" id="{CC999750-FFA3-4500-83BF-23CD0730637F}"/>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xmlns="" id="{8AEE7DAC-9DF6-4839-9F10-7F5E2A4808F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xmlns="" id="{ECA25535-6443-41CA-AFEF-78B385CC2F75}"/>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xmlns="" id="{F99E9734-9F27-40EA-A197-50CB4E60BC71}"/>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3B3DE48B-4183-4F38-8FE8-8E416D632A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948F69C2-0535-42C4-944C-CBBD9BA0F8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A858E46F-5362-47DF-998F-A35407BF79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16DBE2DC-3C29-4FCC-A66F-449CD80AAC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6F7BA9D3-B5B6-4C56-9D51-566FB773D3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635" name="楕円 634">
          <a:extLst>
            <a:ext uri="{FF2B5EF4-FFF2-40B4-BE49-F238E27FC236}">
              <a16:creationId xmlns:a16="http://schemas.microsoft.com/office/drawing/2014/main" xmlns="" id="{654BB456-DF55-4409-9754-A27443C7ED60}"/>
            </a:ext>
          </a:extLst>
        </xdr:cNvPr>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116495</xdr:rowOff>
    </xdr:from>
    <xdr:ext cx="405111" cy="259045"/>
    <xdr:sp macro="" textlink="">
      <xdr:nvSpPr>
        <xdr:cNvPr id="636" name="【公民館】&#10;有形固定資産減価償却率該当値テキスト">
          <a:extLst>
            <a:ext uri="{FF2B5EF4-FFF2-40B4-BE49-F238E27FC236}">
              <a16:creationId xmlns:a16="http://schemas.microsoft.com/office/drawing/2014/main" xmlns="" id="{79E05CCF-C7EA-4E00-8602-8D363E3AFE4D}"/>
            </a:ext>
          </a:extLst>
        </xdr:cNvPr>
        <xdr:cNvSpPr txBox="1"/>
      </xdr:nvSpPr>
      <xdr:spPr>
        <a:xfrm>
          <a:off x="16357600"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xdr:rowOff>
    </xdr:from>
    <xdr:to>
      <xdr:col>81</xdr:col>
      <xdr:colOff>101600</xdr:colOff>
      <xdr:row>104</xdr:row>
      <xdr:rowOff>102507</xdr:rowOff>
    </xdr:to>
    <xdr:sp macro="" textlink="">
      <xdr:nvSpPr>
        <xdr:cNvPr id="637" name="楕円 636">
          <a:extLst>
            <a:ext uri="{FF2B5EF4-FFF2-40B4-BE49-F238E27FC236}">
              <a16:creationId xmlns:a16="http://schemas.microsoft.com/office/drawing/2014/main" xmlns="" id="{F2446EEE-A9D6-4464-AC7C-05774C16B344}"/>
            </a:ext>
          </a:extLst>
        </xdr:cNvPr>
        <xdr:cNvSpPr/>
      </xdr:nvSpPr>
      <xdr:spPr>
        <a:xfrm>
          <a:off x="15430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104</xdr:row>
      <xdr:rowOff>51707</xdr:rowOff>
    </xdr:to>
    <xdr:cxnSp macro="">
      <xdr:nvCxnSpPr>
        <xdr:cNvPr id="638" name="直線コネクタ 637">
          <a:extLst>
            <a:ext uri="{FF2B5EF4-FFF2-40B4-BE49-F238E27FC236}">
              <a16:creationId xmlns:a16="http://schemas.microsoft.com/office/drawing/2014/main" xmlns="" id="{B2801F32-B11E-4AA2-9FE3-28E0C5FA0F37}"/>
            </a:ext>
          </a:extLst>
        </xdr:cNvPr>
        <xdr:cNvCxnSpPr/>
      </xdr:nvCxnSpPr>
      <xdr:spPr>
        <a:xfrm flipV="1">
          <a:off x="15481300" y="178482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639" name="楕円 638">
          <a:extLst>
            <a:ext uri="{FF2B5EF4-FFF2-40B4-BE49-F238E27FC236}">
              <a16:creationId xmlns:a16="http://schemas.microsoft.com/office/drawing/2014/main" xmlns="" id="{78AE8590-E20F-4448-8A9F-EE85BABFD01E}"/>
            </a:ext>
          </a:extLst>
        </xdr:cNvPr>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51707</xdr:rowOff>
    </xdr:from>
    <xdr:to>
      <xdr:col>81</xdr:col>
      <xdr:colOff>50800</xdr:colOff>
      <xdr:row>104</xdr:row>
      <xdr:rowOff>85998</xdr:rowOff>
    </xdr:to>
    <xdr:cxnSp macro="">
      <xdr:nvCxnSpPr>
        <xdr:cNvPr id="640" name="直線コネクタ 639">
          <a:extLst>
            <a:ext uri="{FF2B5EF4-FFF2-40B4-BE49-F238E27FC236}">
              <a16:creationId xmlns:a16="http://schemas.microsoft.com/office/drawing/2014/main" xmlns="" id="{02214879-67E8-4896-94E8-781805B86C2C}"/>
            </a:ext>
          </a:extLst>
        </xdr:cNvPr>
        <xdr:cNvCxnSpPr/>
      </xdr:nvCxnSpPr>
      <xdr:spPr>
        <a:xfrm flipV="1">
          <a:off x="14592300" y="178825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641" name="楕円 640">
          <a:extLst>
            <a:ext uri="{FF2B5EF4-FFF2-40B4-BE49-F238E27FC236}">
              <a16:creationId xmlns:a16="http://schemas.microsoft.com/office/drawing/2014/main" xmlns="" id="{336D89A2-F34F-4BA5-9A63-FC67532146B6}"/>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58238</xdr:rowOff>
    </xdr:from>
    <xdr:to>
      <xdr:col>76</xdr:col>
      <xdr:colOff>114300</xdr:colOff>
      <xdr:row>104</xdr:row>
      <xdr:rowOff>85998</xdr:rowOff>
    </xdr:to>
    <xdr:cxnSp macro="">
      <xdr:nvCxnSpPr>
        <xdr:cNvPr id="642" name="直線コネクタ 641">
          <a:extLst>
            <a:ext uri="{FF2B5EF4-FFF2-40B4-BE49-F238E27FC236}">
              <a16:creationId xmlns:a16="http://schemas.microsoft.com/office/drawing/2014/main" xmlns="" id="{B7DDA511-F743-4198-A26B-A5FF3D8789A9}"/>
            </a:ext>
          </a:extLst>
        </xdr:cNvPr>
        <xdr:cNvCxnSpPr/>
      </xdr:nvCxnSpPr>
      <xdr:spPr>
        <a:xfrm>
          <a:off x="13703300" y="17717588"/>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xmlns="" id="{0E6A8039-3A74-4F13-9B24-BA6284D04B89}"/>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a:extLst>
            <a:ext uri="{FF2B5EF4-FFF2-40B4-BE49-F238E27FC236}">
              <a16:creationId xmlns:a16="http://schemas.microsoft.com/office/drawing/2014/main" xmlns="" id="{FF836E1A-C565-4F93-AE6E-84391B5AA276}"/>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xmlns="" id="{84891528-E617-4AAB-B739-6D85BA932313}"/>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93634</xdr:rowOff>
    </xdr:from>
    <xdr:ext cx="405111" cy="259045"/>
    <xdr:sp macro="" textlink="">
      <xdr:nvSpPr>
        <xdr:cNvPr id="646" name="n_1mainValue【公民館】&#10;有形固定資産減価償却率">
          <a:extLst>
            <a:ext uri="{FF2B5EF4-FFF2-40B4-BE49-F238E27FC236}">
              <a16:creationId xmlns:a16="http://schemas.microsoft.com/office/drawing/2014/main" xmlns="" id="{FB4018AE-EE6C-4FC6-8368-B2E490B5FC04}"/>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127925</xdr:rowOff>
    </xdr:from>
    <xdr:ext cx="405111" cy="259045"/>
    <xdr:sp macro="" textlink="">
      <xdr:nvSpPr>
        <xdr:cNvPr id="647" name="n_2mainValue【公民館】&#10;有形固定資産減価償却率">
          <a:extLst>
            <a:ext uri="{FF2B5EF4-FFF2-40B4-BE49-F238E27FC236}">
              <a16:creationId xmlns:a16="http://schemas.microsoft.com/office/drawing/2014/main" xmlns="" id="{6CD78D69-16FC-4EB3-9D13-A569C02DBB1B}"/>
            </a:ext>
          </a:extLst>
        </xdr:cNvPr>
        <xdr:cNvSpPr txBox="1"/>
      </xdr:nvSpPr>
      <xdr:spPr>
        <a:xfrm>
          <a:off x="14389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648" name="n_3mainValue【公民館】&#10;有形固定資産減価償却率">
          <a:extLst>
            <a:ext uri="{FF2B5EF4-FFF2-40B4-BE49-F238E27FC236}">
              <a16:creationId xmlns:a16="http://schemas.microsoft.com/office/drawing/2014/main" xmlns="" id="{1E2EDD0F-A2D1-4746-8DE2-BE71F5901FC1}"/>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xmlns="" id="{46980EB1-B39F-4229-A9C0-914913D95F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xmlns="" id="{C704C2E6-FCCE-4A6F-B6F7-0BD030C5B6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xmlns="" id="{09D25718-4906-49D2-A1D6-D33C0D927D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xmlns="" id="{69C33DCC-5FF0-42F4-BF2A-34828AC2B9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xmlns="" id="{3D9AA7B3-9C8C-42A0-B1F3-7B2EF293AA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xmlns="" id="{B8A20BDB-877E-4058-B4FC-E0DD618883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xmlns="" id="{079CF328-0E17-4057-A7B3-0B769F3941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xmlns="" id="{FDFB7F18-278B-43C9-A3A8-E584D13E27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xmlns="" id="{380602DF-136A-4C54-B869-9220A8CF17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xmlns="" id="{03694AFF-36D4-4DC5-B68E-0822B8513F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xmlns="" id="{6DE77E94-09EE-478F-BF6E-1B1914FB0A4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xmlns="" id="{ECF8135C-3E71-4889-B71A-A00057D143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xmlns="" id="{EFEE0ABE-F0E1-4426-BEA9-6DE841C728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xmlns="" id="{2EBD19EF-B819-4338-83E7-A01422F682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xmlns="" id="{7C15D5AF-341C-4AE8-856D-281B7175820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xmlns="" id="{68754FFB-059C-4F9D-B989-39963B7D9B8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xmlns="" id="{FF4A843F-C1B1-48A8-A5F6-F30A1D7D23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xmlns="" id="{E2920AAC-E15D-48BA-B0AE-3D8C9E3FFBC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xmlns="" id="{72D482CE-1566-41F6-BE34-374BF2BD31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xmlns="" id="{DEACCE79-4BAA-47D6-BA96-86897C6F25E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32D9C08F-3A1D-4728-965D-0D633E60AB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xmlns="" id="{D081DA5F-8A70-49E8-97D0-099C7127D60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xmlns="" id="{E650CB3A-D422-40CC-912C-211A7E9A44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xmlns="" id="{ABBE1ECE-4C7A-4450-ACFE-535381AFC836}"/>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xmlns="" id="{4D618C36-F22F-447C-B3FD-9FCA29D0B645}"/>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xmlns="" id="{EDE3EFBA-C88F-4DAB-8298-1FDC84EE90C4}"/>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xmlns="" id="{9843483D-D979-4493-8847-77A268D31F6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xmlns="" id="{05D1C712-56BC-4727-B690-7A770DDC3CD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xmlns="" id="{AC3BDD5B-B5A0-417D-B31D-163B22278FAC}"/>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xmlns="" id="{63D47D4B-7D26-47BA-88D4-5F55D5631F71}"/>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xmlns="" id="{B23A4940-3CF4-4887-8C5C-E9589D8D52E6}"/>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xmlns="" id="{9FD2F913-0D9F-4B03-98A8-C35CD98DC327}"/>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xmlns="" id="{C5D3E766-3D84-429C-BC56-615EC8252C7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87154DA1-D62E-4BAE-AD72-0D8A3677C7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799AF7E3-8C23-44AD-8B47-8D4A08A365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C97B7098-1EEF-4792-AC43-1DD4307C31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E9319F61-E3BC-41C3-AAAB-DAE63AD226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7732286D-166F-4454-8025-6881D0D011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109068</xdr:rowOff>
    </xdr:from>
    <xdr:to>
      <xdr:col>116</xdr:col>
      <xdr:colOff>114300</xdr:colOff>
      <xdr:row>108</xdr:row>
      <xdr:rowOff>39218</xdr:rowOff>
    </xdr:to>
    <xdr:sp macro="" textlink="">
      <xdr:nvSpPr>
        <xdr:cNvPr id="687" name="楕円 686">
          <a:extLst>
            <a:ext uri="{FF2B5EF4-FFF2-40B4-BE49-F238E27FC236}">
              <a16:creationId xmlns:a16="http://schemas.microsoft.com/office/drawing/2014/main" xmlns="" id="{01302B1A-919A-43ED-B141-7E84905E0E22}"/>
            </a:ext>
          </a:extLst>
        </xdr:cNvPr>
        <xdr:cNvSpPr/>
      </xdr:nvSpPr>
      <xdr:spPr>
        <a:xfrm>
          <a:off x="221107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131945</xdr:rowOff>
    </xdr:from>
    <xdr:ext cx="469744" cy="259045"/>
    <xdr:sp macro="" textlink="">
      <xdr:nvSpPr>
        <xdr:cNvPr id="688" name="【公民館】&#10;一人当たり面積該当値テキスト">
          <a:extLst>
            <a:ext uri="{FF2B5EF4-FFF2-40B4-BE49-F238E27FC236}">
              <a16:creationId xmlns:a16="http://schemas.microsoft.com/office/drawing/2014/main" xmlns="" id="{1F681E27-FCBD-4525-AEA0-F96A3E2960C5}"/>
            </a:ext>
          </a:extLst>
        </xdr:cNvPr>
        <xdr:cNvSpPr txBox="1"/>
      </xdr:nvSpPr>
      <xdr:spPr>
        <a:xfrm>
          <a:off x="22199600" y="183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114402</xdr:rowOff>
    </xdr:from>
    <xdr:to>
      <xdr:col>112</xdr:col>
      <xdr:colOff>38100</xdr:colOff>
      <xdr:row>108</xdr:row>
      <xdr:rowOff>44552</xdr:rowOff>
    </xdr:to>
    <xdr:sp macro="" textlink="">
      <xdr:nvSpPr>
        <xdr:cNvPr id="689" name="楕円 688">
          <a:extLst>
            <a:ext uri="{FF2B5EF4-FFF2-40B4-BE49-F238E27FC236}">
              <a16:creationId xmlns:a16="http://schemas.microsoft.com/office/drawing/2014/main" xmlns="" id="{83E010C7-2530-4AE5-8C58-2EB286CE4496}"/>
            </a:ext>
          </a:extLst>
        </xdr:cNvPr>
        <xdr:cNvSpPr/>
      </xdr:nvSpPr>
      <xdr:spPr>
        <a:xfrm>
          <a:off x="21272500" y="184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159868</xdr:rowOff>
    </xdr:from>
    <xdr:to>
      <xdr:col>116</xdr:col>
      <xdr:colOff>63500</xdr:colOff>
      <xdr:row>107</xdr:row>
      <xdr:rowOff>165202</xdr:rowOff>
    </xdr:to>
    <xdr:cxnSp macro="">
      <xdr:nvCxnSpPr>
        <xdr:cNvPr id="690" name="直線コネクタ 689">
          <a:extLst>
            <a:ext uri="{FF2B5EF4-FFF2-40B4-BE49-F238E27FC236}">
              <a16:creationId xmlns:a16="http://schemas.microsoft.com/office/drawing/2014/main" xmlns="" id="{6B7D12A7-8910-41BC-A73C-5C5309502759}"/>
            </a:ext>
          </a:extLst>
        </xdr:cNvPr>
        <xdr:cNvCxnSpPr/>
      </xdr:nvCxnSpPr>
      <xdr:spPr>
        <a:xfrm flipV="1">
          <a:off x="21323300" y="1850501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123317</xdr:rowOff>
    </xdr:from>
    <xdr:to>
      <xdr:col>107</xdr:col>
      <xdr:colOff>101600</xdr:colOff>
      <xdr:row>108</xdr:row>
      <xdr:rowOff>53467</xdr:rowOff>
    </xdr:to>
    <xdr:sp macro="" textlink="">
      <xdr:nvSpPr>
        <xdr:cNvPr id="691" name="楕円 690">
          <a:extLst>
            <a:ext uri="{FF2B5EF4-FFF2-40B4-BE49-F238E27FC236}">
              <a16:creationId xmlns:a16="http://schemas.microsoft.com/office/drawing/2014/main" xmlns="" id="{3FB53D4F-5A75-47B6-95C8-F619119573E1}"/>
            </a:ext>
          </a:extLst>
        </xdr:cNvPr>
        <xdr:cNvSpPr/>
      </xdr:nvSpPr>
      <xdr:spPr>
        <a:xfrm>
          <a:off x="20383500" y="184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165202</xdr:rowOff>
    </xdr:from>
    <xdr:to>
      <xdr:col>111</xdr:col>
      <xdr:colOff>177800</xdr:colOff>
      <xdr:row>108</xdr:row>
      <xdr:rowOff>2667</xdr:rowOff>
    </xdr:to>
    <xdr:cxnSp macro="">
      <xdr:nvCxnSpPr>
        <xdr:cNvPr id="692" name="直線コネクタ 691">
          <a:extLst>
            <a:ext uri="{FF2B5EF4-FFF2-40B4-BE49-F238E27FC236}">
              <a16:creationId xmlns:a16="http://schemas.microsoft.com/office/drawing/2014/main" xmlns="" id="{FDFFCFFF-8005-452A-BA49-CC9E2F2B3293}"/>
            </a:ext>
          </a:extLst>
        </xdr:cNvPr>
        <xdr:cNvCxnSpPr/>
      </xdr:nvCxnSpPr>
      <xdr:spPr>
        <a:xfrm flipV="1">
          <a:off x="20434300" y="1851035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34925</xdr:rowOff>
    </xdr:from>
    <xdr:to>
      <xdr:col>102</xdr:col>
      <xdr:colOff>165100</xdr:colOff>
      <xdr:row>108</xdr:row>
      <xdr:rowOff>136525</xdr:rowOff>
    </xdr:to>
    <xdr:sp macro="" textlink="">
      <xdr:nvSpPr>
        <xdr:cNvPr id="693" name="楕円 692">
          <a:extLst>
            <a:ext uri="{FF2B5EF4-FFF2-40B4-BE49-F238E27FC236}">
              <a16:creationId xmlns:a16="http://schemas.microsoft.com/office/drawing/2014/main" xmlns="" id="{3B5236F7-C677-488D-9D98-2ACB0C04A2D7}"/>
            </a:ext>
          </a:extLst>
        </xdr:cNvPr>
        <xdr:cNvSpPr/>
      </xdr:nvSpPr>
      <xdr:spPr>
        <a:xfrm>
          <a:off x="19494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2667</xdr:rowOff>
    </xdr:from>
    <xdr:to>
      <xdr:col>107</xdr:col>
      <xdr:colOff>50800</xdr:colOff>
      <xdr:row>108</xdr:row>
      <xdr:rowOff>85725</xdr:rowOff>
    </xdr:to>
    <xdr:cxnSp macro="">
      <xdr:nvCxnSpPr>
        <xdr:cNvPr id="694" name="直線コネクタ 693">
          <a:extLst>
            <a:ext uri="{FF2B5EF4-FFF2-40B4-BE49-F238E27FC236}">
              <a16:creationId xmlns:a16="http://schemas.microsoft.com/office/drawing/2014/main" xmlns="" id="{5F86C7E9-37F0-45E6-85ED-5D5741996070}"/>
            </a:ext>
          </a:extLst>
        </xdr:cNvPr>
        <xdr:cNvCxnSpPr/>
      </xdr:nvCxnSpPr>
      <xdr:spPr>
        <a:xfrm flipV="1">
          <a:off x="19545300" y="1851926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xmlns="" id="{4636951B-F56D-440B-A8DF-B88C0708BB2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xmlns="" id="{8F73AD13-9FFF-4B8E-919F-CB62881DB0CD}"/>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xmlns="" id="{E859C6E0-6149-46EF-9064-8797E6CF8FB5}"/>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61079</xdr:rowOff>
    </xdr:from>
    <xdr:ext cx="469744" cy="259045"/>
    <xdr:sp macro="" textlink="">
      <xdr:nvSpPr>
        <xdr:cNvPr id="698" name="n_1mainValue【公民館】&#10;一人当たり面積">
          <a:extLst>
            <a:ext uri="{FF2B5EF4-FFF2-40B4-BE49-F238E27FC236}">
              <a16:creationId xmlns:a16="http://schemas.microsoft.com/office/drawing/2014/main" xmlns="" id="{48231562-EA74-4BDD-8FB6-6131A57B0118}"/>
            </a:ext>
          </a:extLst>
        </xdr:cNvPr>
        <xdr:cNvSpPr txBox="1"/>
      </xdr:nvSpPr>
      <xdr:spPr>
        <a:xfrm>
          <a:off x="21075727" y="182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69994</xdr:rowOff>
    </xdr:from>
    <xdr:ext cx="469744" cy="259045"/>
    <xdr:sp macro="" textlink="">
      <xdr:nvSpPr>
        <xdr:cNvPr id="699" name="n_2mainValue【公民館】&#10;一人当たり面積">
          <a:extLst>
            <a:ext uri="{FF2B5EF4-FFF2-40B4-BE49-F238E27FC236}">
              <a16:creationId xmlns:a16="http://schemas.microsoft.com/office/drawing/2014/main" xmlns="" id="{633E2845-B0EC-4BB2-A273-6201243A0DE4}"/>
            </a:ext>
          </a:extLst>
        </xdr:cNvPr>
        <xdr:cNvSpPr txBox="1"/>
      </xdr:nvSpPr>
      <xdr:spPr>
        <a:xfrm>
          <a:off x="20199427" y="182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153052</xdr:rowOff>
    </xdr:from>
    <xdr:ext cx="469744" cy="259045"/>
    <xdr:sp macro="" textlink="">
      <xdr:nvSpPr>
        <xdr:cNvPr id="700" name="n_3mainValue【公民館】&#10;一人当たり面積">
          <a:extLst>
            <a:ext uri="{FF2B5EF4-FFF2-40B4-BE49-F238E27FC236}">
              <a16:creationId xmlns:a16="http://schemas.microsoft.com/office/drawing/2014/main" xmlns="" id="{67DECE4D-DD7C-4543-B4ED-C0603E00B038}"/>
            </a:ext>
          </a:extLst>
        </xdr:cNvPr>
        <xdr:cNvSpPr txBox="1"/>
      </xdr:nvSpPr>
      <xdr:spPr>
        <a:xfrm>
          <a:off x="19310427" y="183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D2380747-EB92-4D06-B4FE-1B695EB037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D309CE1A-6696-4260-9B68-76058318E4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09349D4E-67EA-412D-8496-E9C8820563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減価償却率の高い橋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、公営住宅、学校施設については、長寿命化計画や個別施設計画に基づき順次更新等を行い、適正な管理に努めていく。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また、２園ある保育所については、別施設への移転及び新築をする予定となっている。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8648EA0-F05E-44D3-9BD2-5F4986B1E7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82D619F-4F5B-4280-AEEA-2D74D33F34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F856D88-58F3-4370-852E-6BE03BADBB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C373B9F-ECC0-4EB9-B332-3F639A253A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32C9526-E5F9-4CD9-A9BE-E00B0D9800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5065DC4-9805-40FE-B2E0-B7037A70F4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5084314-EA89-430C-B694-4F1BACD416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657B31E-22C7-4081-8FA4-735580D8BB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013C615-7DF4-4039-BDDB-6BD36AB900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98D9327-3E9F-48EB-B425-5F1E5031A6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EF536E-3235-438D-B46C-43A789352B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1D34876-01B7-4FBB-9B53-F33119EC44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A224750-A6AA-4574-8F10-5BE0480FD3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04701BF-77E9-4E4B-B7E7-CB4F354B5F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655DE7D-28C7-46FE-8732-5BA2473AAA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9CCFEE5-6144-46B8-86C4-68B97B0234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00FD9E7-A328-44B2-AB83-B58FAEFA76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85F3B67-AE4D-439B-B823-FAD1B551E3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91D236E-AE77-4DA4-8DDA-E24BD2F2AC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67BBA16-F662-474D-BFA9-AF72A5DB03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AFD87C5-F7FF-4339-A7AC-DCDB42BFFE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7495FAA-05EA-4FE9-BD1F-BF39682CF5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6740E46-753C-471F-977C-E81C84F4AA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26D8623-F8C1-41A9-9218-CD6D102106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2787857-1FE9-416B-80F7-A527979A75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D0217A-BED0-48FE-AE27-FFBD082880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58554F3-4133-4593-BAAA-8BD86E522D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F5B3BEF-39B9-4CC0-903E-26815F3C2D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7F0E728-AD17-4B89-A42B-561E8E2505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1F85CD3-2CD6-4375-A73B-59267A04DF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AF37697-1DCD-49F1-AC8D-D2C768B4A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84962DE-6BFD-4BB3-AB0E-B07C5C577E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2BCCB6F-2300-478C-9540-4EC5A5008E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F19DFDD-1E8E-4E73-BAC0-D91983875A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AA11FC2-6908-48B7-9B57-137F6E4A3D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B5DE4CC-6F2C-4C7E-A8CB-564D119D1A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777054F-A521-4E3D-9E64-C4985BABEB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AC4C1B3-71B2-4232-BFD4-4AEF3B1C44C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68F9C7A1-A274-44D4-8D89-5F27F7F6FD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873DE744-DAB9-4EF4-BBE8-F345EF4193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89CD2E8C-BEAB-491A-80A2-838A7A74A3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D2D4955-F082-4750-BEB3-E2BD842796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247E0F6E-7830-463C-88C0-A95B74E2F4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D20EB3ED-7640-4F73-A2FE-8A347AB29C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C1F6246-1C52-4307-9B3D-D1D9CC314A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89ED4DC9-9B72-4FF5-9860-13614BDB401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2AFFEF2-9730-4F47-8409-41C5BBB5B9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6ACBB673-BB16-4BC0-9788-789E488ECD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B0EA8ABB-612C-4D2E-A2F2-3DBCF4D4D8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B3A23FDB-3334-4FD7-8744-1C63FAB1E2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BB7918D1-2428-4D80-99A0-30FA9FD744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9FDF71A8-A100-4796-9A4F-9BE12B79B5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58A2357E-A5F7-4EEE-AEF2-B4400149AA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B3C83F80-7592-4B96-9915-11F06C42C7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E8F2E2CC-BBFD-4FFD-A7A5-4596D57FF7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39DBC63-80C5-4DE1-8739-C9C27827B4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12A1D764-84D3-4DB9-97F1-2F9FC3F0532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C5642D24-53DA-41C9-8AC2-89E457A6215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9DB48A17-8D91-4E93-9D70-A0B905829F4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5317CA68-7C82-44D3-9637-D7106A43F54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8512D055-B9D0-4D04-8D8A-1287E0E2A5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D9454447-5150-4644-85ED-4D6169F5B2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A4097B46-1D88-4EBA-A36F-59B79641BDB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450A49F3-D636-4DCC-84B5-5BA99D8E00D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B5D2CAD8-CBB9-4ECA-928F-6C47567BDE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6C38D30A-5DD2-4AA9-813E-6721B7BDC61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D504E26C-ACCE-4438-8873-1E89F4FDF8D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21529F5C-4931-440D-B5EE-84C277D1BA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A21BD6BB-9CD7-4270-880B-EDEB17EBC5C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252BF9FF-6CD8-49DB-B2CC-39A5A3374A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29B17BF1-AAB1-4B32-B0E1-210D35540A59}"/>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F9001263-4167-4A9A-8F8D-BD1DACAFEA86}"/>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430EAACA-E1D7-4827-86B2-AC8942C662AA}"/>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77D1B3C7-1AB7-41D9-B85D-721154580EA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A8B1E0ED-066F-4C12-8085-B813D399BD4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B453DF34-789B-444A-AEC8-DE4E8C2F9B2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87D05474-2F4C-452C-ABD3-B33BBC9D5296}"/>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D2D91D09-3168-49AB-A712-DD8B3BB82211}"/>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10EE987D-694E-4C2C-B0EF-D0D7F9907E07}"/>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00D5ACE5-86A4-4B97-8A7D-DA2DBA650A66}"/>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2D5A912C-B038-4A34-B6DB-BEBE205B3763}"/>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D2BAB869-8747-42D7-8D5C-A0D83737AECE}"/>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4A7D6037-37D4-4D35-A09D-50143B3EB746}"/>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5E941F08-9271-4C0D-8EAA-02CD1C2AAB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E8DB9851-E72A-4AF0-B384-7B4E755D34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4CE8BD00-BB9B-4FB8-BE69-827D6B2284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A20EA784-7AAF-4246-838F-F947C5CA0D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3555BC07-010A-4C5E-A44F-0B79AFCA24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101600</xdr:rowOff>
    </xdr:from>
    <xdr:to>
      <xdr:col>10</xdr:col>
      <xdr:colOff>165100</xdr:colOff>
      <xdr:row>58</xdr:row>
      <xdr:rowOff>31750</xdr:rowOff>
    </xdr:to>
    <xdr:sp macro="" textlink="">
      <xdr:nvSpPr>
        <xdr:cNvPr id="90" name="楕円 89">
          <a:extLst>
            <a:ext uri="{FF2B5EF4-FFF2-40B4-BE49-F238E27FC236}">
              <a16:creationId xmlns:a16="http://schemas.microsoft.com/office/drawing/2014/main" xmlns="" id="{C6DEEC31-6FD3-4925-A6D4-E5060F5547D3}"/>
            </a:ext>
          </a:extLst>
        </xdr:cNvPr>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48277</xdr:rowOff>
    </xdr:from>
    <xdr:ext cx="405111" cy="259045"/>
    <xdr:sp macro="" textlink="">
      <xdr:nvSpPr>
        <xdr:cNvPr id="91" name="n_3mainValue【体育館・プール】&#10;有形固定資産減価償却率">
          <a:extLst>
            <a:ext uri="{FF2B5EF4-FFF2-40B4-BE49-F238E27FC236}">
              <a16:creationId xmlns:a16="http://schemas.microsoft.com/office/drawing/2014/main" xmlns="" id="{3319C435-CB5B-4197-BE84-B73EE26F3CBD}"/>
            </a:ext>
          </a:extLst>
        </xdr:cNvPr>
        <xdr:cNvSpPr txBox="1"/>
      </xdr:nvSpPr>
      <xdr:spPr>
        <a:xfrm>
          <a:off x="1816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xmlns="" id="{5B092D67-D6AA-4083-B92F-F6FAD77F19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xmlns="" id="{7A99C78D-A805-41DD-A798-6192889649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xmlns="" id="{363A7E6C-4069-4EC0-8F3E-C6DFA52421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xmlns="" id="{A68082F0-663D-4471-864C-1AF2F38CE6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xmlns="" id="{2CD78180-54AE-45FA-8A59-DCDB4025FC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xmlns="" id="{A080A4EF-1B7F-457D-A4C9-E289EE0B30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xmlns="" id="{F5935FEF-A717-4A12-AD71-28200965E4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xmlns="" id="{ED5B4845-C00A-4528-A610-A48AE872F3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xmlns="" id="{04E72196-17BB-4ACB-ADD6-7393BC5081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xmlns="" id="{A0CACBFB-4E1B-4583-A1E0-01A75F7822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xmlns="" id="{3BC1F68D-1FD1-43ED-87B7-8B9D0FDFE63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xmlns="" id="{E0124FF2-2CC0-4F23-9213-622CB2FFD22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xmlns="" id="{5ED1E3D9-3A84-4887-B503-17505607338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xmlns="" id="{CEC6D146-0EB7-4D20-9357-3DE54C548BF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xmlns="" id="{AD102F5F-4059-4B1B-94E7-D7D15D4D475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xmlns="" id="{D90CD44B-6777-480A-BE16-7C746253202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xmlns="" id="{33303131-773C-45F8-8895-9AD631ABFEC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xmlns="" id="{99964898-862A-4311-83C7-6FC5AB71394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xmlns="" id="{C66A03C7-7027-498D-8FA4-6895F4DF2D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xmlns="" id="{054A585A-2347-43E3-95CF-8EE739E0986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xmlns="" id="{21D627AD-E6E2-4EA0-BA32-8E60548D2E9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a:extLst>
            <a:ext uri="{FF2B5EF4-FFF2-40B4-BE49-F238E27FC236}">
              <a16:creationId xmlns:a16="http://schemas.microsoft.com/office/drawing/2014/main" xmlns="" id="{66377954-DFBB-4CAB-9EC8-6DE7D2A8957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xmlns="" id="{84555EED-A510-493B-B0BD-5820A7186C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xmlns="" id="{5FFDA50D-AE00-495C-98DF-2229D0DBC17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xmlns="" id="{E5B0E802-419E-4A6A-A8E0-811C596D16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a:extLst>
            <a:ext uri="{FF2B5EF4-FFF2-40B4-BE49-F238E27FC236}">
              <a16:creationId xmlns:a16="http://schemas.microsoft.com/office/drawing/2014/main" xmlns="" id="{40451008-9FB7-4BCE-844E-F4E6133DC73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a:extLst>
            <a:ext uri="{FF2B5EF4-FFF2-40B4-BE49-F238E27FC236}">
              <a16:creationId xmlns:a16="http://schemas.microsoft.com/office/drawing/2014/main" xmlns="" id="{50978877-E247-4AFB-8507-935D549A1354}"/>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a:extLst>
            <a:ext uri="{FF2B5EF4-FFF2-40B4-BE49-F238E27FC236}">
              <a16:creationId xmlns:a16="http://schemas.microsoft.com/office/drawing/2014/main" xmlns="" id="{0467D9D7-44E1-492A-8579-CFE3235B5335}"/>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a:extLst>
            <a:ext uri="{FF2B5EF4-FFF2-40B4-BE49-F238E27FC236}">
              <a16:creationId xmlns:a16="http://schemas.microsoft.com/office/drawing/2014/main" xmlns="" id="{D38C298E-11AF-4326-B792-64DF164F306D}"/>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a:extLst>
            <a:ext uri="{FF2B5EF4-FFF2-40B4-BE49-F238E27FC236}">
              <a16:creationId xmlns:a16="http://schemas.microsoft.com/office/drawing/2014/main" xmlns="" id="{7EEA82BC-6C12-4F39-A1DD-BA17C36E7A0F}"/>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a:extLst>
            <a:ext uri="{FF2B5EF4-FFF2-40B4-BE49-F238E27FC236}">
              <a16:creationId xmlns:a16="http://schemas.microsoft.com/office/drawing/2014/main" xmlns="" id="{1D808CCF-C0C8-4FBC-9D99-AE3E7C3C071A}"/>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a:extLst>
            <a:ext uri="{FF2B5EF4-FFF2-40B4-BE49-F238E27FC236}">
              <a16:creationId xmlns:a16="http://schemas.microsoft.com/office/drawing/2014/main" xmlns="" id="{2BBFFD8E-9FD5-4D39-B6D4-223D4DFB3A3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a:extLst>
            <a:ext uri="{FF2B5EF4-FFF2-40B4-BE49-F238E27FC236}">
              <a16:creationId xmlns:a16="http://schemas.microsoft.com/office/drawing/2014/main" xmlns="" id="{91556C97-A32F-4D5A-89FC-3BB5660DC172}"/>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a:extLst>
            <a:ext uri="{FF2B5EF4-FFF2-40B4-BE49-F238E27FC236}">
              <a16:creationId xmlns:a16="http://schemas.microsoft.com/office/drawing/2014/main" xmlns="" id="{C39CDEAD-6AF9-4274-9985-FA959E5581AB}"/>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a:extLst>
            <a:ext uri="{FF2B5EF4-FFF2-40B4-BE49-F238E27FC236}">
              <a16:creationId xmlns:a16="http://schemas.microsoft.com/office/drawing/2014/main" xmlns="" id="{BEB2796A-1527-4E8D-9EE5-0D696028B92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7" name="n_2aveValue【体育館・プール】&#10;一人当たり面積">
          <a:extLst>
            <a:ext uri="{FF2B5EF4-FFF2-40B4-BE49-F238E27FC236}">
              <a16:creationId xmlns:a16="http://schemas.microsoft.com/office/drawing/2014/main" xmlns="" id="{95428230-C992-4D54-823F-C9496659E80D}"/>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a:extLst>
            <a:ext uri="{FF2B5EF4-FFF2-40B4-BE49-F238E27FC236}">
              <a16:creationId xmlns:a16="http://schemas.microsoft.com/office/drawing/2014/main" xmlns="" id="{BD17DA10-03B4-4EBE-A4ED-5C7CD0E0642C}"/>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29" name="n_3aveValue【体育館・プール】&#10;一人当たり面積">
          <a:extLst>
            <a:ext uri="{FF2B5EF4-FFF2-40B4-BE49-F238E27FC236}">
              <a16:creationId xmlns:a16="http://schemas.microsoft.com/office/drawing/2014/main" xmlns="" id="{D5F9422A-F920-410A-80EF-5EB2B933B049}"/>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2885CC57-C27D-4026-B003-415EFFEFFA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C5243525-88BA-486E-8E37-63148ABC2C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98FAEBE9-BF6B-4AC1-AA3D-8C73A15FCE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2CBF68C3-207B-4B0D-A567-AF6355D739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556D1960-CDE6-4B46-BEDD-6BC90B555D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87666</xdr:rowOff>
    </xdr:from>
    <xdr:to>
      <xdr:col>41</xdr:col>
      <xdr:colOff>101600</xdr:colOff>
      <xdr:row>64</xdr:row>
      <xdr:rowOff>17816</xdr:rowOff>
    </xdr:to>
    <xdr:sp macro="" textlink="">
      <xdr:nvSpPr>
        <xdr:cNvPr id="135" name="楕円 134">
          <a:extLst>
            <a:ext uri="{FF2B5EF4-FFF2-40B4-BE49-F238E27FC236}">
              <a16:creationId xmlns:a16="http://schemas.microsoft.com/office/drawing/2014/main" xmlns="" id="{7426E24A-F749-4050-9AA0-0A2FD0507502}"/>
            </a:ext>
          </a:extLst>
        </xdr:cNvPr>
        <xdr:cNvSpPr/>
      </xdr:nvSpPr>
      <xdr:spPr>
        <a:xfrm>
          <a:off x="7810500" y="108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34343</xdr:rowOff>
    </xdr:from>
    <xdr:ext cx="469744" cy="259045"/>
    <xdr:sp macro="" textlink="">
      <xdr:nvSpPr>
        <xdr:cNvPr id="136" name="n_3mainValue【体育館・プール】&#10;一人当たり面積">
          <a:extLst>
            <a:ext uri="{FF2B5EF4-FFF2-40B4-BE49-F238E27FC236}">
              <a16:creationId xmlns:a16="http://schemas.microsoft.com/office/drawing/2014/main" xmlns="" id="{408ED0BD-597A-44DB-9665-743E98645934}"/>
            </a:ext>
          </a:extLst>
        </xdr:cNvPr>
        <xdr:cNvSpPr txBox="1"/>
      </xdr:nvSpPr>
      <xdr:spPr>
        <a:xfrm>
          <a:off x="7626427" y="106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xmlns="" id="{B9C4B765-B464-49CE-9732-66B11CAF95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xmlns="" id="{972FA5A4-3998-42B7-A8D8-3CC4CD0DAC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xmlns="" id="{D57B4A64-6EF4-42C5-B534-62E21AE054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xmlns="" id="{C8597632-277C-44E8-9C4B-2CAB190BEF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xmlns="" id="{7B8FDD8B-3655-496B-B294-D05C64F2BD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xmlns="" id="{5E01098B-7F83-432A-AB92-D030F9497F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xmlns="" id="{BD8660BE-1CD1-43A5-A464-BADCD92964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xmlns="" id="{AFBBD021-C877-4505-837C-F830CBED07F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a:extLst>
            <a:ext uri="{FF2B5EF4-FFF2-40B4-BE49-F238E27FC236}">
              <a16:creationId xmlns:a16="http://schemas.microsoft.com/office/drawing/2014/main" xmlns="" id="{30B334D0-8376-4270-A14E-D1F1D30BD5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a:extLst>
            <a:ext uri="{FF2B5EF4-FFF2-40B4-BE49-F238E27FC236}">
              <a16:creationId xmlns:a16="http://schemas.microsoft.com/office/drawing/2014/main" xmlns="" id="{2D53989D-E2C5-4A6C-9CCE-977D1EC73F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a:extLst>
            <a:ext uri="{FF2B5EF4-FFF2-40B4-BE49-F238E27FC236}">
              <a16:creationId xmlns:a16="http://schemas.microsoft.com/office/drawing/2014/main" xmlns="" id="{32A9D01D-C078-4279-A280-11707BB2DB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a:extLst>
            <a:ext uri="{FF2B5EF4-FFF2-40B4-BE49-F238E27FC236}">
              <a16:creationId xmlns:a16="http://schemas.microsoft.com/office/drawing/2014/main" xmlns="" id="{915DF601-65B8-492B-A46B-54A10BC25D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a:extLst>
            <a:ext uri="{FF2B5EF4-FFF2-40B4-BE49-F238E27FC236}">
              <a16:creationId xmlns:a16="http://schemas.microsoft.com/office/drawing/2014/main" xmlns="" id="{42BA0803-701E-45A6-AF7A-C92FB018ED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a:extLst>
            <a:ext uri="{FF2B5EF4-FFF2-40B4-BE49-F238E27FC236}">
              <a16:creationId xmlns:a16="http://schemas.microsoft.com/office/drawing/2014/main" xmlns="" id="{1EDC6D26-C957-468E-8FC5-25E5EBF3AF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a:extLst>
            <a:ext uri="{FF2B5EF4-FFF2-40B4-BE49-F238E27FC236}">
              <a16:creationId xmlns:a16="http://schemas.microsoft.com/office/drawing/2014/main" xmlns="" id="{D363F1DF-0B6C-4B51-B3FD-805D799ED5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a:extLst>
            <a:ext uri="{FF2B5EF4-FFF2-40B4-BE49-F238E27FC236}">
              <a16:creationId xmlns:a16="http://schemas.microsoft.com/office/drawing/2014/main" xmlns="" id="{9D5D878D-73CD-4200-AE8A-585A6DBD999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xmlns="" id="{4BBA29AC-845E-435E-A6CF-A104266966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xmlns="" id="{1FD37803-2F01-4E6B-B5B3-E0F24121CE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xmlns="" id="{8A62919A-A510-46B9-8E06-0E31C57D38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xmlns="" id="{FEEA4B56-F450-45AE-87C8-74966A5960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xmlns="" id="{799B07DE-A2CB-46AF-ABE7-4F7E65AF07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xmlns="" id="{BAAD0792-4DF9-4F65-9472-4B98D7BDB6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xmlns="" id="{982859B4-819A-4652-B688-F9AAD84809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xmlns="" id="{68AA828F-6BE7-423E-A7AB-71D6546731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a:extLst>
            <a:ext uri="{FF2B5EF4-FFF2-40B4-BE49-F238E27FC236}">
              <a16:creationId xmlns:a16="http://schemas.microsoft.com/office/drawing/2014/main" xmlns="" id="{629F9BE8-3C7B-4B7C-8E63-CD6E17580D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a:extLst>
            <a:ext uri="{FF2B5EF4-FFF2-40B4-BE49-F238E27FC236}">
              <a16:creationId xmlns:a16="http://schemas.microsoft.com/office/drawing/2014/main" xmlns="" id="{D4BE646F-BFA2-47B9-A5B3-73A9CBF8E5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a:extLst>
            <a:ext uri="{FF2B5EF4-FFF2-40B4-BE49-F238E27FC236}">
              <a16:creationId xmlns:a16="http://schemas.microsoft.com/office/drawing/2014/main" xmlns="" id="{88016535-D57F-417B-8FEF-9AE0D86C66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a:extLst>
            <a:ext uri="{FF2B5EF4-FFF2-40B4-BE49-F238E27FC236}">
              <a16:creationId xmlns:a16="http://schemas.microsoft.com/office/drawing/2014/main" xmlns="" id="{6DE04898-4112-44FC-B243-9F58DB7DDD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a:extLst>
            <a:ext uri="{FF2B5EF4-FFF2-40B4-BE49-F238E27FC236}">
              <a16:creationId xmlns:a16="http://schemas.microsoft.com/office/drawing/2014/main" xmlns="" id="{0A71E4A5-609C-4453-A87B-DC7A6C56AC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a:extLst>
            <a:ext uri="{FF2B5EF4-FFF2-40B4-BE49-F238E27FC236}">
              <a16:creationId xmlns:a16="http://schemas.microsoft.com/office/drawing/2014/main" xmlns="" id="{E152B189-0ABD-4876-9F39-763D8DDB5C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a:extLst>
            <a:ext uri="{FF2B5EF4-FFF2-40B4-BE49-F238E27FC236}">
              <a16:creationId xmlns:a16="http://schemas.microsoft.com/office/drawing/2014/main" xmlns="" id="{D58A1F3E-D670-42A1-8761-36A10E258A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a:extLst>
            <a:ext uri="{FF2B5EF4-FFF2-40B4-BE49-F238E27FC236}">
              <a16:creationId xmlns:a16="http://schemas.microsoft.com/office/drawing/2014/main" xmlns="" id="{54C324F9-96C3-4A1A-801C-667D5EC3C1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a:extLst>
            <a:ext uri="{FF2B5EF4-FFF2-40B4-BE49-F238E27FC236}">
              <a16:creationId xmlns:a16="http://schemas.microsoft.com/office/drawing/2014/main" xmlns="" id="{D1BE4F97-93C6-412E-B75D-A6210E0F9E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a:extLst>
            <a:ext uri="{FF2B5EF4-FFF2-40B4-BE49-F238E27FC236}">
              <a16:creationId xmlns:a16="http://schemas.microsoft.com/office/drawing/2014/main" xmlns="" id="{C4A27838-B712-4C5D-8602-6C27FA67CB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a:extLst>
            <a:ext uri="{FF2B5EF4-FFF2-40B4-BE49-F238E27FC236}">
              <a16:creationId xmlns:a16="http://schemas.microsoft.com/office/drawing/2014/main" xmlns="" id="{7F4CE5FA-B30C-4D19-BFB6-797995B544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a:extLst>
            <a:ext uri="{FF2B5EF4-FFF2-40B4-BE49-F238E27FC236}">
              <a16:creationId xmlns:a16="http://schemas.microsoft.com/office/drawing/2014/main" xmlns="" id="{BCFFF7EB-2A67-4629-9111-816423DDBC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a:extLst>
            <a:ext uri="{FF2B5EF4-FFF2-40B4-BE49-F238E27FC236}">
              <a16:creationId xmlns:a16="http://schemas.microsoft.com/office/drawing/2014/main" xmlns="" id="{BF65FF88-4A53-49F3-A653-4CE87910A3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a:extLst>
            <a:ext uri="{FF2B5EF4-FFF2-40B4-BE49-F238E27FC236}">
              <a16:creationId xmlns:a16="http://schemas.microsoft.com/office/drawing/2014/main" xmlns="" id="{092E3B42-C06D-4048-8973-49CB33A926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a:extLst>
            <a:ext uri="{FF2B5EF4-FFF2-40B4-BE49-F238E27FC236}">
              <a16:creationId xmlns:a16="http://schemas.microsoft.com/office/drawing/2014/main" xmlns="" id="{03D18AA2-7960-4D43-AFDB-75425AFEA7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a:extLst>
            <a:ext uri="{FF2B5EF4-FFF2-40B4-BE49-F238E27FC236}">
              <a16:creationId xmlns:a16="http://schemas.microsoft.com/office/drawing/2014/main" xmlns="" id="{1A5E1424-DEF0-4053-9AAF-07CBD34572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a:extLst>
            <a:ext uri="{FF2B5EF4-FFF2-40B4-BE49-F238E27FC236}">
              <a16:creationId xmlns:a16="http://schemas.microsoft.com/office/drawing/2014/main" xmlns="" id="{9CE5595D-F80A-4022-828C-E361E304CC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a:extLst>
            <a:ext uri="{FF2B5EF4-FFF2-40B4-BE49-F238E27FC236}">
              <a16:creationId xmlns:a16="http://schemas.microsoft.com/office/drawing/2014/main" xmlns="" id="{64009C5C-8AB8-472E-A812-64A60C336BE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79" name="直線コネクタ 178">
          <a:extLst>
            <a:ext uri="{FF2B5EF4-FFF2-40B4-BE49-F238E27FC236}">
              <a16:creationId xmlns:a16="http://schemas.microsoft.com/office/drawing/2014/main" xmlns="" id="{71B76089-CB24-4F21-9725-492BEE3FB7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0" name="テキスト ボックス 179">
          <a:extLst>
            <a:ext uri="{FF2B5EF4-FFF2-40B4-BE49-F238E27FC236}">
              <a16:creationId xmlns:a16="http://schemas.microsoft.com/office/drawing/2014/main" xmlns="" id="{563F530B-1595-475B-B4CB-52D4C0750028}"/>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1" name="直線コネクタ 180">
          <a:extLst>
            <a:ext uri="{FF2B5EF4-FFF2-40B4-BE49-F238E27FC236}">
              <a16:creationId xmlns:a16="http://schemas.microsoft.com/office/drawing/2014/main" xmlns="" id="{C7229D2F-7C7F-4E56-9EF6-BC616355246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2" name="テキスト ボックス 181">
          <a:extLst>
            <a:ext uri="{FF2B5EF4-FFF2-40B4-BE49-F238E27FC236}">
              <a16:creationId xmlns:a16="http://schemas.microsoft.com/office/drawing/2014/main" xmlns="" id="{CE836DF7-13CD-40A4-A7DE-EF05885310B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3" name="直線コネクタ 182">
          <a:extLst>
            <a:ext uri="{FF2B5EF4-FFF2-40B4-BE49-F238E27FC236}">
              <a16:creationId xmlns:a16="http://schemas.microsoft.com/office/drawing/2014/main" xmlns="" id="{CD5FB01E-95F3-4626-A6C8-654C52F3419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4" name="テキスト ボックス 183">
          <a:extLst>
            <a:ext uri="{FF2B5EF4-FFF2-40B4-BE49-F238E27FC236}">
              <a16:creationId xmlns:a16="http://schemas.microsoft.com/office/drawing/2014/main" xmlns="" id="{950E6DF4-0C4B-48A5-8AAB-0D8B83AB9B7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5" name="直線コネクタ 184">
          <a:extLst>
            <a:ext uri="{FF2B5EF4-FFF2-40B4-BE49-F238E27FC236}">
              <a16:creationId xmlns:a16="http://schemas.microsoft.com/office/drawing/2014/main" xmlns="" id="{AF82310E-6C53-4A39-BF5A-225B7F1D24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6" name="テキスト ボックス 185">
          <a:extLst>
            <a:ext uri="{FF2B5EF4-FFF2-40B4-BE49-F238E27FC236}">
              <a16:creationId xmlns:a16="http://schemas.microsoft.com/office/drawing/2014/main" xmlns="" id="{9875A1FF-BF46-4982-BCDA-A2992349BA1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7" name="直線コネクタ 186">
          <a:extLst>
            <a:ext uri="{FF2B5EF4-FFF2-40B4-BE49-F238E27FC236}">
              <a16:creationId xmlns:a16="http://schemas.microsoft.com/office/drawing/2014/main" xmlns="" id="{8CB6D11D-F428-46AF-8F01-7365CC73D1E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8" name="テキスト ボックス 187">
          <a:extLst>
            <a:ext uri="{FF2B5EF4-FFF2-40B4-BE49-F238E27FC236}">
              <a16:creationId xmlns:a16="http://schemas.microsoft.com/office/drawing/2014/main" xmlns="" id="{DB475454-864B-4026-9ECB-14B583AA186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9" name="直線コネクタ 188">
          <a:extLst>
            <a:ext uri="{FF2B5EF4-FFF2-40B4-BE49-F238E27FC236}">
              <a16:creationId xmlns:a16="http://schemas.microsoft.com/office/drawing/2014/main" xmlns="" id="{8AC43702-12C9-497D-AEE8-100374C6F3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0" name="テキスト ボックス 189">
          <a:extLst>
            <a:ext uri="{FF2B5EF4-FFF2-40B4-BE49-F238E27FC236}">
              <a16:creationId xmlns:a16="http://schemas.microsoft.com/office/drawing/2014/main" xmlns="" id="{11B9983D-F13F-469F-998F-DF6C44E6D0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1" name="【一般廃棄物処理施設】&#10;有形固定資産減価償却率グラフ枠">
          <a:extLst>
            <a:ext uri="{FF2B5EF4-FFF2-40B4-BE49-F238E27FC236}">
              <a16:creationId xmlns:a16="http://schemas.microsoft.com/office/drawing/2014/main" xmlns="" id="{3566B74A-5241-4091-B4B5-1A56020308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192" name="直線コネクタ 191">
          <a:extLst>
            <a:ext uri="{FF2B5EF4-FFF2-40B4-BE49-F238E27FC236}">
              <a16:creationId xmlns:a16="http://schemas.microsoft.com/office/drawing/2014/main" xmlns="" id="{987A3C53-2F2E-4F5E-9FAA-8F601BA10B83}"/>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193" name="【一般廃棄物処理施設】&#10;有形固定資産減価償却率最小値テキスト">
          <a:extLst>
            <a:ext uri="{FF2B5EF4-FFF2-40B4-BE49-F238E27FC236}">
              <a16:creationId xmlns:a16="http://schemas.microsoft.com/office/drawing/2014/main" xmlns="" id="{46FAF88D-592E-4CF2-B59A-79A49D452633}"/>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94" name="直線コネクタ 193">
          <a:extLst>
            <a:ext uri="{FF2B5EF4-FFF2-40B4-BE49-F238E27FC236}">
              <a16:creationId xmlns:a16="http://schemas.microsoft.com/office/drawing/2014/main" xmlns="" id="{4663583C-919A-4F6F-ABB8-77D9FBA2C73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195" name="【一般廃棄物処理施設】&#10;有形固定資産減価償却率最大値テキスト">
          <a:extLst>
            <a:ext uri="{FF2B5EF4-FFF2-40B4-BE49-F238E27FC236}">
              <a16:creationId xmlns:a16="http://schemas.microsoft.com/office/drawing/2014/main" xmlns="" id="{FD6DBB31-A2DF-4086-A8F3-AF596C70E069}"/>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196" name="直線コネクタ 195">
          <a:extLst>
            <a:ext uri="{FF2B5EF4-FFF2-40B4-BE49-F238E27FC236}">
              <a16:creationId xmlns:a16="http://schemas.microsoft.com/office/drawing/2014/main" xmlns="" id="{C5F844EF-4D3D-4FC3-BD1D-F6E2BC299E9C}"/>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197" name="【一般廃棄物処理施設】&#10;有形固定資産減価償却率平均値テキスト">
          <a:extLst>
            <a:ext uri="{FF2B5EF4-FFF2-40B4-BE49-F238E27FC236}">
              <a16:creationId xmlns:a16="http://schemas.microsoft.com/office/drawing/2014/main" xmlns="" id="{E9B0886F-02C2-4036-822E-ABBE5CAAC7DA}"/>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198" name="フローチャート: 判断 197">
          <a:extLst>
            <a:ext uri="{FF2B5EF4-FFF2-40B4-BE49-F238E27FC236}">
              <a16:creationId xmlns:a16="http://schemas.microsoft.com/office/drawing/2014/main" xmlns="" id="{5137AB9B-210C-4BAF-9189-59634361E1B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199" name="フローチャート: 判断 198">
          <a:extLst>
            <a:ext uri="{FF2B5EF4-FFF2-40B4-BE49-F238E27FC236}">
              <a16:creationId xmlns:a16="http://schemas.microsoft.com/office/drawing/2014/main" xmlns="" id="{E8FF7F54-7AA7-4733-A297-5D430309B92C}"/>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00" name="n_1aveValue【一般廃棄物処理施設】&#10;有形固定資産減価償却率">
          <a:extLst>
            <a:ext uri="{FF2B5EF4-FFF2-40B4-BE49-F238E27FC236}">
              <a16:creationId xmlns:a16="http://schemas.microsoft.com/office/drawing/2014/main" xmlns="" id="{7DF5CEC8-F840-4B61-8A4D-C12E51067C74}"/>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1" name="フローチャート: 判断 200">
          <a:extLst>
            <a:ext uri="{FF2B5EF4-FFF2-40B4-BE49-F238E27FC236}">
              <a16:creationId xmlns:a16="http://schemas.microsoft.com/office/drawing/2014/main" xmlns="" id="{D52BE31E-7469-430B-947D-5790C1C0B7E7}"/>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02" name="n_2aveValue【一般廃棄物処理施設】&#10;有形固定資産減価償却率">
          <a:extLst>
            <a:ext uri="{FF2B5EF4-FFF2-40B4-BE49-F238E27FC236}">
              <a16:creationId xmlns:a16="http://schemas.microsoft.com/office/drawing/2014/main" xmlns="" id="{5B2AC4F1-FF6B-4FB9-A66C-8EE2C8609CCB}"/>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03" name="フローチャート: 判断 202">
          <a:extLst>
            <a:ext uri="{FF2B5EF4-FFF2-40B4-BE49-F238E27FC236}">
              <a16:creationId xmlns:a16="http://schemas.microsoft.com/office/drawing/2014/main" xmlns="" id="{727DE297-AD3D-4ABE-A867-3E1814342379}"/>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04" name="n_3aveValue【一般廃棄物処理施設】&#10;有形固定資産減価償却率">
          <a:extLst>
            <a:ext uri="{FF2B5EF4-FFF2-40B4-BE49-F238E27FC236}">
              <a16:creationId xmlns:a16="http://schemas.microsoft.com/office/drawing/2014/main" xmlns="" id="{EC8DBAC3-4E1C-4B53-8621-C18D279F679C}"/>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xmlns="" id="{A2D02B3B-4CF5-4D3E-9BB0-8B2AC05BFB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xmlns="" id="{352E989E-D8A9-4790-9E37-F38E98CF4C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xmlns="" id="{4611658A-CA75-4626-A782-6F4E1C5ED4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xmlns="" id="{4769A379-800F-4BAC-BB46-BA47B262C2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xmlns="" id="{CD4B9519-0673-4A44-A84B-10DA10EC94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210" name="楕円 209">
          <a:extLst>
            <a:ext uri="{FF2B5EF4-FFF2-40B4-BE49-F238E27FC236}">
              <a16:creationId xmlns:a16="http://schemas.microsoft.com/office/drawing/2014/main" xmlns="" id="{E81807F8-2406-416C-8138-E78DE7E082ED}"/>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211" name="【一般廃棄物処理施設】&#10;有形固定資産減価償却率該当値テキスト">
          <a:extLst>
            <a:ext uri="{FF2B5EF4-FFF2-40B4-BE49-F238E27FC236}">
              <a16:creationId xmlns:a16="http://schemas.microsoft.com/office/drawing/2014/main" xmlns="" id="{FF0EFFB6-257B-4346-A140-BD75FBA99E1A}"/>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212" name="楕円 211">
          <a:extLst>
            <a:ext uri="{FF2B5EF4-FFF2-40B4-BE49-F238E27FC236}">
              <a16:creationId xmlns:a16="http://schemas.microsoft.com/office/drawing/2014/main" xmlns="" id="{78A768B8-5D36-45AC-A2F0-3ECBCEA6B54F}"/>
            </a:ext>
          </a:extLst>
        </xdr:cNvPr>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3810</xdr:rowOff>
    </xdr:to>
    <xdr:cxnSp macro="">
      <xdr:nvCxnSpPr>
        <xdr:cNvPr id="213" name="直線コネクタ 212">
          <a:extLst>
            <a:ext uri="{FF2B5EF4-FFF2-40B4-BE49-F238E27FC236}">
              <a16:creationId xmlns:a16="http://schemas.microsoft.com/office/drawing/2014/main" xmlns="" id="{4B2CB308-FE5F-4C0E-A330-BAFDCF88FED4}"/>
            </a:ext>
          </a:extLst>
        </xdr:cNvPr>
        <xdr:cNvCxnSpPr/>
      </xdr:nvCxnSpPr>
      <xdr:spPr>
        <a:xfrm flipV="1">
          <a:off x="15481300" y="6819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214" name="楕円 213">
          <a:extLst>
            <a:ext uri="{FF2B5EF4-FFF2-40B4-BE49-F238E27FC236}">
              <a16:creationId xmlns:a16="http://schemas.microsoft.com/office/drawing/2014/main" xmlns="" id="{E216C548-70D8-4836-A506-866AA6459B0B}"/>
            </a:ext>
          </a:extLst>
        </xdr:cNvPr>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45720</xdr:rowOff>
    </xdr:to>
    <xdr:cxnSp macro="">
      <xdr:nvCxnSpPr>
        <xdr:cNvPr id="215" name="直線コネクタ 214">
          <a:extLst>
            <a:ext uri="{FF2B5EF4-FFF2-40B4-BE49-F238E27FC236}">
              <a16:creationId xmlns:a16="http://schemas.microsoft.com/office/drawing/2014/main" xmlns="" id="{41EBCDFE-0CCD-4E9F-9CBF-125CCAE0D3C8}"/>
            </a:ext>
          </a:extLst>
        </xdr:cNvPr>
        <xdr:cNvCxnSpPr/>
      </xdr:nvCxnSpPr>
      <xdr:spPr>
        <a:xfrm flipV="1">
          <a:off x="14592300" y="6861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216" name="楕円 215">
          <a:extLst>
            <a:ext uri="{FF2B5EF4-FFF2-40B4-BE49-F238E27FC236}">
              <a16:creationId xmlns:a16="http://schemas.microsoft.com/office/drawing/2014/main" xmlns="" id="{8B19C1D8-1B2D-4560-8EC8-06B583FA7E88}"/>
            </a:ext>
          </a:extLst>
        </xdr:cNvPr>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45720</xdr:rowOff>
    </xdr:from>
    <xdr:to>
      <xdr:col>76</xdr:col>
      <xdr:colOff>114300</xdr:colOff>
      <xdr:row>40</xdr:row>
      <xdr:rowOff>87630</xdr:rowOff>
    </xdr:to>
    <xdr:cxnSp macro="">
      <xdr:nvCxnSpPr>
        <xdr:cNvPr id="217" name="直線コネクタ 216">
          <a:extLst>
            <a:ext uri="{FF2B5EF4-FFF2-40B4-BE49-F238E27FC236}">
              <a16:creationId xmlns:a16="http://schemas.microsoft.com/office/drawing/2014/main" xmlns="" id="{16379C8E-D6C2-427A-A861-7D4944F16F8B}"/>
            </a:ext>
          </a:extLst>
        </xdr:cNvPr>
        <xdr:cNvCxnSpPr/>
      </xdr:nvCxnSpPr>
      <xdr:spPr>
        <a:xfrm flipV="1">
          <a:off x="13703300" y="690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45737</xdr:rowOff>
    </xdr:from>
    <xdr:ext cx="405111" cy="259045"/>
    <xdr:sp macro="" textlink="">
      <xdr:nvSpPr>
        <xdr:cNvPr id="218" name="n_1mainValue【一般廃棄物処理施設】&#10;有形固定資産減価償却率">
          <a:extLst>
            <a:ext uri="{FF2B5EF4-FFF2-40B4-BE49-F238E27FC236}">
              <a16:creationId xmlns:a16="http://schemas.microsoft.com/office/drawing/2014/main" xmlns="" id="{779BE810-11E3-412D-832F-522EE86E72E4}"/>
            </a:ext>
          </a:extLst>
        </xdr:cNvPr>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219" name="n_2mainValue【一般廃棄物処理施設】&#10;有形固定資産減価償却率">
          <a:extLst>
            <a:ext uri="{FF2B5EF4-FFF2-40B4-BE49-F238E27FC236}">
              <a16:creationId xmlns:a16="http://schemas.microsoft.com/office/drawing/2014/main" xmlns="" id="{B5C298C6-F6A7-41F3-9D9D-82B96C5F5E45}"/>
            </a:ext>
          </a:extLst>
        </xdr:cNvPr>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220" name="n_3mainValue【一般廃棄物処理施設】&#10;有形固定資産減価償却率">
          <a:extLst>
            <a:ext uri="{FF2B5EF4-FFF2-40B4-BE49-F238E27FC236}">
              <a16:creationId xmlns:a16="http://schemas.microsoft.com/office/drawing/2014/main" xmlns="" id="{DE70A20E-4997-48C1-9AA3-677C8C78C6A8}"/>
            </a:ext>
          </a:extLst>
        </xdr:cNvPr>
        <xdr:cNvSpPr txBox="1"/>
      </xdr:nvSpPr>
      <xdr:spPr>
        <a:xfrm>
          <a:off x="13500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a:extLst>
            <a:ext uri="{FF2B5EF4-FFF2-40B4-BE49-F238E27FC236}">
              <a16:creationId xmlns:a16="http://schemas.microsoft.com/office/drawing/2014/main" xmlns="" id="{4296899D-1DC3-4990-B436-2BE63B0F92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a:extLst>
            <a:ext uri="{FF2B5EF4-FFF2-40B4-BE49-F238E27FC236}">
              <a16:creationId xmlns:a16="http://schemas.microsoft.com/office/drawing/2014/main" xmlns="" id="{7051E832-573C-4D8E-8217-D77CF05FFE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a:extLst>
            <a:ext uri="{FF2B5EF4-FFF2-40B4-BE49-F238E27FC236}">
              <a16:creationId xmlns:a16="http://schemas.microsoft.com/office/drawing/2014/main" xmlns="" id="{32FB110F-6496-4829-94AA-33F9B18F1F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a:extLst>
            <a:ext uri="{FF2B5EF4-FFF2-40B4-BE49-F238E27FC236}">
              <a16:creationId xmlns:a16="http://schemas.microsoft.com/office/drawing/2014/main" xmlns="" id="{EAB927B7-9717-45C2-A08A-98E20C5B6E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a:extLst>
            <a:ext uri="{FF2B5EF4-FFF2-40B4-BE49-F238E27FC236}">
              <a16:creationId xmlns:a16="http://schemas.microsoft.com/office/drawing/2014/main" xmlns="" id="{82569308-34A6-41A5-BA39-884ECE1136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a:extLst>
            <a:ext uri="{FF2B5EF4-FFF2-40B4-BE49-F238E27FC236}">
              <a16:creationId xmlns:a16="http://schemas.microsoft.com/office/drawing/2014/main" xmlns="" id="{4324ABE6-0D9F-440F-99A4-10B97E4537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a:extLst>
            <a:ext uri="{FF2B5EF4-FFF2-40B4-BE49-F238E27FC236}">
              <a16:creationId xmlns:a16="http://schemas.microsoft.com/office/drawing/2014/main" xmlns="" id="{B4336C96-217D-4240-AD22-5977C5A9DD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a:extLst>
            <a:ext uri="{FF2B5EF4-FFF2-40B4-BE49-F238E27FC236}">
              <a16:creationId xmlns:a16="http://schemas.microsoft.com/office/drawing/2014/main" xmlns="" id="{FC12C63C-A3B5-4B97-920E-6B04C5FE31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a:extLst>
            <a:ext uri="{FF2B5EF4-FFF2-40B4-BE49-F238E27FC236}">
              <a16:creationId xmlns:a16="http://schemas.microsoft.com/office/drawing/2014/main" xmlns="" id="{71626B79-4D39-4BE9-99D5-59A0189A41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a:extLst>
            <a:ext uri="{FF2B5EF4-FFF2-40B4-BE49-F238E27FC236}">
              <a16:creationId xmlns:a16="http://schemas.microsoft.com/office/drawing/2014/main" xmlns="" id="{963EBA0D-E8A2-4104-9EC4-E75B3D5DAD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1" name="直線コネクタ 230">
          <a:extLst>
            <a:ext uri="{FF2B5EF4-FFF2-40B4-BE49-F238E27FC236}">
              <a16:creationId xmlns:a16="http://schemas.microsoft.com/office/drawing/2014/main" xmlns="" id="{69E9AD38-3E16-4DF4-9FA7-96D8F2C96FB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2" name="テキスト ボックス 231">
          <a:extLst>
            <a:ext uri="{FF2B5EF4-FFF2-40B4-BE49-F238E27FC236}">
              <a16:creationId xmlns:a16="http://schemas.microsoft.com/office/drawing/2014/main" xmlns="" id="{6F2AD8C1-844D-4D45-AB4F-6E94DB714BC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3" name="直線コネクタ 232">
          <a:extLst>
            <a:ext uri="{FF2B5EF4-FFF2-40B4-BE49-F238E27FC236}">
              <a16:creationId xmlns:a16="http://schemas.microsoft.com/office/drawing/2014/main" xmlns="" id="{3CBFBA4C-B687-44BC-82F2-26D3133730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4" name="テキスト ボックス 233">
          <a:extLst>
            <a:ext uri="{FF2B5EF4-FFF2-40B4-BE49-F238E27FC236}">
              <a16:creationId xmlns:a16="http://schemas.microsoft.com/office/drawing/2014/main" xmlns="" id="{70614B22-3AB5-4A5E-83CC-26D297D98E9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5" name="直線コネクタ 234">
          <a:extLst>
            <a:ext uri="{FF2B5EF4-FFF2-40B4-BE49-F238E27FC236}">
              <a16:creationId xmlns:a16="http://schemas.microsoft.com/office/drawing/2014/main" xmlns="" id="{216927DA-2759-473C-A7D7-6D5622CB83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6" name="テキスト ボックス 235">
          <a:extLst>
            <a:ext uri="{FF2B5EF4-FFF2-40B4-BE49-F238E27FC236}">
              <a16:creationId xmlns:a16="http://schemas.microsoft.com/office/drawing/2014/main" xmlns="" id="{E504FA40-6115-4025-AD26-D98CCCE040C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7" name="直線コネクタ 236">
          <a:extLst>
            <a:ext uri="{FF2B5EF4-FFF2-40B4-BE49-F238E27FC236}">
              <a16:creationId xmlns:a16="http://schemas.microsoft.com/office/drawing/2014/main" xmlns="" id="{443DE710-B5CA-4ACE-85AA-1434A75024B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8" name="テキスト ボックス 237">
          <a:extLst>
            <a:ext uri="{FF2B5EF4-FFF2-40B4-BE49-F238E27FC236}">
              <a16:creationId xmlns:a16="http://schemas.microsoft.com/office/drawing/2014/main" xmlns="" id="{66DEECF0-E6D9-45E1-A525-E603726B3E8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9" name="直線コネクタ 238">
          <a:extLst>
            <a:ext uri="{FF2B5EF4-FFF2-40B4-BE49-F238E27FC236}">
              <a16:creationId xmlns:a16="http://schemas.microsoft.com/office/drawing/2014/main" xmlns="" id="{BA0A0430-626F-4B02-9E23-A0988E84131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0" name="テキスト ボックス 239">
          <a:extLst>
            <a:ext uri="{FF2B5EF4-FFF2-40B4-BE49-F238E27FC236}">
              <a16:creationId xmlns:a16="http://schemas.microsoft.com/office/drawing/2014/main" xmlns="" id="{5DBFB0E8-75FE-4D5F-B7BC-7D5DCE99378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1" name="直線コネクタ 240">
          <a:extLst>
            <a:ext uri="{FF2B5EF4-FFF2-40B4-BE49-F238E27FC236}">
              <a16:creationId xmlns:a16="http://schemas.microsoft.com/office/drawing/2014/main" xmlns="" id="{310B63FE-0D61-4166-8B56-0AD1B43859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2" name="テキスト ボックス 241">
          <a:extLst>
            <a:ext uri="{FF2B5EF4-FFF2-40B4-BE49-F238E27FC236}">
              <a16:creationId xmlns:a16="http://schemas.microsoft.com/office/drawing/2014/main" xmlns="" id="{54AACD8B-D9E0-4C38-89F2-11D9097DBE6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3" name="【一般廃棄物処理施設】&#10;一人当たり有形固定資産（償却資産）額グラフ枠">
          <a:extLst>
            <a:ext uri="{FF2B5EF4-FFF2-40B4-BE49-F238E27FC236}">
              <a16:creationId xmlns:a16="http://schemas.microsoft.com/office/drawing/2014/main" xmlns="" id="{F8ED55FF-3320-44A1-AA2B-F214FE751A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4" name="直線コネクタ 243">
          <a:extLst>
            <a:ext uri="{FF2B5EF4-FFF2-40B4-BE49-F238E27FC236}">
              <a16:creationId xmlns:a16="http://schemas.microsoft.com/office/drawing/2014/main" xmlns="" id="{0E6A662B-59CB-4856-814E-F1D5A5EC2D3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45" name="【一般廃棄物処理施設】&#10;一人当たり有形固定資産（償却資産）額最小値テキスト">
          <a:extLst>
            <a:ext uri="{FF2B5EF4-FFF2-40B4-BE49-F238E27FC236}">
              <a16:creationId xmlns:a16="http://schemas.microsoft.com/office/drawing/2014/main" xmlns="" id="{15F4906D-7C5C-4797-9492-B456DABBB2AE}"/>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46" name="直線コネクタ 245">
          <a:extLst>
            <a:ext uri="{FF2B5EF4-FFF2-40B4-BE49-F238E27FC236}">
              <a16:creationId xmlns:a16="http://schemas.microsoft.com/office/drawing/2014/main" xmlns="" id="{0890ECE5-8F73-4A8B-BCB7-F57DFB0B13B9}"/>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47" name="【一般廃棄物処理施設】&#10;一人当たり有形固定資産（償却資産）額最大値テキスト">
          <a:extLst>
            <a:ext uri="{FF2B5EF4-FFF2-40B4-BE49-F238E27FC236}">
              <a16:creationId xmlns:a16="http://schemas.microsoft.com/office/drawing/2014/main" xmlns="" id="{D232A792-BDC3-4931-A36D-D67BC1B404EF}"/>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48" name="直線コネクタ 247">
          <a:extLst>
            <a:ext uri="{FF2B5EF4-FFF2-40B4-BE49-F238E27FC236}">
              <a16:creationId xmlns:a16="http://schemas.microsoft.com/office/drawing/2014/main" xmlns="" id="{07FD72D7-25AA-41B3-9604-904B9AE4BC2A}"/>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49" name="【一般廃棄物処理施設】&#10;一人当たり有形固定資産（償却資産）額平均値テキスト">
          <a:extLst>
            <a:ext uri="{FF2B5EF4-FFF2-40B4-BE49-F238E27FC236}">
              <a16:creationId xmlns:a16="http://schemas.microsoft.com/office/drawing/2014/main" xmlns="" id="{F4D9609E-988B-4E8A-80F8-145DE6D4668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0" name="フローチャート: 判断 249">
          <a:extLst>
            <a:ext uri="{FF2B5EF4-FFF2-40B4-BE49-F238E27FC236}">
              <a16:creationId xmlns:a16="http://schemas.microsoft.com/office/drawing/2014/main" xmlns="" id="{D9B8005D-C3D0-4A4B-B1CB-3593CF6BF27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1" name="フローチャート: 判断 250">
          <a:extLst>
            <a:ext uri="{FF2B5EF4-FFF2-40B4-BE49-F238E27FC236}">
              <a16:creationId xmlns:a16="http://schemas.microsoft.com/office/drawing/2014/main" xmlns="" id="{197D5682-DADA-4F31-A1F6-747B32CEDFE4}"/>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52" name="n_1aveValue【一般廃棄物処理施設】&#10;一人当たり有形固定資産（償却資産）額">
          <a:extLst>
            <a:ext uri="{FF2B5EF4-FFF2-40B4-BE49-F238E27FC236}">
              <a16:creationId xmlns:a16="http://schemas.microsoft.com/office/drawing/2014/main" xmlns="" id="{0481F14F-F3C0-4D2E-9829-6B47682B22CA}"/>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3" name="フローチャート: 判断 252">
          <a:extLst>
            <a:ext uri="{FF2B5EF4-FFF2-40B4-BE49-F238E27FC236}">
              <a16:creationId xmlns:a16="http://schemas.microsoft.com/office/drawing/2014/main" xmlns="" id="{ABB9FAFA-8234-46CB-B096-7B686C852EF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54" name="n_2aveValue【一般廃棄物処理施設】&#10;一人当たり有形固定資産（償却資産）額">
          <a:extLst>
            <a:ext uri="{FF2B5EF4-FFF2-40B4-BE49-F238E27FC236}">
              <a16:creationId xmlns:a16="http://schemas.microsoft.com/office/drawing/2014/main" xmlns="" id="{D7D1B643-4891-4B3B-B3B3-582D73C22C49}"/>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55" name="フローチャート: 判断 254">
          <a:extLst>
            <a:ext uri="{FF2B5EF4-FFF2-40B4-BE49-F238E27FC236}">
              <a16:creationId xmlns:a16="http://schemas.microsoft.com/office/drawing/2014/main" xmlns="" id="{BD96DD11-9DFA-46B0-9B6E-A22D40892376}"/>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56" name="n_3aveValue【一般廃棄物処理施設】&#10;一人当たり有形固定資産（償却資産）額">
          <a:extLst>
            <a:ext uri="{FF2B5EF4-FFF2-40B4-BE49-F238E27FC236}">
              <a16:creationId xmlns:a16="http://schemas.microsoft.com/office/drawing/2014/main" xmlns="" id="{91D2B9B9-8693-4897-8BB4-3CDB1FC0B462}"/>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xmlns="" id="{8B4B5372-FB07-4986-99F6-4AD58159AC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xmlns="" id="{91F67570-1D18-45AD-974C-A4FB959196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xmlns="" id="{0053FF64-D8B9-4453-9D1C-E3C67A6C78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xmlns="" id="{33495D9E-FC05-46B8-9B35-006EBC7AA0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xmlns="" id="{9C46BD73-9463-4D1C-B596-0B9BED60DD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112353</xdr:rowOff>
    </xdr:from>
    <xdr:to>
      <xdr:col>116</xdr:col>
      <xdr:colOff>114300</xdr:colOff>
      <xdr:row>42</xdr:row>
      <xdr:rowOff>42503</xdr:rowOff>
    </xdr:to>
    <xdr:sp macro="" textlink="">
      <xdr:nvSpPr>
        <xdr:cNvPr id="262" name="楕円 261">
          <a:extLst>
            <a:ext uri="{FF2B5EF4-FFF2-40B4-BE49-F238E27FC236}">
              <a16:creationId xmlns:a16="http://schemas.microsoft.com/office/drawing/2014/main" xmlns="" id="{D664BA8E-DE91-4750-940B-1ED59B8C9A94}"/>
            </a:ext>
          </a:extLst>
        </xdr:cNvPr>
        <xdr:cNvSpPr/>
      </xdr:nvSpPr>
      <xdr:spPr>
        <a:xfrm>
          <a:off x="22110700" y="71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27280</xdr:rowOff>
    </xdr:from>
    <xdr:ext cx="534377" cy="259045"/>
    <xdr:sp macro="" textlink="">
      <xdr:nvSpPr>
        <xdr:cNvPr id="263" name="【一般廃棄物処理施設】&#10;一人当たり有形固定資産（償却資産）額該当値テキスト">
          <a:extLst>
            <a:ext uri="{FF2B5EF4-FFF2-40B4-BE49-F238E27FC236}">
              <a16:creationId xmlns:a16="http://schemas.microsoft.com/office/drawing/2014/main" xmlns="" id="{86950150-1A4F-4A68-A62E-276010A8E5F1}"/>
            </a:ext>
          </a:extLst>
        </xdr:cNvPr>
        <xdr:cNvSpPr txBox="1"/>
      </xdr:nvSpPr>
      <xdr:spPr>
        <a:xfrm>
          <a:off x="22199600" y="70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113859</xdr:rowOff>
    </xdr:from>
    <xdr:to>
      <xdr:col>112</xdr:col>
      <xdr:colOff>38100</xdr:colOff>
      <xdr:row>42</xdr:row>
      <xdr:rowOff>44009</xdr:rowOff>
    </xdr:to>
    <xdr:sp macro="" textlink="">
      <xdr:nvSpPr>
        <xdr:cNvPr id="264" name="楕円 263">
          <a:extLst>
            <a:ext uri="{FF2B5EF4-FFF2-40B4-BE49-F238E27FC236}">
              <a16:creationId xmlns:a16="http://schemas.microsoft.com/office/drawing/2014/main" xmlns="" id="{28DF32C6-FD05-4CB4-AE64-760FAC11ED6F}"/>
            </a:ext>
          </a:extLst>
        </xdr:cNvPr>
        <xdr:cNvSpPr/>
      </xdr:nvSpPr>
      <xdr:spPr>
        <a:xfrm>
          <a:off x="21272500" y="71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163153</xdr:rowOff>
    </xdr:from>
    <xdr:to>
      <xdr:col>116</xdr:col>
      <xdr:colOff>63500</xdr:colOff>
      <xdr:row>41</xdr:row>
      <xdr:rowOff>164659</xdr:rowOff>
    </xdr:to>
    <xdr:cxnSp macro="">
      <xdr:nvCxnSpPr>
        <xdr:cNvPr id="265" name="直線コネクタ 264">
          <a:extLst>
            <a:ext uri="{FF2B5EF4-FFF2-40B4-BE49-F238E27FC236}">
              <a16:creationId xmlns:a16="http://schemas.microsoft.com/office/drawing/2014/main" xmlns="" id="{CAD1EF88-5560-4D32-A4A9-F4E58D437D0E}"/>
            </a:ext>
          </a:extLst>
        </xdr:cNvPr>
        <xdr:cNvCxnSpPr/>
      </xdr:nvCxnSpPr>
      <xdr:spPr>
        <a:xfrm flipV="1">
          <a:off x="21323300" y="7192603"/>
          <a:ext cx="8382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116379</xdr:rowOff>
    </xdr:from>
    <xdr:to>
      <xdr:col>107</xdr:col>
      <xdr:colOff>101600</xdr:colOff>
      <xdr:row>42</xdr:row>
      <xdr:rowOff>46529</xdr:rowOff>
    </xdr:to>
    <xdr:sp macro="" textlink="">
      <xdr:nvSpPr>
        <xdr:cNvPr id="266" name="楕円 265">
          <a:extLst>
            <a:ext uri="{FF2B5EF4-FFF2-40B4-BE49-F238E27FC236}">
              <a16:creationId xmlns:a16="http://schemas.microsoft.com/office/drawing/2014/main" xmlns="" id="{BB81192B-1873-4D2B-98CF-CBD268841336}"/>
            </a:ext>
          </a:extLst>
        </xdr:cNvPr>
        <xdr:cNvSpPr/>
      </xdr:nvSpPr>
      <xdr:spPr>
        <a:xfrm>
          <a:off x="20383500" y="71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164659</xdr:rowOff>
    </xdr:from>
    <xdr:to>
      <xdr:col>111</xdr:col>
      <xdr:colOff>177800</xdr:colOff>
      <xdr:row>41</xdr:row>
      <xdr:rowOff>167179</xdr:rowOff>
    </xdr:to>
    <xdr:cxnSp macro="">
      <xdr:nvCxnSpPr>
        <xdr:cNvPr id="267" name="直線コネクタ 266">
          <a:extLst>
            <a:ext uri="{FF2B5EF4-FFF2-40B4-BE49-F238E27FC236}">
              <a16:creationId xmlns:a16="http://schemas.microsoft.com/office/drawing/2014/main" xmlns="" id="{11136A8C-FAA8-4478-A9B1-A82562A84BC1}"/>
            </a:ext>
          </a:extLst>
        </xdr:cNvPr>
        <xdr:cNvCxnSpPr/>
      </xdr:nvCxnSpPr>
      <xdr:spPr>
        <a:xfrm flipV="1">
          <a:off x="20434300" y="7194109"/>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117944</xdr:rowOff>
    </xdr:from>
    <xdr:to>
      <xdr:col>102</xdr:col>
      <xdr:colOff>165100</xdr:colOff>
      <xdr:row>42</xdr:row>
      <xdr:rowOff>48094</xdr:rowOff>
    </xdr:to>
    <xdr:sp macro="" textlink="">
      <xdr:nvSpPr>
        <xdr:cNvPr id="268" name="楕円 267">
          <a:extLst>
            <a:ext uri="{FF2B5EF4-FFF2-40B4-BE49-F238E27FC236}">
              <a16:creationId xmlns:a16="http://schemas.microsoft.com/office/drawing/2014/main" xmlns="" id="{17B1E14F-14B0-4326-82B1-A38339D2D4E9}"/>
            </a:ext>
          </a:extLst>
        </xdr:cNvPr>
        <xdr:cNvSpPr/>
      </xdr:nvSpPr>
      <xdr:spPr>
        <a:xfrm>
          <a:off x="19494500" y="71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167179</xdr:rowOff>
    </xdr:from>
    <xdr:to>
      <xdr:col>107</xdr:col>
      <xdr:colOff>50800</xdr:colOff>
      <xdr:row>41</xdr:row>
      <xdr:rowOff>168744</xdr:rowOff>
    </xdr:to>
    <xdr:cxnSp macro="">
      <xdr:nvCxnSpPr>
        <xdr:cNvPr id="269" name="直線コネクタ 268">
          <a:extLst>
            <a:ext uri="{FF2B5EF4-FFF2-40B4-BE49-F238E27FC236}">
              <a16:creationId xmlns:a16="http://schemas.microsoft.com/office/drawing/2014/main" xmlns="" id="{28EFF0E3-7976-4834-85BB-525F293A94AD}"/>
            </a:ext>
          </a:extLst>
        </xdr:cNvPr>
        <xdr:cNvCxnSpPr/>
      </xdr:nvCxnSpPr>
      <xdr:spPr>
        <a:xfrm flipV="1">
          <a:off x="19545300" y="7196629"/>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35136</xdr:rowOff>
    </xdr:from>
    <xdr:ext cx="534377" cy="259045"/>
    <xdr:sp macro="" textlink="">
      <xdr:nvSpPr>
        <xdr:cNvPr id="270" name="n_1mainValue【一般廃棄物処理施設】&#10;一人当たり有形固定資産（償却資産）額">
          <a:extLst>
            <a:ext uri="{FF2B5EF4-FFF2-40B4-BE49-F238E27FC236}">
              <a16:creationId xmlns:a16="http://schemas.microsoft.com/office/drawing/2014/main" xmlns="" id="{36497D44-ACC4-46CC-A452-DBDCD14A5EE4}"/>
            </a:ext>
          </a:extLst>
        </xdr:cNvPr>
        <xdr:cNvSpPr txBox="1"/>
      </xdr:nvSpPr>
      <xdr:spPr>
        <a:xfrm>
          <a:off x="21043411" y="72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37656</xdr:rowOff>
    </xdr:from>
    <xdr:ext cx="534377" cy="259045"/>
    <xdr:sp macro="" textlink="">
      <xdr:nvSpPr>
        <xdr:cNvPr id="271" name="n_2mainValue【一般廃棄物処理施設】&#10;一人当たり有形固定資産（償却資産）額">
          <a:extLst>
            <a:ext uri="{FF2B5EF4-FFF2-40B4-BE49-F238E27FC236}">
              <a16:creationId xmlns:a16="http://schemas.microsoft.com/office/drawing/2014/main" xmlns="" id="{5DD37958-9F17-4E4B-A6C3-88358AF2B459}"/>
            </a:ext>
          </a:extLst>
        </xdr:cNvPr>
        <xdr:cNvSpPr txBox="1"/>
      </xdr:nvSpPr>
      <xdr:spPr>
        <a:xfrm>
          <a:off x="20167111" y="72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39221</xdr:rowOff>
    </xdr:from>
    <xdr:ext cx="534377" cy="259045"/>
    <xdr:sp macro="" textlink="">
      <xdr:nvSpPr>
        <xdr:cNvPr id="272" name="n_3mainValue【一般廃棄物処理施設】&#10;一人当たり有形固定資産（償却資産）額">
          <a:extLst>
            <a:ext uri="{FF2B5EF4-FFF2-40B4-BE49-F238E27FC236}">
              <a16:creationId xmlns:a16="http://schemas.microsoft.com/office/drawing/2014/main" xmlns="" id="{607965A9-9616-4F1D-9900-A3C2B600390B}"/>
            </a:ext>
          </a:extLst>
        </xdr:cNvPr>
        <xdr:cNvSpPr txBox="1"/>
      </xdr:nvSpPr>
      <xdr:spPr>
        <a:xfrm>
          <a:off x="19278111" y="72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a:extLst>
            <a:ext uri="{FF2B5EF4-FFF2-40B4-BE49-F238E27FC236}">
              <a16:creationId xmlns:a16="http://schemas.microsoft.com/office/drawing/2014/main" xmlns="" id="{DE73DCC3-2AE5-4DF7-B6F6-64F69A9A82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a:extLst>
            <a:ext uri="{FF2B5EF4-FFF2-40B4-BE49-F238E27FC236}">
              <a16:creationId xmlns:a16="http://schemas.microsoft.com/office/drawing/2014/main" xmlns="" id="{F3357864-5BFC-4978-971A-C282037384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a:extLst>
            <a:ext uri="{FF2B5EF4-FFF2-40B4-BE49-F238E27FC236}">
              <a16:creationId xmlns:a16="http://schemas.microsoft.com/office/drawing/2014/main" xmlns="" id="{EEF94C79-E654-494E-BFF2-B8CFDFCBD6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a:extLst>
            <a:ext uri="{FF2B5EF4-FFF2-40B4-BE49-F238E27FC236}">
              <a16:creationId xmlns:a16="http://schemas.microsoft.com/office/drawing/2014/main" xmlns="" id="{801EE83A-A2BF-4992-8233-50DAAEF645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a:extLst>
            <a:ext uri="{FF2B5EF4-FFF2-40B4-BE49-F238E27FC236}">
              <a16:creationId xmlns:a16="http://schemas.microsoft.com/office/drawing/2014/main" xmlns="" id="{6BDFA5C9-CC27-4CB9-96D9-43EF774987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a:extLst>
            <a:ext uri="{FF2B5EF4-FFF2-40B4-BE49-F238E27FC236}">
              <a16:creationId xmlns:a16="http://schemas.microsoft.com/office/drawing/2014/main" xmlns="" id="{41E77447-4EAB-4FCB-9DF4-6DA48FC346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a:extLst>
            <a:ext uri="{FF2B5EF4-FFF2-40B4-BE49-F238E27FC236}">
              <a16:creationId xmlns:a16="http://schemas.microsoft.com/office/drawing/2014/main" xmlns="" id="{470B0436-3E46-4C2B-85FD-2177904C71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a:extLst>
            <a:ext uri="{FF2B5EF4-FFF2-40B4-BE49-F238E27FC236}">
              <a16:creationId xmlns:a16="http://schemas.microsoft.com/office/drawing/2014/main" xmlns="" id="{BA348FD2-4D73-47AB-A620-FE6B37A39A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1" name="テキスト ボックス 280">
          <a:extLst>
            <a:ext uri="{FF2B5EF4-FFF2-40B4-BE49-F238E27FC236}">
              <a16:creationId xmlns:a16="http://schemas.microsoft.com/office/drawing/2014/main" xmlns="" id="{508D7330-19FB-4F13-A88A-2D3FA04EFC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2" name="直線コネクタ 281">
          <a:extLst>
            <a:ext uri="{FF2B5EF4-FFF2-40B4-BE49-F238E27FC236}">
              <a16:creationId xmlns:a16="http://schemas.microsoft.com/office/drawing/2014/main" xmlns="" id="{1A93BC4B-12AD-409F-8F08-1A80D04F5F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3" name="直線コネクタ 282">
          <a:extLst>
            <a:ext uri="{FF2B5EF4-FFF2-40B4-BE49-F238E27FC236}">
              <a16:creationId xmlns:a16="http://schemas.microsoft.com/office/drawing/2014/main" xmlns="" id="{F7A20ACA-ED8A-4CF7-8E0F-65368A3203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4" name="テキスト ボックス 283">
          <a:extLst>
            <a:ext uri="{FF2B5EF4-FFF2-40B4-BE49-F238E27FC236}">
              <a16:creationId xmlns:a16="http://schemas.microsoft.com/office/drawing/2014/main" xmlns="" id="{E9576C41-5E51-4C7E-A632-CAFDE6D2F27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5" name="直線コネクタ 284">
          <a:extLst>
            <a:ext uri="{FF2B5EF4-FFF2-40B4-BE49-F238E27FC236}">
              <a16:creationId xmlns:a16="http://schemas.microsoft.com/office/drawing/2014/main" xmlns="" id="{22B3B39D-FE96-4E55-820B-4837DBB719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6" name="テキスト ボックス 285">
          <a:extLst>
            <a:ext uri="{FF2B5EF4-FFF2-40B4-BE49-F238E27FC236}">
              <a16:creationId xmlns:a16="http://schemas.microsoft.com/office/drawing/2014/main" xmlns="" id="{75253480-6788-4BE8-AFEC-00235A1F2C4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7" name="直線コネクタ 286">
          <a:extLst>
            <a:ext uri="{FF2B5EF4-FFF2-40B4-BE49-F238E27FC236}">
              <a16:creationId xmlns:a16="http://schemas.microsoft.com/office/drawing/2014/main" xmlns="" id="{C7FCE57D-B038-4F50-AFC3-05B628D5C72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8" name="テキスト ボックス 287">
          <a:extLst>
            <a:ext uri="{FF2B5EF4-FFF2-40B4-BE49-F238E27FC236}">
              <a16:creationId xmlns:a16="http://schemas.microsoft.com/office/drawing/2014/main" xmlns="" id="{4F9AE13D-DBEC-4F40-8A1A-49FF70A9EC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9" name="直線コネクタ 288">
          <a:extLst>
            <a:ext uri="{FF2B5EF4-FFF2-40B4-BE49-F238E27FC236}">
              <a16:creationId xmlns:a16="http://schemas.microsoft.com/office/drawing/2014/main" xmlns="" id="{F3220A6C-FBAC-4E51-8F9B-88B09C7C42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0" name="テキスト ボックス 289">
          <a:extLst>
            <a:ext uri="{FF2B5EF4-FFF2-40B4-BE49-F238E27FC236}">
              <a16:creationId xmlns:a16="http://schemas.microsoft.com/office/drawing/2014/main" xmlns="" id="{F38481A2-B8EE-4B84-8A0A-92C7D1D9F02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1" name="直線コネクタ 290">
          <a:extLst>
            <a:ext uri="{FF2B5EF4-FFF2-40B4-BE49-F238E27FC236}">
              <a16:creationId xmlns:a16="http://schemas.microsoft.com/office/drawing/2014/main" xmlns="" id="{3A111F63-FAF8-415E-BCCB-5D690570EF7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2" name="テキスト ボックス 291">
          <a:extLst>
            <a:ext uri="{FF2B5EF4-FFF2-40B4-BE49-F238E27FC236}">
              <a16:creationId xmlns:a16="http://schemas.microsoft.com/office/drawing/2014/main" xmlns="" id="{13EE1345-9689-4274-B8EE-9A4130C449C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3" name="直線コネクタ 292">
          <a:extLst>
            <a:ext uri="{FF2B5EF4-FFF2-40B4-BE49-F238E27FC236}">
              <a16:creationId xmlns:a16="http://schemas.microsoft.com/office/drawing/2014/main" xmlns="" id="{87853726-B9B0-4515-BA7F-FC8FB126AA7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4" name="テキスト ボックス 293">
          <a:extLst>
            <a:ext uri="{FF2B5EF4-FFF2-40B4-BE49-F238E27FC236}">
              <a16:creationId xmlns:a16="http://schemas.microsoft.com/office/drawing/2014/main" xmlns="" id="{2615953E-5E69-47A3-BD79-72AD0AF474A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xmlns="" id="{2C99BB72-17B4-430A-9057-0CD4E466CF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a:extLst>
            <a:ext uri="{FF2B5EF4-FFF2-40B4-BE49-F238E27FC236}">
              <a16:creationId xmlns:a16="http://schemas.microsoft.com/office/drawing/2014/main" xmlns="" id="{60818B41-03B4-4D08-8198-F2B60DCC092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a:extLst>
            <a:ext uri="{FF2B5EF4-FFF2-40B4-BE49-F238E27FC236}">
              <a16:creationId xmlns:a16="http://schemas.microsoft.com/office/drawing/2014/main" xmlns="" id="{D01714DE-D340-489F-88EE-2FB835C6DE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98" name="直線コネクタ 297">
          <a:extLst>
            <a:ext uri="{FF2B5EF4-FFF2-40B4-BE49-F238E27FC236}">
              <a16:creationId xmlns:a16="http://schemas.microsoft.com/office/drawing/2014/main" xmlns="" id="{0735428C-00FA-477D-91F5-6478D8624C97}"/>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99" name="【保健センター・保健所】&#10;有形固定資産減価償却率最小値テキスト">
          <a:extLst>
            <a:ext uri="{FF2B5EF4-FFF2-40B4-BE49-F238E27FC236}">
              <a16:creationId xmlns:a16="http://schemas.microsoft.com/office/drawing/2014/main" xmlns="" id="{5B2F74C3-1A40-4481-AB8F-65ED4DD68A5F}"/>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0" name="直線コネクタ 299">
          <a:extLst>
            <a:ext uri="{FF2B5EF4-FFF2-40B4-BE49-F238E27FC236}">
              <a16:creationId xmlns:a16="http://schemas.microsoft.com/office/drawing/2014/main" xmlns="" id="{8F6F2BDB-85E3-45A3-866B-F3C25B47154D}"/>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1" name="【保健センター・保健所】&#10;有形固定資産減価償却率最大値テキスト">
          <a:extLst>
            <a:ext uri="{FF2B5EF4-FFF2-40B4-BE49-F238E27FC236}">
              <a16:creationId xmlns:a16="http://schemas.microsoft.com/office/drawing/2014/main" xmlns="" id="{06B14C12-3A53-4582-8889-96B6CB095773}"/>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2" name="直線コネクタ 301">
          <a:extLst>
            <a:ext uri="{FF2B5EF4-FFF2-40B4-BE49-F238E27FC236}">
              <a16:creationId xmlns:a16="http://schemas.microsoft.com/office/drawing/2014/main" xmlns="" id="{5D38B2DB-5E02-482B-B621-09A9B5F3028E}"/>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3" name="【保健センター・保健所】&#10;有形固定資産減価償却率平均値テキスト">
          <a:extLst>
            <a:ext uri="{FF2B5EF4-FFF2-40B4-BE49-F238E27FC236}">
              <a16:creationId xmlns:a16="http://schemas.microsoft.com/office/drawing/2014/main" xmlns="" id="{E1BC780F-D3BB-4D64-9DA2-86880C62583C}"/>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04" name="フローチャート: 判断 303">
          <a:extLst>
            <a:ext uri="{FF2B5EF4-FFF2-40B4-BE49-F238E27FC236}">
              <a16:creationId xmlns:a16="http://schemas.microsoft.com/office/drawing/2014/main" xmlns="" id="{562B5BA6-918E-4269-879B-BAD7A9BFF8D9}"/>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05" name="フローチャート: 判断 304">
          <a:extLst>
            <a:ext uri="{FF2B5EF4-FFF2-40B4-BE49-F238E27FC236}">
              <a16:creationId xmlns:a16="http://schemas.microsoft.com/office/drawing/2014/main" xmlns="" id="{AB3192D6-C40E-41B4-8836-92BC7562E09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06" name="n_1aveValue【保健センター・保健所】&#10;有形固定資産減価償却率">
          <a:extLst>
            <a:ext uri="{FF2B5EF4-FFF2-40B4-BE49-F238E27FC236}">
              <a16:creationId xmlns:a16="http://schemas.microsoft.com/office/drawing/2014/main" xmlns="" id="{73B2AFAC-6487-44DE-8E82-D3B308BBE915}"/>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07" name="フローチャート: 判断 306">
          <a:extLst>
            <a:ext uri="{FF2B5EF4-FFF2-40B4-BE49-F238E27FC236}">
              <a16:creationId xmlns:a16="http://schemas.microsoft.com/office/drawing/2014/main" xmlns="" id="{018D3854-1DBD-4EA9-BA61-0BA0A34ECB55}"/>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08" name="n_2aveValue【保健センター・保健所】&#10;有形固定資産減価償却率">
          <a:extLst>
            <a:ext uri="{FF2B5EF4-FFF2-40B4-BE49-F238E27FC236}">
              <a16:creationId xmlns:a16="http://schemas.microsoft.com/office/drawing/2014/main" xmlns="" id="{2757773E-B183-4FA0-8F96-6FD1F28BF1B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09" name="フローチャート: 判断 308">
          <a:extLst>
            <a:ext uri="{FF2B5EF4-FFF2-40B4-BE49-F238E27FC236}">
              <a16:creationId xmlns:a16="http://schemas.microsoft.com/office/drawing/2014/main" xmlns="" id="{84FB9D21-5BC1-4416-B865-2F05822AEBCF}"/>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0" name="n_3aveValue【保健センター・保健所】&#10;有形固定資産減価償却率">
          <a:extLst>
            <a:ext uri="{FF2B5EF4-FFF2-40B4-BE49-F238E27FC236}">
              <a16:creationId xmlns:a16="http://schemas.microsoft.com/office/drawing/2014/main" xmlns="" id="{BB0E3197-033D-4399-8910-989185971DDE}"/>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xmlns="" id="{518F3688-FD93-48C9-B204-0D4EB15E60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xmlns="" id="{F510C047-0C6E-4415-B607-D93A0C9CF7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xmlns="" id="{C91E3492-3760-40EA-B049-3BBA7A4754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xmlns="" id="{D5946E43-1A93-4FE9-8C22-01643DF9CF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xmlns="" id="{117E90CE-3426-40F4-AA92-6A0A9C447A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119017</xdr:rowOff>
    </xdr:from>
    <xdr:to>
      <xdr:col>72</xdr:col>
      <xdr:colOff>38100</xdr:colOff>
      <xdr:row>61</xdr:row>
      <xdr:rowOff>49167</xdr:rowOff>
    </xdr:to>
    <xdr:sp macro="" textlink="">
      <xdr:nvSpPr>
        <xdr:cNvPr id="316" name="楕円 315">
          <a:extLst>
            <a:ext uri="{FF2B5EF4-FFF2-40B4-BE49-F238E27FC236}">
              <a16:creationId xmlns:a16="http://schemas.microsoft.com/office/drawing/2014/main" xmlns="" id="{6F9D9C8D-6184-4E57-AC2B-1D8096572527}"/>
            </a:ext>
          </a:extLst>
        </xdr:cNvPr>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40294</xdr:rowOff>
    </xdr:from>
    <xdr:ext cx="405111" cy="259045"/>
    <xdr:sp macro="" textlink="">
      <xdr:nvSpPr>
        <xdr:cNvPr id="317" name="n_3mainValue【保健センター・保健所】&#10;有形固定資産減価償却率">
          <a:extLst>
            <a:ext uri="{FF2B5EF4-FFF2-40B4-BE49-F238E27FC236}">
              <a16:creationId xmlns:a16="http://schemas.microsoft.com/office/drawing/2014/main" xmlns="" id="{7A39ACCD-4A7A-496F-B026-C82015178BAA}"/>
            </a:ext>
          </a:extLst>
        </xdr:cNvPr>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8" name="正方形/長方形 317">
          <a:extLst>
            <a:ext uri="{FF2B5EF4-FFF2-40B4-BE49-F238E27FC236}">
              <a16:creationId xmlns:a16="http://schemas.microsoft.com/office/drawing/2014/main" xmlns="" id="{7ED1F35B-CC2E-4869-8E16-F85C05BDCD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9" name="正方形/長方形 318">
          <a:extLst>
            <a:ext uri="{FF2B5EF4-FFF2-40B4-BE49-F238E27FC236}">
              <a16:creationId xmlns:a16="http://schemas.microsoft.com/office/drawing/2014/main" xmlns="" id="{2F2A385A-697C-48A2-8C8A-0DD517651C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0" name="正方形/長方形 319">
          <a:extLst>
            <a:ext uri="{FF2B5EF4-FFF2-40B4-BE49-F238E27FC236}">
              <a16:creationId xmlns:a16="http://schemas.microsoft.com/office/drawing/2014/main" xmlns="" id="{FDF67845-99BB-4222-B16F-C4A9952A3F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1" name="正方形/長方形 320">
          <a:extLst>
            <a:ext uri="{FF2B5EF4-FFF2-40B4-BE49-F238E27FC236}">
              <a16:creationId xmlns:a16="http://schemas.microsoft.com/office/drawing/2014/main" xmlns="" id="{027A6797-2E7C-42CD-96C1-2D9691ED1F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2" name="正方形/長方形 321">
          <a:extLst>
            <a:ext uri="{FF2B5EF4-FFF2-40B4-BE49-F238E27FC236}">
              <a16:creationId xmlns:a16="http://schemas.microsoft.com/office/drawing/2014/main" xmlns="" id="{44CCD199-D891-47C1-A4B0-95F47C86EF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3" name="正方形/長方形 322">
          <a:extLst>
            <a:ext uri="{FF2B5EF4-FFF2-40B4-BE49-F238E27FC236}">
              <a16:creationId xmlns:a16="http://schemas.microsoft.com/office/drawing/2014/main" xmlns="" id="{89C864A0-24FA-41A3-B339-BAF8F066A7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4" name="正方形/長方形 323">
          <a:extLst>
            <a:ext uri="{FF2B5EF4-FFF2-40B4-BE49-F238E27FC236}">
              <a16:creationId xmlns:a16="http://schemas.microsoft.com/office/drawing/2014/main" xmlns="" id="{7192CCEF-896E-463D-9ED8-7E8CFE80B2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5" name="正方形/長方形 324">
          <a:extLst>
            <a:ext uri="{FF2B5EF4-FFF2-40B4-BE49-F238E27FC236}">
              <a16:creationId xmlns:a16="http://schemas.microsoft.com/office/drawing/2014/main" xmlns="" id="{2E2153B7-3539-48DC-9597-794F34BCF3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6" name="テキスト ボックス 325">
          <a:extLst>
            <a:ext uri="{FF2B5EF4-FFF2-40B4-BE49-F238E27FC236}">
              <a16:creationId xmlns:a16="http://schemas.microsoft.com/office/drawing/2014/main" xmlns="" id="{9859DFBE-820F-4FA3-AE21-AA471AD696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7" name="直線コネクタ 326">
          <a:extLst>
            <a:ext uri="{FF2B5EF4-FFF2-40B4-BE49-F238E27FC236}">
              <a16:creationId xmlns:a16="http://schemas.microsoft.com/office/drawing/2014/main" xmlns="" id="{59E41CEA-30CA-4B32-B5F7-7F6C5FA58C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8" name="直線コネクタ 327">
          <a:extLst>
            <a:ext uri="{FF2B5EF4-FFF2-40B4-BE49-F238E27FC236}">
              <a16:creationId xmlns:a16="http://schemas.microsoft.com/office/drawing/2014/main" xmlns="" id="{DAC50F40-DFC6-472B-AA72-19218809A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9" name="テキスト ボックス 328">
          <a:extLst>
            <a:ext uri="{FF2B5EF4-FFF2-40B4-BE49-F238E27FC236}">
              <a16:creationId xmlns:a16="http://schemas.microsoft.com/office/drawing/2014/main" xmlns="" id="{ABC9F29F-8E47-41A7-BFEA-AA4E55211F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0" name="直線コネクタ 329">
          <a:extLst>
            <a:ext uri="{FF2B5EF4-FFF2-40B4-BE49-F238E27FC236}">
              <a16:creationId xmlns:a16="http://schemas.microsoft.com/office/drawing/2014/main" xmlns="" id="{A52668ED-D855-4893-B043-00417C8719D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1" name="テキスト ボックス 330">
          <a:extLst>
            <a:ext uri="{FF2B5EF4-FFF2-40B4-BE49-F238E27FC236}">
              <a16:creationId xmlns:a16="http://schemas.microsoft.com/office/drawing/2014/main" xmlns="" id="{835DBBB3-A054-45C8-AD1A-78C47B674CF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2" name="直線コネクタ 331">
          <a:extLst>
            <a:ext uri="{FF2B5EF4-FFF2-40B4-BE49-F238E27FC236}">
              <a16:creationId xmlns:a16="http://schemas.microsoft.com/office/drawing/2014/main" xmlns="" id="{70CBED1D-5880-4CC4-A4BB-0818C61866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3" name="テキスト ボックス 332">
          <a:extLst>
            <a:ext uri="{FF2B5EF4-FFF2-40B4-BE49-F238E27FC236}">
              <a16:creationId xmlns:a16="http://schemas.microsoft.com/office/drawing/2014/main" xmlns="" id="{39D15FDF-2BCF-49FF-8142-17E0166805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4" name="直線コネクタ 333">
          <a:extLst>
            <a:ext uri="{FF2B5EF4-FFF2-40B4-BE49-F238E27FC236}">
              <a16:creationId xmlns:a16="http://schemas.microsoft.com/office/drawing/2014/main" xmlns="" id="{49B8292F-83C7-40B3-9B75-936A416370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5" name="テキスト ボックス 334">
          <a:extLst>
            <a:ext uri="{FF2B5EF4-FFF2-40B4-BE49-F238E27FC236}">
              <a16:creationId xmlns:a16="http://schemas.microsoft.com/office/drawing/2014/main" xmlns="" id="{F305607E-6858-44D7-BE1A-E39920F46EC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6" name="直線コネクタ 335">
          <a:extLst>
            <a:ext uri="{FF2B5EF4-FFF2-40B4-BE49-F238E27FC236}">
              <a16:creationId xmlns:a16="http://schemas.microsoft.com/office/drawing/2014/main" xmlns="" id="{B140FED7-CE6B-4F32-A8C6-EAAD77BF7E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7" name="テキスト ボックス 336">
          <a:extLst>
            <a:ext uri="{FF2B5EF4-FFF2-40B4-BE49-F238E27FC236}">
              <a16:creationId xmlns:a16="http://schemas.microsoft.com/office/drawing/2014/main" xmlns="" id="{46DEB9D6-68D9-45E7-85DF-AE7288E4CFA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8" name="直線コネクタ 337">
          <a:extLst>
            <a:ext uri="{FF2B5EF4-FFF2-40B4-BE49-F238E27FC236}">
              <a16:creationId xmlns:a16="http://schemas.microsoft.com/office/drawing/2014/main" xmlns="" id="{69298101-DB91-44A7-845C-227F2C3BA1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9" name="テキスト ボックス 338">
          <a:extLst>
            <a:ext uri="{FF2B5EF4-FFF2-40B4-BE49-F238E27FC236}">
              <a16:creationId xmlns:a16="http://schemas.microsoft.com/office/drawing/2014/main" xmlns="" id="{E4857940-EF92-47B1-88D8-44B45AD952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0" name="【保健センター・保健所】&#10;一人当たり面積グラフ枠">
          <a:extLst>
            <a:ext uri="{FF2B5EF4-FFF2-40B4-BE49-F238E27FC236}">
              <a16:creationId xmlns:a16="http://schemas.microsoft.com/office/drawing/2014/main" xmlns="" id="{71FAA0A8-B67C-4DB3-A087-23BB4A2785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41" name="直線コネクタ 340">
          <a:extLst>
            <a:ext uri="{FF2B5EF4-FFF2-40B4-BE49-F238E27FC236}">
              <a16:creationId xmlns:a16="http://schemas.microsoft.com/office/drawing/2014/main" xmlns="" id="{C79B26FF-B60C-40D1-A124-F90345CC0894}"/>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2" name="【保健センター・保健所】&#10;一人当たり面積最小値テキスト">
          <a:extLst>
            <a:ext uri="{FF2B5EF4-FFF2-40B4-BE49-F238E27FC236}">
              <a16:creationId xmlns:a16="http://schemas.microsoft.com/office/drawing/2014/main" xmlns="" id="{0F5E47CD-5361-4E8D-B93C-5061946827CD}"/>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3" name="直線コネクタ 342">
          <a:extLst>
            <a:ext uri="{FF2B5EF4-FFF2-40B4-BE49-F238E27FC236}">
              <a16:creationId xmlns:a16="http://schemas.microsoft.com/office/drawing/2014/main" xmlns="" id="{4E47D9C0-4672-4598-87D1-9D24C7E03BE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44" name="【保健センター・保健所】&#10;一人当たり面積最大値テキスト">
          <a:extLst>
            <a:ext uri="{FF2B5EF4-FFF2-40B4-BE49-F238E27FC236}">
              <a16:creationId xmlns:a16="http://schemas.microsoft.com/office/drawing/2014/main" xmlns="" id="{28AB5513-3739-4656-82D1-A81785F98596}"/>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45" name="直線コネクタ 344">
          <a:extLst>
            <a:ext uri="{FF2B5EF4-FFF2-40B4-BE49-F238E27FC236}">
              <a16:creationId xmlns:a16="http://schemas.microsoft.com/office/drawing/2014/main" xmlns="" id="{7D70C283-5287-472B-A062-922B790B2075}"/>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46" name="【保健センター・保健所】&#10;一人当たり面積平均値テキスト">
          <a:extLst>
            <a:ext uri="{FF2B5EF4-FFF2-40B4-BE49-F238E27FC236}">
              <a16:creationId xmlns:a16="http://schemas.microsoft.com/office/drawing/2014/main" xmlns="" id="{737D9A7E-B8C6-4C46-8CA8-E7521B790F9D}"/>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47" name="フローチャート: 判断 346">
          <a:extLst>
            <a:ext uri="{FF2B5EF4-FFF2-40B4-BE49-F238E27FC236}">
              <a16:creationId xmlns:a16="http://schemas.microsoft.com/office/drawing/2014/main" xmlns="" id="{547FFF63-9A47-479D-8CDA-BAF74B5BF36F}"/>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48" name="フローチャート: 判断 347">
          <a:extLst>
            <a:ext uri="{FF2B5EF4-FFF2-40B4-BE49-F238E27FC236}">
              <a16:creationId xmlns:a16="http://schemas.microsoft.com/office/drawing/2014/main" xmlns="" id="{CD159092-39C7-4231-A18C-A464BFC34681}"/>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349" name="n_1aveValue【保健センター・保健所】&#10;一人当たり面積">
          <a:extLst>
            <a:ext uri="{FF2B5EF4-FFF2-40B4-BE49-F238E27FC236}">
              <a16:creationId xmlns:a16="http://schemas.microsoft.com/office/drawing/2014/main" xmlns="" id="{2E5BF3EF-3403-4CBB-9895-9C7436EF8083}"/>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50" name="フローチャート: 判断 349">
          <a:extLst>
            <a:ext uri="{FF2B5EF4-FFF2-40B4-BE49-F238E27FC236}">
              <a16:creationId xmlns:a16="http://schemas.microsoft.com/office/drawing/2014/main" xmlns="" id="{BBCAF04A-AC51-47E0-8F4B-FEDD78F8D7E8}"/>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351" name="n_2aveValue【保健センター・保健所】&#10;一人当たり面積">
          <a:extLst>
            <a:ext uri="{FF2B5EF4-FFF2-40B4-BE49-F238E27FC236}">
              <a16:creationId xmlns:a16="http://schemas.microsoft.com/office/drawing/2014/main" xmlns="" id="{C0135E5C-00EB-4E34-96F0-8AF83908EFA3}"/>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52" name="フローチャート: 判断 351">
          <a:extLst>
            <a:ext uri="{FF2B5EF4-FFF2-40B4-BE49-F238E27FC236}">
              <a16:creationId xmlns:a16="http://schemas.microsoft.com/office/drawing/2014/main" xmlns="" id="{70550808-4B67-4F87-9936-EC9490833741}"/>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53" name="n_3aveValue【保健センター・保健所】&#10;一人当たり面積">
          <a:extLst>
            <a:ext uri="{FF2B5EF4-FFF2-40B4-BE49-F238E27FC236}">
              <a16:creationId xmlns:a16="http://schemas.microsoft.com/office/drawing/2014/main" xmlns="" id="{99EFAF4B-D57C-4327-ABEF-0DA1A635C153}"/>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27A98DD1-31B3-4965-B34F-F4669882C5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935E6B42-E1F4-47F2-A6EB-46FBF67D31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xmlns="" id="{EDB6CAB4-AA67-47F0-92A3-603D541E8C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xmlns="" id="{0981B257-311B-4491-B79E-BA340F09C9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xmlns="" id="{FC50CB49-3FEF-4A41-B43B-D45B3E73DD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52832</xdr:rowOff>
    </xdr:from>
    <xdr:to>
      <xdr:col>102</xdr:col>
      <xdr:colOff>165100</xdr:colOff>
      <xdr:row>60</xdr:row>
      <xdr:rowOff>154432</xdr:rowOff>
    </xdr:to>
    <xdr:sp macro="" textlink="">
      <xdr:nvSpPr>
        <xdr:cNvPr id="359" name="楕円 358">
          <a:extLst>
            <a:ext uri="{FF2B5EF4-FFF2-40B4-BE49-F238E27FC236}">
              <a16:creationId xmlns:a16="http://schemas.microsoft.com/office/drawing/2014/main" xmlns="" id="{C4B744F0-DFD2-4E5A-B249-231C31C249A2}"/>
            </a:ext>
          </a:extLst>
        </xdr:cNvPr>
        <xdr:cNvSpPr/>
      </xdr:nvSpPr>
      <xdr:spPr>
        <a:xfrm>
          <a:off x="19494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170959</xdr:rowOff>
    </xdr:from>
    <xdr:ext cx="469744" cy="259045"/>
    <xdr:sp macro="" textlink="">
      <xdr:nvSpPr>
        <xdr:cNvPr id="360" name="n_3mainValue【保健センター・保健所】&#10;一人当たり面積">
          <a:extLst>
            <a:ext uri="{FF2B5EF4-FFF2-40B4-BE49-F238E27FC236}">
              <a16:creationId xmlns:a16="http://schemas.microsoft.com/office/drawing/2014/main" xmlns="" id="{CF50BEE1-A1C8-4691-98E5-2A50B08EFCAA}"/>
            </a:ext>
          </a:extLst>
        </xdr:cNvPr>
        <xdr:cNvSpPr txBox="1"/>
      </xdr:nvSpPr>
      <xdr:spPr>
        <a:xfrm>
          <a:off x="19310427"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a:extLst>
            <a:ext uri="{FF2B5EF4-FFF2-40B4-BE49-F238E27FC236}">
              <a16:creationId xmlns:a16="http://schemas.microsoft.com/office/drawing/2014/main" xmlns="" id="{3AFD13B7-A7D0-4FEB-A0BA-F91D51E0EF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a:extLst>
            <a:ext uri="{FF2B5EF4-FFF2-40B4-BE49-F238E27FC236}">
              <a16:creationId xmlns:a16="http://schemas.microsoft.com/office/drawing/2014/main" xmlns="" id="{A1306187-C8AC-45E1-83E0-992F2971E7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a:extLst>
            <a:ext uri="{FF2B5EF4-FFF2-40B4-BE49-F238E27FC236}">
              <a16:creationId xmlns:a16="http://schemas.microsoft.com/office/drawing/2014/main" xmlns="" id="{C3BD9914-AD2A-4677-AF0C-C7F7C6F1CF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a:extLst>
            <a:ext uri="{FF2B5EF4-FFF2-40B4-BE49-F238E27FC236}">
              <a16:creationId xmlns:a16="http://schemas.microsoft.com/office/drawing/2014/main" xmlns="" id="{0A3F0BF3-C090-4B8F-9868-04616A942D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a:extLst>
            <a:ext uri="{FF2B5EF4-FFF2-40B4-BE49-F238E27FC236}">
              <a16:creationId xmlns:a16="http://schemas.microsoft.com/office/drawing/2014/main" xmlns="" id="{34CA90D8-8B84-405E-B35A-4AA44B5536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a:extLst>
            <a:ext uri="{FF2B5EF4-FFF2-40B4-BE49-F238E27FC236}">
              <a16:creationId xmlns:a16="http://schemas.microsoft.com/office/drawing/2014/main" xmlns="" id="{CE92A278-D005-4B86-A59A-488D247B55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a:extLst>
            <a:ext uri="{FF2B5EF4-FFF2-40B4-BE49-F238E27FC236}">
              <a16:creationId xmlns:a16="http://schemas.microsoft.com/office/drawing/2014/main" xmlns="" id="{E095D921-DF8F-4C11-93B9-97A2FC931E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a:extLst>
            <a:ext uri="{FF2B5EF4-FFF2-40B4-BE49-F238E27FC236}">
              <a16:creationId xmlns:a16="http://schemas.microsoft.com/office/drawing/2014/main" xmlns="" id="{EC1FA8E7-E993-4F8E-9C77-809329A3AB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a:extLst>
            <a:ext uri="{FF2B5EF4-FFF2-40B4-BE49-F238E27FC236}">
              <a16:creationId xmlns:a16="http://schemas.microsoft.com/office/drawing/2014/main" xmlns="" id="{C00CF0FE-DB4D-4DDA-9D86-3CEF10DFA39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a:extLst>
            <a:ext uri="{FF2B5EF4-FFF2-40B4-BE49-F238E27FC236}">
              <a16:creationId xmlns:a16="http://schemas.microsoft.com/office/drawing/2014/main" xmlns="" id="{D7A1B02B-B564-4CA9-A333-027A4656C2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a:extLst>
            <a:ext uri="{FF2B5EF4-FFF2-40B4-BE49-F238E27FC236}">
              <a16:creationId xmlns:a16="http://schemas.microsoft.com/office/drawing/2014/main" xmlns="" id="{7BD317A1-C7F7-42C5-AC22-16B11B0E89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2" name="テキスト ボックス 371">
          <a:extLst>
            <a:ext uri="{FF2B5EF4-FFF2-40B4-BE49-F238E27FC236}">
              <a16:creationId xmlns:a16="http://schemas.microsoft.com/office/drawing/2014/main" xmlns="" id="{5748C2B7-56D3-4DDC-B02A-EABF23823C8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a:extLst>
            <a:ext uri="{FF2B5EF4-FFF2-40B4-BE49-F238E27FC236}">
              <a16:creationId xmlns:a16="http://schemas.microsoft.com/office/drawing/2014/main" xmlns="" id="{F628B96D-32CB-43A4-B9B4-3594FF9824A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a:extLst>
            <a:ext uri="{FF2B5EF4-FFF2-40B4-BE49-F238E27FC236}">
              <a16:creationId xmlns:a16="http://schemas.microsoft.com/office/drawing/2014/main" xmlns="" id="{31B11C39-EF2E-4A75-B927-EA75C708D0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a:extLst>
            <a:ext uri="{FF2B5EF4-FFF2-40B4-BE49-F238E27FC236}">
              <a16:creationId xmlns:a16="http://schemas.microsoft.com/office/drawing/2014/main" xmlns="" id="{3FDD354A-96CA-4783-AEFB-6FB94E518D0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a:extLst>
            <a:ext uri="{FF2B5EF4-FFF2-40B4-BE49-F238E27FC236}">
              <a16:creationId xmlns:a16="http://schemas.microsoft.com/office/drawing/2014/main" xmlns="" id="{032AC937-347F-42EE-9EB7-563FEE68D4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a:extLst>
            <a:ext uri="{FF2B5EF4-FFF2-40B4-BE49-F238E27FC236}">
              <a16:creationId xmlns:a16="http://schemas.microsoft.com/office/drawing/2014/main" xmlns="" id="{647C8AEC-F618-4642-944A-39FCCC65431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a:extLst>
            <a:ext uri="{FF2B5EF4-FFF2-40B4-BE49-F238E27FC236}">
              <a16:creationId xmlns:a16="http://schemas.microsoft.com/office/drawing/2014/main" xmlns="" id="{D55BC0FB-A88F-4FE6-A439-18D5C99A4D4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a:extLst>
            <a:ext uri="{FF2B5EF4-FFF2-40B4-BE49-F238E27FC236}">
              <a16:creationId xmlns:a16="http://schemas.microsoft.com/office/drawing/2014/main" xmlns="" id="{18BF0725-F164-420A-9DF7-6F813A77AE6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a:extLst>
            <a:ext uri="{FF2B5EF4-FFF2-40B4-BE49-F238E27FC236}">
              <a16:creationId xmlns:a16="http://schemas.microsoft.com/office/drawing/2014/main" xmlns="" id="{6EE4BB51-6E3C-4508-94A9-2E1501E9AA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a:extLst>
            <a:ext uri="{FF2B5EF4-FFF2-40B4-BE49-F238E27FC236}">
              <a16:creationId xmlns:a16="http://schemas.microsoft.com/office/drawing/2014/main" xmlns="" id="{24CD08CD-F44B-43E1-9FC0-899DA0ADEE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2" name="テキスト ボックス 381">
          <a:extLst>
            <a:ext uri="{FF2B5EF4-FFF2-40B4-BE49-F238E27FC236}">
              <a16:creationId xmlns:a16="http://schemas.microsoft.com/office/drawing/2014/main" xmlns="" id="{04AAEF5B-CB9C-4350-970E-8F4B3A215BA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a:extLst>
            <a:ext uri="{FF2B5EF4-FFF2-40B4-BE49-F238E27FC236}">
              <a16:creationId xmlns:a16="http://schemas.microsoft.com/office/drawing/2014/main" xmlns="" id="{5EBEEAB2-E472-41CB-973E-7CAD28403F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a:extLst>
            <a:ext uri="{FF2B5EF4-FFF2-40B4-BE49-F238E27FC236}">
              <a16:creationId xmlns:a16="http://schemas.microsoft.com/office/drawing/2014/main" xmlns="" id="{BFDFAA46-087D-4418-8D8A-74EB4EE103B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消防施設】&#10;有形固定資産減価償却率グラフ枠">
          <a:extLst>
            <a:ext uri="{FF2B5EF4-FFF2-40B4-BE49-F238E27FC236}">
              <a16:creationId xmlns:a16="http://schemas.microsoft.com/office/drawing/2014/main" xmlns="" id="{E1341D91-8591-460F-B7AA-8D663506E5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86" name="直線コネクタ 385">
          <a:extLst>
            <a:ext uri="{FF2B5EF4-FFF2-40B4-BE49-F238E27FC236}">
              <a16:creationId xmlns:a16="http://schemas.microsoft.com/office/drawing/2014/main" xmlns="" id="{13049116-65B2-455A-9DDD-398E8C02E4F9}"/>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87" name="【消防施設】&#10;有形固定資産減価償却率最小値テキスト">
          <a:extLst>
            <a:ext uri="{FF2B5EF4-FFF2-40B4-BE49-F238E27FC236}">
              <a16:creationId xmlns:a16="http://schemas.microsoft.com/office/drawing/2014/main" xmlns="" id="{132B578C-B7A9-4C1E-B7EC-2BAF216C37E3}"/>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88" name="直線コネクタ 387">
          <a:extLst>
            <a:ext uri="{FF2B5EF4-FFF2-40B4-BE49-F238E27FC236}">
              <a16:creationId xmlns:a16="http://schemas.microsoft.com/office/drawing/2014/main" xmlns="" id="{B71F23B2-08E8-4C52-AAF4-2056E14D689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9" name="【消防施設】&#10;有形固定資産減価償却率最大値テキスト">
          <a:extLst>
            <a:ext uri="{FF2B5EF4-FFF2-40B4-BE49-F238E27FC236}">
              <a16:creationId xmlns:a16="http://schemas.microsoft.com/office/drawing/2014/main" xmlns="" id="{92AC2191-F731-420D-90B0-DA86697C1B4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0" name="直線コネクタ 389">
          <a:extLst>
            <a:ext uri="{FF2B5EF4-FFF2-40B4-BE49-F238E27FC236}">
              <a16:creationId xmlns:a16="http://schemas.microsoft.com/office/drawing/2014/main" xmlns="" id="{ABAC2633-CBB8-4279-9551-F2C6CD9D1E5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91" name="【消防施設】&#10;有形固定資産減価償却率平均値テキスト">
          <a:extLst>
            <a:ext uri="{FF2B5EF4-FFF2-40B4-BE49-F238E27FC236}">
              <a16:creationId xmlns:a16="http://schemas.microsoft.com/office/drawing/2014/main" xmlns="" id="{22D30630-4613-4A3E-94EC-2F40D6882E88}"/>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92" name="フローチャート: 判断 391">
          <a:extLst>
            <a:ext uri="{FF2B5EF4-FFF2-40B4-BE49-F238E27FC236}">
              <a16:creationId xmlns:a16="http://schemas.microsoft.com/office/drawing/2014/main" xmlns="" id="{7D98874B-F60F-4F59-8671-7175B736458B}"/>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93" name="フローチャート: 判断 392">
          <a:extLst>
            <a:ext uri="{FF2B5EF4-FFF2-40B4-BE49-F238E27FC236}">
              <a16:creationId xmlns:a16="http://schemas.microsoft.com/office/drawing/2014/main" xmlns="" id="{C288FC2C-6AD5-4D46-BCC8-CE065541B3A3}"/>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94" name="n_1aveValue【消防施設】&#10;有形固定資産減価償却率">
          <a:extLst>
            <a:ext uri="{FF2B5EF4-FFF2-40B4-BE49-F238E27FC236}">
              <a16:creationId xmlns:a16="http://schemas.microsoft.com/office/drawing/2014/main" xmlns="" id="{D95142BC-EE25-442E-8E61-293BAFD686B7}"/>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95" name="フローチャート: 判断 394">
          <a:extLst>
            <a:ext uri="{FF2B5EF4-FFF2-40B4-BE49-F238E27FC236}">
              <a16:creationId xmlns:a16="http://schemas.microsoft.com/office/drawing/2014/main" xmlns="" id="{94885A94-3405-428E-92D9-E3626E1D5BCF}"/>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96" name="n_2aveValue【消防施設】&#10;有形固定資産減価償却率">
          <a:extLst>
            <a:ext uri="{FF2B5EF4-FFF2-40B4-BE49-F238E27FC236}">
              <a16:creationId xmlns:a16="http://schemas.microsoft.com/office/drawing/2014/main" xmlns="" id="{5747F81D-53AC-471E-9C52-323B63C0AEB1}"/>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97" name="フローチャート: 判断 396">
          <a:extLst>
            <a:ext uri="{FF2B5EF4-FFF2-40B4-BE49-F238E27FC236}">
              <a16:creationId xmlns:a16="http://schemas.microsoft.com/office/drawing/2014/main" xmlns="" id="{0CFC4F2F-7137-4190-BC0F-1D545009E565}"/>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98" name="n_3aveValue【消防施設】&#10;有形固定資産減価償却率">
          <a:extLst>
            <a:ext uri="{FF2B5EF4-FFF2-40B4-BE49-F238E27FC236}">
              <a16:creationId xmlns:a16="http://schemas.microsoft.com/office/drawing/2014/main" xmlns="" id="{1DAD43B6-0A1C-40A4-ABC0-B72D1A2B91C6}"/>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xmlns="" id="{8B615BF7-FD3D-490C-A755-2009742FBA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xmlns="" id="{FC813637-3B01-4715-B3F3-9B5FFE8829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xmlns="" id="{EFBB990B-DF3F-46F4-909F-0A44C0BCA0F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xmlns="" id="{B91E36B9-D5C4-4173-BF59-0C6C8EDCDD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xmlns="" id="{40C406FB-A580-48D4-8905-7DD8F1BF42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404" name="楕円 403">
          <a:extLst>
            <a:ext uri="{FF2B5EF4-FFF2-40B4-BE49-F238E27FC236}">
              <a16:creationId xmlns:a16="http://schemas.microsoft.com/office/drawing/2014/main" xmlns="" id="{96CA3352-EBF5-43EE-9E3A-58802763A420}"/>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405" name="【消防施設】&#10;有形固定資産減価償却率該当値テキスト">
          <a:extLst>
            <a:ext uri="{FF2B5EF4-FFF2-40B4-BE49-F238E27FC236}">
              <a16:creationId xmlns:a16="http://schemas.microsoft.com/office/drawing/2014/main" xmlns="" id="{0589F672-8010-49EA-88F5-B8B03001693D}"/>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406" name="楕円 405">
          <a:extLst>
            <a:ext uri="{FF2B5EF4-FFF2-40B4-BE49-F238E27FC236}">
              <a16:creationId xmlns:a16="http://schemas.microsoft.com/office/drawing/2014/main" xmlns="" id="{286536A1-A54F-4326-9FEE-F15936943D40}"/>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152400</xdr:rowOff>
    </xdr:to>
    <xdr:cxnSp macro="">
      <xdr:nvCxnSpPr>
        <xdr:cNvPr id="407" name="直線コネクタ 406">
          <a:extLst>
            <a:ext uri="{FF2B5EF4-FFF2-40B4-BE49-F238E27FC236}">
              <a16:creationId xmlns:a16="http://schemas.microsoft.com/office/drawing/2014/main" xmlns="" id="{995C8B2D-5101-4A45-8F99-61F2EC18F073}"/>
            </a:ext>
          </a:extLst>
        </xdr:cNvPr>
        <xdr:cNvCxnSpPr/>
      </xdr:nvCxnSpPr>
      <xdr:spPr>
        <a:xfrm flipV="1">
          <a:off x="15481300" y="136626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119562</xdr:rowOff>
    </xdr:from>
    <xdr:to>
      <xdr:col>76</xdr:col>
      <xdr:colOff>165100</xdr:colOff>
      <xdr:row>80</xdr:row>
      <xdr:rowOff>49712</xdr:rowOff>
    </xdr:to>
    <xdr:sp macro="" textlink="">
      <xdr:nvSpPr>
        <xdr:cNvPr id="408" name="楕円 407">
          <a:extLst>
            <a:ext uri="{FF2B5EF4-FFF2-40B4-BE49-F238E27FC236}">
              <a16:creationId xmlns:a16="http://schemas.microsoft.com/office/drawing/2014/main" xmlns="" id="{B2365968-330A-408A-A32B-AEDACC068188}"/>
            </a:ext>
          </a:extLst>
        </xdr:cNvPr>
        <xdr:cNvSpPr/>
      </xdr:nvSpPr>
      <xdr:spPr>
        <a:xfrm>
          <a:off x="14541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152400</xdr:rowOff>
    </xdr:from>
    <xdr:to>
      <xdr:col>81</xdr:col>
      <xdr:colOff>50800</xdr:colOff>
      <xdr:row>79</xdr:row>
      <xdr:rowOff>170362</xdr:rowOff>
    </xdr:to>
    <xdr:cxnSp macro="">
      <xdr:nvCxnSpPr>
        <xdr:cNvPr id="409" name="直線コネクタ 408">
          <a:extLst>
            <a:ext uri="{FF2B5EF4-FFF2-40B4-BE49-F238E27FC236}">
              <a16:creationId xmlns:a16="http://schemas.microsoft.com/office/drawing/2014/main" xmlns="" id="{3ECC6384-D4E2-42F1-8AAF-00F17EA58CDB}"/>
            </a:ext>
          </a:extLst>
        </xdr:cNvPr>
        <xdr:cNvCxnSpPr/>
      </xdr:nvCxnSpPr>
      <xdr:spPr>
        <a:xfrm flipV="1">
          <a:off x="14592300" y="136969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88537</xdr:rowOff>
    </xdr:from>
    <xdr:to>
      <xdr:col>72</xdr:col>
      <xdr:colOff>38100</xdr:colOff>
      <xdr:row>80</xdr:row>
      <xdr:rowOff>18687</xdr:rowOff>
    </xdr:to>
    <xdr:sp macro="" textlink="">
      <xdr:nvSpPr>
        <xdr:cNvPr id="410" name="楕円 409">
          <a:extLst>
            <a:ext uri="{FF2B5EF4-FFF2-40B4-BE49-F238E27FC236}">
              <a16:creationId xmlns:a16="http://schemas.microsoft.com/office/drawing/2014/main" xmlns="" id="{E244458F-0C31-47E2-85CE-4C80426C9470}"/>
            </a:ext>
          </a:extLst>
        </xdr:cNvPr>
        <xdr:cNvSpPr/>
      </xdr:nvSpPr>
      <xdr:spPr>
        <a:xfrm>
          <a:off x="13652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79</xdr:row>
      <xdr:rowOff>170362</xdr:rowOff>
    </xdr:to>
    <xdr:cxnSp macro="">
      <xdr:nvCxnSpPr>
        <xdr:cNvPr id="411" name="直線コネクタ 410">
          <a:extLst>
            <a:ext uri="{FF2B5EF4-FFF2-40B4-BE49-F238E27FC236}">
              <a16:creationId xmlns:a16="http://schemas.microsoft.com/office/drawing/2014/main" xmlns="" id="{E3CD149C-0E09-416C-AC73-143AE05133CE}"/>
            </a:ext>
          </a:extLst>
        </xdr:cNvPr>
        <xdr:cNvCxnSpPr/>
      </xdr:nvCxnSpPr>
      <xdr:spPr>
        <a:xfrm>
          <a:off x="13703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48277</xdr:rowOff>
    </xdr:from>
    <xdr:ext cx="405111" cy="259045"/>
    <xdr:sp macro="" textlink="">
      <xdr:nvSpPr>
        <xdr:cNvPr id="412" name="n_1mainValue【消防施設】&#10;有形固定資産減価償却率">
          <a:extLst>
            <a:ext uri="{FF2B5EF4-FFF2-40B4-BE49-F238E27FC236}">
              <a16:creationId xmlns:a16="http://schemas.microsoft.com/office/drawing/2014/main" xmlns="" id="{46CE87FD-CD14-4302-B2A2-6462E604A97A}"/>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66239</xdr:rowOff>
    </xdr:from>
    <xdr:ext cx="405111" cy="259045"/>
    <xdr:sp macro="" textlink="">
      <xdr:nvSpPr>
        <xdr:cNvPr id="413" name="n_2mainValue【消防施設】&#10;有形固定資産減価償却率">
          <a:extLst>
            <a:ext uri="{FF2B5EF4-FFF2-40B4-BE49-F238E27FC236}">
              <a16:creationId xmlns:a16="http://schemas.microsoft.com/office/drawing/2014/main" xmlns="" id="{9DA9ABEE-5711-4BFE-9695-F8B915A1032A}"/>
            </a:ext>
          </a:extLst>
        </xdr:cNvPr>
        <xdr:cNvSpPr txBox="1"/>
      </xdr:nvSpPr>
      <xdr:spPr>
        <a:xfrm>
          <a:off x="143897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35214</xdr:rowOff>
    </xdr:from>
    <xdr:ext cx="405111" cy="259045"/>
    <xdr:sp macro="" textlink="">
      <xdr:nvSpPr>
        <xdr:cNvPr id="414" name="n_3mainValue【消防施設】&#10;有形固定資産減価償却率">
          <a:extLst>
            <a:ext uri="{FF2B5EF4-FFF2-40B4-BE49-F238E27FC236}">
              <a16:creationId xmlns:a16="http://schemas.microsoft.com/office/drawing/2014/main" xmlns="" id="{B58AEB65-2208-4F7B-A1D2-B4FEF2B6F4C6}"/>
            </a:ext>
          </a:extLst>
        </xdr:cNvPr>
        <xdr:cNvSpPr txBox="1"/>
      </xdr:nvSpPr>
      <xdr:spPr>
        <a:xfrm>
          <a:off x="13500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a:extLst>
            <a:ext uri="{FF2B5EF4-FFF2-40B4-BE49-F238E27FC236}">
              <a16:creationId xmlns:a16="http://schemas.microsoft.com/office/drawing/2014/main" xmlns="" id="{EF8D0EB6-47D3-4412-AD6B-10F8020AB3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a:extLst>
            <a:ext uri="{FF2B5EF4-FFF2-40B4-BE49-F238E27FC236}">
              <a16:creationId xmlns:a16="http://schemas.microsoft.com/office/drawing/2014/main" xmlns="" id="{35A2BD71-0522-449E-89E9-A071284B20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a:extLst>
            <a:ext uri="{FF2B5EF4-FFF2-40B4-BE49-F238E27FC236}">
              <a16:creationId xmlns:a16="http://schemas.microsoft.com/office/drawing/2014/main" xmlns="" id="{C680D144-0314-409D-911E-496AB26EC9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a:extLst>
            <a:ext uri="{FF2B5EF4-FFF2-40B4-BE49-F238E27FC236}">
              <a16:creationId xmlns:a16="http://schemas.microsoft.com/office/drawing/2014/main" xmlns="" id="{55E16467-E0D7-4438-A91E-52CE687260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a:extLst>
            <a:ext uri="{FF2B5EF4-FFF2-40B4-BE49-F238E27FC236}">
              <a16:creationId xmlns:a16="http://schemas.microsoft.com/office/drawing/2014/main" xmlns="" id="{F0B6BEDC-50A2-4B57-8DB6-106ECD6F82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a:extLst>
            <a:ext uri="{FF2B5EF4-FFF2-40B4-BE49-F238E27FC236}">
              <a16:creationId xmlns:a16="http://schemas.microsoft.com/office/drawing/2014/main" xmlns="" id="{E112E405-96CA-4410-8EB0-6F5C18976C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a:extLst>
            <a:ext uri="{FF2B5EF4-FFF2-40B4-BE49-F238E27FC236}">
              <a16:creationId xmlns:a16="http://schemas.microsoft.com/office/drawing/2014/main" xmlns="" id="{B7CCA1A0-9B96-4992-8EAF-5DE32FD395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a:extLst>
            <a:ext uri="{FF2B5EF4-FFF2-40B4-BE49-F238E27FC236}">
              <a16:creationId xmlns:a16="http://schemas.microsoft.com/office/drawing/2014/main" xmlns="" id="{94EF9284-9075-4277-A5B4-1B5B3AB117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a:extLst>
            <a:ext uri="{FF2B5EF4-FFF2-40B4-BE49-F238E27FC236}">
              <a16:creationId xmlns:a16="http://schemas.microsoft.com/office/drawing/2014/main" xmlns="" id="{AB9DE657-F4E9-4AA1-9203-C3868515D3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a:extLst>
            <a:ext uri="{FF2B5EF4-FFF2-40B4-BE49-F238E27FC236}">
              <a16:creationId xmlns:a16="http://schemas.microsoft.com/office/drawing/2014/main" xmlns="" id="{630254FD-1B90-492D-B8B5-E935BA564D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5" name="直線コネクタ 424">
          <a:extLst>
            <a:ext uri="{FF2B5EF4-FFF2-40B4-BE49-F238E27FC236}">
              <a16:creationId xmlns:a16="http://schemas.microsoft.com/office/drawing/2014/main" xmlns="" id="{8BFB1F63-EA09-44F3-AC3A-6893EDEE2A5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6" name="テキスト ボックス 425">
          <a:extLst>
            <a:ext uri="{FF2B5EF4-FFF2-40B4-BE49-F238E27FC236}">
              <a16:creationId xmlns:a16="http://schemas.microsoft.com/office/drawing/2014/main" xmlns="" id="{E0597927-7CE7-4503-87ED-D32D9BBA521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7" name="直線コネクタ 426">
          <a:extLst>
            <a:ext uri="{FF2B5EF4-FFF2-40B4-BE49-F238E27FC236}">
              <a16:creationId xmlns:a16="http://schemas.microsoft.com/office/drawing/2014/main" xmlns="" id="{A1AC08F8-6BC8-4B31-9E5E-E245CC075FA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8" name="テキスト ボックス 427">
          <a:extLst>
            <a:ext uri="{FF2B5EF4-FFF2-40B4-BE49-F238E27FC236}">
              <a16:creationId xmlns:a16="http://schemas.microsoft.com/office/drawing/2014/main" xmlns="" id="{A9BE78DC-CF5F-4FBD-BAC9-B4300717FB3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9" name="直線コネクタ 428">
          <a:extLst>
            <a:ext uri="{FF2B5EF4-FFF2-40B4-BE49-F238E27FC236}">
              <a16:creationId xmlns:a16="http://schemas.microsoft.com/office/drawing/2014/main" xmlns="" id="{05B60AAD-9BAE-4EAD-9647-D18FA2ADD7D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0" name="テキスト ボックス 429">
          <a:extLst>
            <a:ext uri="{FF2B5EF4-FFF2-40B4-BE49-F238E27FC236}">
              <a16:creationId xmlns:a16="http://schemas.microsoft.com/office/drawing/2014/main" xmlns="" id="{A636ADB9-4614-4724-B17F-6D0AD2EDB0D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1" name="直線コネクタ 430">
          <a:extLst>
            <a:ext uri="{FF2B5EF4-FFF2-40B4-BE49-F238E27FC236}">
              <a16:creationId xmlns:a16="http://schemas.microsoft.com/office/drawing/2014/main" xmlns="" id="{A6848FD9-3FB5-4ED1-84C6-7FC647EB132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2" name="テキスト ボックス 431">
          <a:extLst>
            <a:ext uri="{FF2B5EF4-FFF2-40B4-BE49-F238E27FC236}">
              <a16:creationId xmlns:a16="http://schemas.microsoft.com/office/drawing/2014/main" xmlns="" id="{DC16139D-737F-4011-9FE9-19B65086239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3" name="直線コネクタ 432">
          <a:extLst>
            <a:ext uri="{FF2B5EF4-FFF2-40B4-BE49-F238E27FC236}">
              <a16:creationId xmlns:a16="http://schemas.microsoft.com/office/drawing/2014/main" xmlns="" id="{466EC070-51EF-4E3F-B4A6-EC5AE9CEA0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4" name="テキスト ボックス 433">
          <a:extLst>
            <a:ext uri="{FF2B5EF4-FFF2-40B4-BE49-F238E27FC236}">
              <a16:creationId xmlns:a16="http://schemas.microsoft.com/office/drawing/2014/main" xmlns="" id="{51A0A02E-E11F-4D39-A619-D8E88141131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5" name="直線コネクタ 434">
          <a:extLst>
            <a:ext uri="{FF2B5EF4-FFF2-40B4-BE49-F238E27FC236}">
              <a16:creationId xmlns:a16="http://schemas.microsoft.com/office/drawing/2014/main" xmlns="" id="{ED6A0BB6-E361-4632-AC02-C640475B77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36" name="テキスト ボックス 435">
          <a:extLst>
            <a:ext uri="{FF2B5EF4-FFF2-40B4-BE49-F238E27FC236}">
              <a16:creationId xmlns:a16="http://schemas.microsoft.com/office/drawing/2014/main" xmlns="" id="{E6340DB0-C440-4B81-AC63-1154E379EDB2}"/>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7" name="【消防施設】&#10;一人当たり面積グラフ枠">
          <a:extLst>
            <a:ext uri="{FF2B5EF4-FFF2-40B4-BE49-F238E27FC236}">
              <a16:creationId xmlns:a16="http://schemas.microsoft.com/office/drawing/2014/main" xmlns="" id="{4BB74E5D-8BCB-4BBF-B7D1-C2BF80FDC2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38" name="直線コネクタ 437">
          <a:extLst>
            <a:ext uri="{FF2B5EF4-FFF2-40B4-BE49-F238E27FC236}">
              <a16:creationId xmlns:a16="http://schemas.microsoft.com/office/drawing/2014/main" xmlns="" id="{9199963C-8968-422C-AE86-A251188FC903}"/>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39" name="【消防施設】&#10;一人当たり面積最小値テキスト">
          <a:extLst>
            <a:ext uri="{FF2B5EF4-FFF2-40B4-BE49-F238E27FC236}">
              <a16:creationId xmlns:a16="http://schemas.microsoft.com/office/drawing/2014/main" xmlns="" id="{2521BC40-9CC6-452F-AFE0-89FB44DB0F21}"/>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40" name="直線コネクタ 439">
          <a:extLst>
            <a:ext uri="{FF2B5EF4-FFF2-40B4-BE49-F238E27FC236}">
              <a16:creationId xmlns:a16="http://schemas.microsoft.com/office/drawing/2014/main" xmlns="" id="{79C2DA21-CB41-4622-800D-04B66445BC0E}"/>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41" name="【消防施設】&#10;一人当たり面積最大値テキスト">
          <a:extLst>
            <a:ext uri="{FF2B5EF4-FFF2-40B4-BE49-F238E27FC236}">
              <a16:creationId xmlns:a16="http://schemas.microsoft.com/office/drawing/2014/main" xmlns="" id="{38764536-90CB-4238-BA31-B75EB2DE1B4A}"/>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42" name="直線コネクタ 441">
          <a:extLst>
            <a:ext uri="{FF2B5EF4-FFF2-40B4-BE49-F238E27FC236}">
              <a16:creationId xmlns:a16="http://schemas.microsoft.com/office/drawing/2014/main" xmlns="" id="{ED2CA4C7-0CDB-449A-A512-CD6EF418F207}"/>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43" name="【消防施設】&#10;一人当たり面積平均値テキスト">
          <a:extLst>
            <a:ext uri="{FF2B5EF4-FFF2-40B4-BE49-F238E27FC236}">
              <a16:creationId xmlns:a16="http://schemas.microsoft.com/office/drawing/2014/main" xmlns="" id="{64EC5FDF-4BCB-4F26-9300-DEBCF66CE89A}"/>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44" name="フローチャート: 判断 443">
          <a:extLst>
            <a:ext uri="{FF2B5EF4-FFF2-40B4-BE49-F238E27FC236}">
              <a16:creationId xmlns:a16="http://schemas.microsoft.com/office/drawing/2014/main" xmlns="" id="{75A8C37F-A60C-4BEF-8222-0FE359DF420C}"/>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45" name="フローチャート: 判断 444">
          <a:extLst>
            <a:ext uri="{FF2B5EF4-FFF2-40B4-BE49-F238E27FC236}">
              <a16:creationId xmlns:a16="http://schemas.microsoft.com/office/drawing/2014/main" xmlns="" id="{11984DA3-1450-4EFB-84B5-3B639A872AE1}"/>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46" name="n_1aveValue【消防施設】&#10;一人当たり面積">
          <a:extLst>
            <a:ext uri="{FF2B5EF4-FFF2-40B4-BE49-F238E27FC236}">
              <a16:creationId xmlns:a16="http://schemas.microsoft.com/office/drawing/2014/main" xmlns="" id="{59587EDA-BBA7-482A-82C0-9AF798E603F8}"/>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47" name="フローチャート: 判断 446">
          <a:extLst>
            <a:ext uri="{FF2B5EF4-FFF2-40B4-BE49-F238E27FC236}">
              <a16:creationId xmlns:a16="http://schemas.microsoft.com/office/drawing/2014/main" xmlns="" id="{5DE0D3A4-9155-4B03-B922-66BDF7B32DD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48" name="n_2aveValue【消防施設】&#10;一人当たり面積">
          <a:extLst>
            <a:ext uri="{FF2B5EF4-FFF2-40B4-BE49-F238E27FC236}">
              <a16:creationId xmlns:a16="http://schemas.microsoft.com/office/drawing/2014/main" xmlns="" id="{05F4ABDD-6599-4D0E-9C99-141072679661}"/>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49" name="フローチャート: 判断 448">
          <a:extLst>
            <a:ext uri="{FF2B5EF4-FFF2-40B4-BE49-F238E27FC236}">
              <a16:creationId xmlns:a16="http://schemas.microsoft.com/office/drawing/2014/main" xmlns="" id="{4D12CC1F-40A4-4591-8E3E-CA5D1DDF4BA1}"/>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50" name="n_3aveValue【消防施設】&#10;一人当たり面積">
          <a:extLst>
            <a:ext uri="{FF2B5EF4-FFF2-40B4-BE49-F238E27FC236}">
              <a16:creationId xmlns:a16="http://schemas.microsoft.com/office/drawing/2014/main" xmlns="" id="{B4C9D197-503E-4441-A6DC-0670567CC6A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xmlns="" id="{A4BE8D72-44BE-482C-A927-0B415C9A5A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xmlns="" id="{923ECD2C-B1D1-4A2B-8CE6-09F10EDA83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xmlns="" id="{C29E6027-075B-431A-9DC1-289D3484F8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xmlns="" id="{5E56772F-0C5E-46AD-8F85-728004F4E4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xmlns="" id="{72FEB08A-ECC7-454D-9C98-3F400CBABE9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456" name="楕円 455">
          <a:extLst>
            <a:ext uri="{FF2B5EF4-FFF2-40B4-BE49-F238E27FC236}">
              <a16:creationId xmlns:a16="http://schemas.microsoft.com/office/drawing/2014/main" xmlns="" id="{FAACB905-9E3B-4014-A2E5-A1725C49CDB3}"/>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457" name="【消防施設】&#10;一人当たり面積該当値テキスト">
          <a:extLst>
            <a:ext uri="{FF2B5EF4-FFF2-40B4-BE49-F238E27FC236}">
              <a16:creationId xmlns:a16="http://schemas.microsoft.com/office/drawing/2014/main" xmlns="" id="{4C16E886-0383-4C15-9BF6-FB0D62975B95}"/>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142748</xdr:rowOff>
    </xdr:from>
    <xdr:to>
      <xdr:col>112</xdr:col>
      <xdr:colOff>38100</xdr:colOff>
      <xdr:row>86</xdr:row>
      <xdr:rowOff>72898</xdr:rowOff>
    </xdr:to>
    <xdr:sp macro="" textlink="">
      <xdr:nvSpPr>
        <xdr:cNvPr id="458" name="楕円 457">
          <a:extLst>
            <a:ext uri="{FF2B5EF4-FFF2-40B4-BE49-F238E27FC236}">
              <a16:creationId xmlns:a16="http://schemas.microsoft.com/office/drawing/2014/main" xmlns="" id="{CB2E8661-7083-4624-B8B3-3DABBBA0486F}"/>
            </a:ext>
          </a:extLst>
        </xdr:cNvPr>
        <xdr:cNvSpPr/>
      </xdr:nvSpPr>
      <xdr:spPr>
        <a:xfrm>
          <a:off x="21272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22098</xdr:rowOff>
    </xdr:to>
    <xdr:cxnSp macro="">
      <xdr:nvCxnSpPr>
        <xdr:cNvPr id="459" name="直線コネクタ 458">
          <a:extLst>
            <a:ext uri="{FF2B5EF4-FFF2-40B4-BE49-F238E27FC236}">
              <a16:creationId xmlns:a16="http://schemas.microsoft.com/office/drawing/2014/main" xmlns="" id="{9DA778D7-C5AF-4949-9391-CB757E9BA1CE}"/>
            </a:ext>
          </a:extLst>
        </xdr:cNvPr>
        <xdr:cNvCxnSpPr/>
      </xdr:nvCxnSpPr>
      <xdr:spPr>
        <a:xfrm flipV="1">
          <a:off x="21323300" y="1476375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143890</xdr:rowOff>
    </xdr:from>
    <xdr:to>
      <xdr:col>107</xdr:col>
      <xdr:colOff>101600</xdr:colOff>
      <xdr:row>86</xdr:row>
      <xdr:rowOff>74040</xdr:rowOff>
    </xdr:to>
    <xdr:sp macro="" textlink="">
      <xdr:nvSpPr>
        <xdr:cNvPr id="460" name="楕円 459">
          <a:extLst>
            <a:ext uri="{FF2B5EF4-FFF2-40B4-BE49-F238E27FC236}">
              <a16:creationId xmlns:a16="http://schemas.microsoft.com/office/drawing/2014/main" xmlns="" id="{DC8FD416-D53E-421C-98B8-67D29A48942B}"/>
            </a:ext>
          </a:extLst>
        </xdr:cNvPr>
        <xdr:cNvSpPr/>
      </xdr:nvSpPr>
      <xdr:spPr>
        <a:xfrm>
          <a:off x="20383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22098</xdr:rowOff>
    </xdr:from>
    <xdr:to>
      <xdr:col>111</xdr:col>
      <xdr:colOff>177800</xdr:colOff>
      <xdr:row>86</xdr:row>
      <xdr:rowOff>23240</xdr:rowOff>
    </xdr:to>
    <xdr:cxnSp macro="">
      <xdr:nvCxnSpPr>
        <xdr:cNvPr id="461" name="直線コネクタ 460">
          <a:extLst>
            <a:ext uri="{FF2B5EF4-FFF2-40B4-BE49-F238E27FC236}">
              <a16:creationId xmlns:a16="http://schemas.microsoft.com/office/drawing/2014/main" xmlns="" id="{D84D9149-DC7D-47BA-9FEA-63C8C7A5F135}"/>
            </a:ext>
          </a:extLst>
        </xdr:cNvPr>
        <xdr:cNvCxnSpPr/>
      </xdr:nvCxnSpPr>
      <xdr:spPr>
        <a:xfrm flipV="1">
          <a:off x="20434300" y="147667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153415</xdr:rowOff>
    </xdr:from>
    <xdr:to>
      <xdr:col>102</xdr:col>
      <xdr:colOff>165100</xdr:colOff>
      <xdr:row>86</xdr:row>
      <xdr:rowOff>83565</xdr:rowOff>
    </xdr:to>
    <xdr:sp macro="" textlink="">
      <xdr:nvSpPr>
        <xdr:cNvPr id="462" name="楕円 461">
          <a:extLst>
            <a:ext uri="{FF2B5EF4-FFF2-40B4-BE49-F238E27FC236}">
              <a16:creationId xmlns:a16="http://schemas.microsoft.com/office/drawing/2014/main" xmlns="" id="{F77BDA76-765C-402F-8F08-289D39995412}"/>
            </a:ext>
          </a:extLst>
        </xdr:cNvPr>
        <xdr:cNvSpPr/>
      </xdr:nvSpPr>
      <xdr:spPr>
        <a:xfrm>
          <a:off x="194945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23240</xdr:rowOff>
    </xdr:from>
    <xdr:to>
      <xdr:col>107</xdr:col>
      <xdr:colOff>50800</xdr:colOff>
      <xdr:row>86</xdr:row>
      <xdr:rowOff>32765</xdr:rowOff>
    </xdr:to>
    <xdr:cxnSp macro="">
      <xdr:nvCxnSpPr>
        <xdr:cNvPr id="463" name="直線コネクタ 462">
          <a:extLst>
            <a:ext uri="{FF2B5EF4-FFF2-40B4-BE49-F238E27FC236}">
              <a16:creationId xmlns:a16="http://schemas.microsoft.com/office/drawing/2014/main" xmlns="" id="{84490D78-B8BB-4F14-8821-75628C06AA03}"/>
            </a:ext>
          </a:extLst>
        </xdr:cNvPr>
        <xdr:cNvCxnSpPr/>
      </xdr:nvCxnSpPr>
      <xdr:spPr>
        <a:xfrm flipV="1">
          <a:off x="19545300" y="147679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89425</xdr:rowOff>
    </xdr:from>
    <xdr:ext cx="469744" cy="259045"/>
    <xdr:sp macro="" textlink="">
      <xdr:nvSpPr>
        <xdr:cNvPr id="464" name="n_1mainValue【消防施設】&#10;一人当たり面積">
          <a:extLst>
            <a:ext uri="{FF2B5EF4-FFF2-40B4-BE49-F238E27FC236}">
              <a16:creationId xmlns:a16="http://schemas.microsoft.com/office/drawing/2014/main" xmlns="" id="{29B6C120-4B06-48D4-B5F4-647C84ADF0B3}"/>
            </a:ext>
          </a:extLst>
        </xdr:cNvPr>
        <xdr:cNvSpPr txBox="1"/>
      </xdr:nvSpPr>
      <xdr:spPr>
        <a:xfrm>
          <a:off x="21075727" y="1449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90567</xdr:rowOff>
    </xdr:from>
    <xdr:ext cx="469744" cy="259045"/>
    <xdr:sp macro="" textlink="">
      <xdr:nvSpPr>
        <xdr:cNvPr id="465" name="n_2mainValue【消防施設】&#10;一人当たり面積">
          <a:extLst>
            <a:ext uri="{FF2B5EF4-FFF2-40B4-BE49-F238E27FC236}">
              <a16:creationId xmlns:a16="http://schemas.microsoft.com/office/drawing/2014/main" xmlns="" id="{D2ACA605-1433-4F26-98B0-9C4ED2EA5897}"/>
            </a:ext>
          </a:extLst>
        </xdr:cNvPr>
        <xdr:cNvSpPr txBox="1"/>
      </xdr:nvSpPr>
      <xdr:spPr>
        <a:xfrm>
          <a:off x="20199427" y="1449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100092</xdr:rowOff>
    </xdr:from>
    <xdr:ext cx="469744" cy="259045"/>
    <xdr:sp macro="" textlink="">
      <xdr:nvSpPr>
        <xdr:cNvPr id="466" name="n_3mainValue【消防施設】&#10;一人当たり面積">
          <a:extLst>
            <a:ext uri="{FF2B5EF4-FFF2-40B4-BE49-F238E27FC236}">
              <a16:creationId xmlns:a16="http://schemas.microsoft.com/office/drawing/2014/main" xmlns="" id="{7E9F35A8-1E82-475E-BA46-A14CD17B0DCE}"/>
            </a:ext>
          </a:extLst>
        </xdr:cNvPr>
        <xdr:cNvSpPr txBox="1"/>
      </xdr:nvSpPr>
      <xdr:spPr>
        <a:xfrm>
          <a:off x="19310427" y="1450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7" name="正方形/長方形 466">
          <a:extLst>
            <a:ext uri="{FF2B5EF4-FFF2-40B4-BE49-F238E27FC236}">
              <a16:creationId xmlns:a16="http://schemas.microsoft.com/office/drawing/2014/main" xmlns="" id="{67BF168B-09AE-45FF-80BB-C74EE259B0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8" name="正方形/長方形 467">
          <a:extLst>
            <a:ext uri="{FF2B5EF4-FFF2-40B4-BE49-F238E27FC236}">
              <a16:creationId xmlns:a16="http://schemas.microsoft.com/office/drawing/2014/main" xmlns="" id="{E444F4D2-503A-4C8B-BB7D-F9DDEB9A6C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9" name="正方形/長方形 468">
          <a:extLst>
            <a:ext uri="{FF2B5EF4-FFF2-40B4-BE49-F238E27FC236}">
              <a16:creationId xmlns:a16="http://schemas.microsoft.com/office/drawing/2014/main" xmlns="" id="{74388B9A-2804-411A-921D-3DDFD5160A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0" name="正方形/長方形 469">
          <a:extLst>
            <a:ext uri="{FF2B5EF4-FFF2-40B4-BE49-F238E27FC236}">
              <a16:creationId xmlns:a16="http://schemas.microsoft.com/office/drawing/2014/main" xmlns="" id="{DEF1529A-4C0A-4CCF-8EDD-6677B87BCF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1" name="正方形/長方形 470">
          <a:extLst>
            <a:ext uri="{FF2B5EF4-FFF2-40B4-BE49-F238E27FC236}">
              <a16:creationId xmlns:a16="http://schemas.microsoft.com/office/drawing/2014/main" xmlns="" id="{846ABE84-CC85-4E77-947B-2C9306B43F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2" name="正方形/長方形 471">
          <a:extLst>
            <a:ext uri="{FF2B5EF4-FFF2-40B4-BE49-F238E27FC236}">
              <a16:creationId xmlns:a16="http://schemas.microsoft.com/office/drawing/2014/main" xmlns="" id="{2C68F462-3385-4AEC-9C12-E426520CBB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3" name="正方形/長方形 472">
          <a:extLst>
            <a:ext uri="{FF2B5EF4-FFF2-40B4-BE49-F238E27FC236}">
              <a16:creationId xmlns:a16="http://schemas.microsoft.com/office/drawing/2014/main" xmlns="" id="{6AD3EA2F-971D-4618-A885-55825E2335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正方形/長方形 473">
          <a:extLst>
            <a:ext uri="{FF2B5EF4-FFF2-40B4-BE49-F238E27FC236}">
              <a16:creationId xmlns:a16="http://schemas.microsoft.com/office/drawing/2014/main" xmlns="" id="{51D66045-C423-4D42-B6C6-6C3EDD7F0E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5" name="テキスト ボックス 474">
          <a:extLst>
            <a:ext uri="{FF2B5EF4-FFF2-40B4-BE49-F238E27FC236}">
              <a16:creationId xmlns:a16="http://schemas.microsoft.com/office/drawing/2014/main" xmlns="" id="{1E61700C-2FF8-4FBE-953E-E11088728D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6" name="直線コネクタ 475">
          <a:extLst>
            <a:ext uri="{FF2B5EF4-FFF2-40B4-BE49-F238E27FC236}">
              <a16:creationId xmlns:a16="http://schemas.microsoft.com/office/drawing/2014/main" xmlns="" id="{3A56CCF3-5EBC-4A12-97BE-78FFE8CBFF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7" name="直線コネクタ 476">
          <a:extLst>
            <a:ext uri="{FF2B5EF4-FFF2-40B4-BE49-F238E27FC236}">
              <a16:creationId xmlns:a16="http://schemas.microsoft.com/office/drawing/2014/main" xmlns="" id="{83263B45-BC8F-4691-84D6-FE1E64FEE44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8" name="テキスト ボックス 477">
          <a:extLst>
            <a:ext uri="{FF2B5EF4-FFF2-40B4-BE49-F238E27FC236}">
              <a16:creationId xmlns:a16="http://schemas.microsoft.com/office/drawing/2014/main" xmlns="" id="{A061C0AB-22C8-489C-A1FD-F0E3830815D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9" name="直線コネクタ 478">
          <a:extLst>
            <a:ext uri="{FF2B5EF4-FFF2-40B4-BE49-F238E27FC236}">
              <a16:creationId xmlns:a16="http://schemas.microsoft.com/office/drawing/2014/main" xmlns="" id="{6D240F2D-642A-421C-811B-3F62625B2D8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0" name="テキスト ボックス 479">
          <a:extLst>
            <a:ext uri="{FF2B5EF4-FFF2-40B4-BE49-F238E27FC236}">
              <a16:creationId xmlns:a16="http://schemas.microsoft.com/office/drawing/2014/main" xmlns="" id="{219F0D06-6A78-4FCF-A5D1-A8449F2D93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1" name="直線コネクタ 480">
          <a:extLst>
            <a:ext uri="{FF2B5EF4-FFF2-40B4-BE49-F238E27FC236}">
              <a16:creationId xmlns:a16="http://schemas.microsoft.com/office/drawing/2014/main" xmlns="" id="{F9ABD33A-7BC4-4004-BD7C-724DC4B638C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2" name="テキスト ボックス 481">
          <a:extLst>
            <a:ext uri="{FF2B5EF4-FFF2-40B4-BE49-F238E27FC236}">
              <a16:creationId xmlns:a16="http://schemas.microsoft.com/office/drawing/2014/main" xmlns="" id="{A3C9E415-76D1-4407-91D1-70400217F93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3" name="直線コネクタ 482">
          <a:extLst>
            <a:ext uri="{FF2B5EF4-FFF2-40B4-BE49-F238E27FC236}">
              <a16:creationId xmlns:a16="http://schemas.microsoft.com/office/drawing/2014/main" xmlns="" id="{82705129-2236-4CFD-B515-BD131E14E3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4" name="テキスト ボックス 483">
          <a:extLst>
            <a:ext uri="{FF2B5EF4-FFF2-40B4-BE49-F238E27FC236}">
              <a16:creationId xmlns:a16="http://schemas.microsoft.com/office/drawing/2014/main" xmlns="" id="{3E0F97A7-1E98-46C9-AB70-A0C24933A6E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5" name="直線コネクタ 484">
          <a:extLst>
            <a:ext uri="{FF2B5EF4-FFF2-40B4-BE49-F238E27FC236}">
              <a16:creationId xmlns:a16="http://schemas.microsoft.com/office/drawing/2014/main" xmlns="" id="{49EC666E-7F38-4D4A-8629-0B74FF96B8F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6" name="テキスト ボックス 485">
          <a:extLst>
            <a:ext uri="{FF2B5EF4-FFF2-40B4-BE49-F238E27FC236}">
              <a16:creationId xmlns:a16="http://schemas.microsoft.com/office/drawing/2014/main" xmlns="" id="{03DC88C7-8B7D-4D1D-AD56-A93C768EF0D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7" name="直線コネクタ 486">
          <a:extLst>
            <a:ext uri="{FF2B5EF4-FFF2-40B4-BE49-F238E27FC236}">
              <a16:creationId xmlns:a16="http://schemas.microsoft.com/office/drawing/2014/main" xmlns="" id="{4997335B-4B47-4E9F-A7F8-62A497B69E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8" name="テキスト ボックス 487">
          <a:extLst>
            <a:ext uri="{FF2B5EF4-FFF2-40B4-BE49-F238E27FC236}">
              <a16:creationId xmlns:a16="http://schemas.microsoft.com/office/drawing/2014/main" xmlns="" id="{3A173BD8-5954-4778-829A-2CB8E9A4943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xmlns="" id="{C0F786F9-6F41-444C-8A65-4CB3FB85AF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0" name="直線コネクタ 489">
          <a:extLst>
            <a:ext uri="{FF2B5EF4-FFF2-40B4-BE49-F238E27FC236}">
              <a16:creationId xmlns:a16="http://schemas.microsoft.com/office/drawing/2014/main" xmlns="" id="{27ADB1A4-D390-46ED-931D-E70B105C1B6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1" name="【庁舎】&#10;有形固定資産減価償却率最小値テキスト">
          <a:extLst>
            <a:ext uri="{FF2B5EF4-FFF2-40B4-BE49-F238E27FC236}">
              <a16:creationId xmlns:a16="http://schemas.microsoft.com/office/drawing/2014/main" xmlns="" id="{DDB9CFCA-F5B8-4441-82E7-11FEE7726B7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2" name="直線コネクタ 491">
          <a:extLst>
            <a:ext uri="{FF2B5EF4-FFF2-40B4-BE49-F238E27FC236}">
              <a16:creationId xmlns:a16="http://schemas.microsoft.com/office/drawing/2014/main" xmlns="" id="{558573C6-930A-4748-AD3B-966397C8D2D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93" name="【庁舎】&#10;有形固定資産減価償却率最大値テキスト">
          <a:extLst>
            <a:ext uri="{FF2B5EF4-FFF2-40B4-BE49-F238E27FC236}">
              <a16:creationId xmlns:a16="http://schemas.microsoft.com/office/drawing/2014/main" xmlns="" id="{0D2A51D9-9775-47FE-BC64-FEC910FA7633}"/>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94" name="直線コネクタ 493">
          <a:extLst>
            <a:ext uri="{FF2B5EF4-FFF2-40B4-BE49-F238E27FC236}">
              <a16:creationId xmlns:a16="http://schemas.microsoft.com/office/drawing/2014/main" xmlns="" id="{4FF76D0F-3FEA-4A42-AB78-3B73070E393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95" name="【庁舎】&#10;有形固定資産減価償却率平均値テキスト">
          <a:extLst>
            <a:ext uri="{FF2B5EF4-FFF2-40B4-BE49-F238E27FC236}">
              <a16:creationId xmlns:a16="http://schemas.microsoft.com/office/drawing/2014/main" xmlns="" id="{ED169429-D8A2-47E8-98F3-8959AB0F5936}"/>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96" name="フローチャート: 判断 495">
          <a:extLst>
            <a:ext uri="{FF2B5EF4-FFF2-40B4-BE49-F238E27FC236}">
              <a16:creationId xmlns:a16="http://schemas.microsoft.com/office/drawing/2014/main" xmlns="" id="{ED0915F1-8354-4977-B7CC-D61D458A3646}"/>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97" name="フローチャート: 判断 496">
          <a:extLst>
            <a:ext uri="{FF2B5EF4-FFF2-40B4-BE49-F238E27FC236}">
              <a16:creationId xmlns:a16="http://schemas.microsoft.com/office/drawing/2014/main" xmlns="" id="{A55DAD3A-0FD2-46A7-A296-E2CCC9FD8761}"/>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98" name="n_1aveValue【庁舎】&#10;有形固定資産減価償却率">
          <a:extLst>
            <a:ext uri="{FF2B5EF4-FFF2-40B4-BE49-F238E27FC236}">
              <a16:creationId xmlns:a16="http://schemas.microsoft.com/office/drawing/2014/main" xmlns="" id="{CE1327E6-254F-41D3-BA5E-CF610709CCD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99" name="フローチャート: 判断 498">
          <a:extLst>
            <a:ext uri="{FF2B5EF4-FFF2-40B4-BE49-F238E27FC236}">
              <a16:creationId xmlns:a16="http://schemas.microsoft.com/office/drawing/2014/main" xmlns="" id="{90608E9C-0834-4871-82ED-79426912B376}"/>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00" name="n_2aveValue【庁舎】&#10;有形固定資産減価償却率">
          <a:extLst>
            <a:ext uri="{FF2B5EF4-FFF2-40B4-BE49-F238E27FC236}">
              <a16:creationId xmlns:a16="http://schemas.microsoft.com/office/drawing/2014/main" xmlns="" id="{EEB73C6A-4881-4467-888A-292B12391693}"/>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01" name="フローチャート: 判断 500">
          <a:extLst>
            <a:ext uri="{FF2B5EF4-FFF2-40B4-BE49-F238E27FC236}">
              <a16:creationId xmlns:a16="http://schemas.microsoft.com/office/drawing/2014/main" xmlns="" id="{64040749-88E7-49BD-A6B5-CAE090F5535F}"/>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02" name="n_3aveValue【庁舎】&#10;有形固定資産減価償却率">
          <a:extLst>
            <a:ext uri="{FF2B5EF4-FFF2-40B4-BE49-F238E27FC236}">
              <a16:creationId xmlns:a16="http://schemas.microsoft.com/office/drawing/2014/main" xmlns="" id="{C2AC1A30-CD2D-43F9-ACC5-53E69235A5D1}"/>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xmlns="" id="{C7667AA7-1711-4232-9110-AFF2802CF0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xmlns="" id="{5462140F-7994-4C3A-ACCA-CCF1CBC8BE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xmlns="" id="{9362C5A9-A383-4A61-8165-35461839EC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xmlns="" id="{B69A0D1F-622C-4A43-960E-22356D5F72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xmlns="" id="{807B00D8-5448-4B00-80D6-19F1DC3039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508" name="楕円 507">
          <a:extLst>
            <a:ext uri="{FF2B5EF4-FFF2-40B4-BE49-F238E27FC236}">
              <a16:creationId xmlns:a16="http://schemas.microsoft.com/office/drawing/2014/main" xmlns="" id="{6280FC5D-16F4-4683-97C7-2FA52344795E}"/>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340478" cy="259045"/>
    <xdr:sp macro="" textlink="">
      <xdr:nvSpPr>
        <xdr:cNvPr id="509" name="【庁舎】&#10;有形固定資産減価償却率該当値テキスト">
          <a:extLst>
            <a:ext uri="{FF2B5EF4-FFF2-40B4-BE49-F238E27FC236}">
              <a16:creationId xmlns:a16="http://schemas.microsoft.com/office/drawing/2014/main" xmlns="" id="{5B96238E-260B-44CC-A87F-46626487E43A}"/>
            </a:ext>
          </a:extLst>
        </xdr:cNvPr>
        <xdr:cNvSpPr txBox="1"/>
      </xdr:nvSpPr>
      <xdr:spPr>
        <a:xfrm>
          <a:off x="16357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40639</xdr:rowOff>
    </xdr:from>
    <xdr:to>
      <xdr:col>81</xdr:col>
      <xdr:colOff>101600</xdr:colOff>
      <xdr:row>101</xdr:row>
      <xdr:rowOff>142239</xdr:rowOff>
    </xdr:to>
    <xdr:sp macro="" textlink="">
      <xdr:nvSpPr>
        <xdr:cNvPr id="510" name="楕円 509">
          <a:extLst>
            <a:ext uri="{FF2B5EF4-FFF2-40B4-BE49-F238E27FC236}">
              <a16:creationId xmlns:a16="http://schemas.microsoft.com/office/drawing/2014/main" xmlns="" id="{43864D38-CB08-4950-AC9B-CFAB7D79FDBF}"/>
            </a:ext>
          </a:extLst>
        </xdr:cNvPr>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108</xdr:row>
      <xdr:rowOff>152400</xdr:rowOff>
    </xdr:to>
    <xdr:cxnSp macro="">
      <xdr:nvCxnSpPr>
        <xdr:cNvPr id="511" name="直線コネクタ 510">
          <a:extLst>
            <a:ext uri="{FF2B5EF4-FFF2-40B4-BE49-F238E27FC236}">
              <a16:creationId xmlns:a16="http://schemas.microsoft.com/office/drawing/2014/main" xmlns="" id="{6E374CF7-C438-4A88-BC78-17599C3156D3}"/>
            </a:ext>
          </a:extLst>
        </xdr:cNvPr>
        <xdr:cNvCxnSpPr/>
      </xdr:nvCxnSpPr>
      <xdr:spPr>
        <a:xfrm>
          <a:off x="15481300" y="17407889"/>
          <a:ext cx="838200" cy="12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66039</xdr:rowOff>
    </xdr:from>
    <xdr:to>
      <xdr:col>76</xdr:col>
      <xdr:colOff>165100</xdr:colOff>
      <xdr:row>101</xdr:row>
      <xdr:rowOff>167639</xdr:rowOff>
    </xdr:to>
    <xdr:sp macro="" textlink="">
      <xdr:nvSpPr>
        <xdr:cNvPr id="512" name="楕円 511">
          <a:extLst>
            <a:ext uri="{FF2B5EF4-FFF2-40B4-BE49-F238E27FC236}">
              <a16:creationId xmlns:a16="http://schemas.microsoft.com/office/drawing/2014/main" xmlns="" id="{CF82C01A-FD6E-4683-9B18-F3EFD5DC59C2}"/>
            </a:ext>
          </a:extLst>
        </xdr:cNvPr>
        <xdr:cNvSpPr/>
      </xdr:nvSpPr>
      <xdr:spPr>
        <a:xfrm>
          <a:off x="14541500" y="173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91439</xdr:rowOff>
    </xdr:from>
    <xdr:to>
      <xdr:col>81</xdr:col>
      <xdr:colOff>50800</xdr:colOff>
      <xdr:row>101</xdr:row>
      <xdr:rowOff>116839</xdr:rowOff>
    </xdr:to>
    <xdr:cxnSp macro="">
      <xdr:nvCxnSpPr>
        <xdr:cNvPr id="513" name="直線コネクタ 512">
          <a:extLst>
            <a:ext uri="{FF2B5EF4-FFF2-40B4-BE49-F238E27FC236}">
              <a16:creationId xmlns:a16="http://schemas.microsoft.com/office/drawing/2014/main" xmlns="" id="{BDC6AE26-DDF6-4E13-8E6C-80317FF86663}"/>
            </a:ext>
          </a:extLst>
        </xdr:cNvPr>
        <xdr:cNvCxnSpPr/>
      </xdr:nvCxnSpPr>
      <xdr:spPr>
        <a:xfrm flipV="1">
          <a:off x="14592300" y="17407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514" name="楕円 513">
          <a:extLst>
            <a:ext uri="{FF2B5EF4-FFF2-40B4-BE49-F238E27FC236}">
              <a16:creationId xmlns:a16="http://schemas.microsoft.com/office/drawing/2014/main" xmlns="" id="{24045500-A212-43F2-95FB-549C8CE5C665}"/>
            </a:ext>
          </a:extLst>
        </xdr:cNvPr>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116839</xdr:rowOff>
    </xdr:from>
    <xdr:to>
      <xdr:col>76</xdr:col>
      <xdr:colOff>114300</xdr:colOff>
      <xdr:row>101</xdr:row>
      <xdr:rowOff>133350</xdr:rowOff>
    </xdr:to>
    <xdr:cxnSp macro="">
      <xdr:nvCxnSpPr>
        <xdr:cNvPr id="515" name="直線コネクタ 514">
          <a:extLst>
            <a:ext uri="{FF2B5EF4-FFF2-40B4-BE49-F238E27FC236}">
              <a16:creationId xmlns:a16="http://schemas.microsoft.com/office/drawing/2014/main" xmlns="" id="{D2D3956E-F5B5-4408-A14F-4FBBC2B4678F}"/>
            </a:ext>
          </a:extLst>
        </xdr:cNvPr>
        <xdr:cNvCxnSpPr/>
      </xdr:nvCxnSpPr>
      <xdr:spPr>
        <a:xfrm flipV="1">
          <a:off x="13703300" y="17433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158766</xdr:rowOff>
    </xdr:from>
    <xdr:ext cx="405111" cy="259045"/>
    <xdr:sp macro="" textlink="">
      <xdr:nvSpPr>
        <xdr:cNvPr id="516" name="n_1mainValue【庁舎】&#10;有形固定資産減価償却率">
          <a:extLst>
            <a:ext uri="{FF2B5EF4-FFF2-40B4-BE49-F238E27FC236}">
              <a16:creationId xmlns:a16="http://schemas.microsoft.com/office/drawing/2014/main" xmlns="" id="{75775854-17B5-49EE-9709-7B7B469936DF}"/>
            </a:ext>
          </a:extLst>
        </xdr:cNvPr>
        <xdr:cNvSpPr txBox="1"/>
      </xdr:nvSpPr>
      <xdr:spPr>
        <a:xfrm>
          <a:off x="15266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12716</xdr:rowOff>
    </xdr:from>
    <xdr:ext cx="405111" cy="259045"/>
    <xdr:sp macro="" textlink="">
      <xdr:nvSpPr>
        <xdr:cNvPr id="517" name="n_2mainValue【庁舎】&#10;有形固定資産減価償却率">
          <a:extLst>
            <a:ext uri="{FF2B5EF4-FFF2-40B4-BE49-F238E27FC236}">
              <a16:creationId xmlns:a16="http://schemas.microsoft.com/office/drawing/2014/main" xmlns="" id="{D5D704AC-DF0B-4AC2-A691-315EBF726EE4}"/>
            </a:ext>
          </a:extLst>
        </xdr:cNvPr>
        <xdr:cNvSpPr txBox="1"/>
      </xdr:nvSpPr>
      <xdr:spPr>
        <a:xfrm>
          <a:off x="14389744" y="1715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518" name="n_3mainValue【庁舎】&#10;有形固定資産減価償却率">
          <a:extLst>
            <a:ext uri="{FF2B5EF4-FFF2-40B4-BE49-F238E27FC236}">
              <a16:creationId xmlns:a16="http://schemas.microsoft.com/office/drawing/2014/main" xmlns="" id="{0216469F-3F90-4D03-AB83-6F42F06673B8}"/>
            </a:ext>
          </a:extLst>
        </xdr:cNvPr>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a:extLst>
            <a:ext uri="{FF2B5EF4-FFF2-40B4-BE49-F238E27FC236}">
              <a16:creationId xmlns:a16="http://schemas.microsoft.com/office/drawing/2014/main" xmlns="" id="{8B8CA7A2-737A-49E7-A952-2B63B28B41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a:extLst>
            <a:ext uri="{FF2B5EF4-FFF2-40B4-BE49-F238E27FC236}">
              <a16:creationId xmlns:a16="http://schemas.microsoft.com/office/drawing/2014/main" xmlns="" id="{B2C86EE9-3C4F-4C2D-BAEB-8308279D78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a:extLst>
            <a:ext uri="{FF2B5EF4-FFF2-40B4-BE49-F238E27FC236}">
              <a16:creationId xmlns:a16="http://schemas.microsoft.com/office/drawing/2014/main" xmlns="" id="{2F41C52A-9BCA-4797-BAF7-6E86221F6B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a:extLst>
            <a:ext uri="{FF2B5EF4-FFF2-40B4-BE49-F238E27FC236}">
              <a16:creationId xmlns:a16="http://schemas.microsoft.com/office/drawing/2014/main" xmlns="" id="{2EB6CF7C-6791-48F5-9542-282B1F9D6A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a:extLst>
            <a:ext uri="{FF2B5EF4-FFF2-40B4-BE49-F238E27FC236}">
              <a16:creationId xmlns:a16="http://schemas.microsoft.com/office/drawing/2014/main" xmlns="" id="{8220291C-D735-414D-B1F6-16F1FF2A4C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a:extLst>
            <a:ext uri="{FF2B5EF4-FFF2-40B4-BE49-F238E27FC236}">
              <a16:creationId xmlns:a16="http://schemas.microsoft.com/office/drawing/2014/main" xmlns="" id="{B7C44761-78F6-4B8E-994D-8B74283247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a:extLst>
            <a:ext uri="{FF2B5EF4-FFF2-40B4-BE49-F238E27FC236}">
              <a16:creationId xmlns:a16="http://schemas.microsoft.com/office/drawing/2014/main" xmlns="" id="{8AF43607-8D75-41F5-AA62-776E1167D5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a:extLst>
            <a:ext uri="{FF2B5EF4-FFF2-40B4-BE49-F238E27FC236}">
              <a16:creationId xmlns:a16="http://schemas.microsoft.com/office/drawing/2014/main" xmlns="" id="{449F5287-3EE1-4219-AC96-453E1EEB20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a:extLst>
            <a:ext uri="{FF2B5EF4-FFF2-40B4-BE49-F238E27FC236}">
              <a16:creationId xmlns:a16="http://schemas.microsoft.com/office/drawing/2014/main" xmlns="" id="{6C4388F4-2116-4A5A-A06F-13438148EB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a:extLst>
            <a:ext uri="{FF2B5EF4-FFF2-40B4-BE49-F238E27FC236}">
              <a16:creationId xmlns:a16="http://schemas.microsoft.com/office/drawing/2014/main" xmlns="" id="{895E3C97-28DD-4970-AAE7-EAC27F558B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a:extLst>
            <a:ext uri="{FF2B5EF4-FFF2-40B4-BE49-F238E27FC236}">
              <a16:creationId xmlns:a16="http://schemas.microsoft.com/office/drawing/2014/main" xmlns="" id="{FBEE9320-0EF2-4B44-85E1-0611E589637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a:extLst>
            <a:ext uri="{FF2B5EF4-FFF2-40B4-BE49-F238E27FC236}">
              <a16:creationId xmlns:a16="http://schemas.microsoft.com/office/drawing/2014/main" xmlns="" id="{504856D6-7E89-4FCF-8673-104AC6021B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a:extLst>
            <a:ext uri="{FF2B5EF4-FFF2-40B4-BE49-F238E27FC236}">
              <a16:creationId xmlns:a16="http://schemas.microsoft.com/office/drawing/2014/main" xmlns="" id="{9A5C972F-C647-43FC-8492-F8C6DB4C266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a:extLst>
            <a:ext uri="{FF2B5EF4-FFF2-40B4-BE49-F238E27FC236}">
              <a16:creationId xmlns:a16="http://schemas.microsoft.com/office/drawing/2014/main" xmlns="" id="{C8BB2D3B-6FC7-48F8-8C27-A0556EE5584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a:extLst>
            <a:ext uri="{FF2B5EF4-FFF2-40B4-BE49-F238E27FC236}">
              <a16:creationId xmlns:a16="http://schemas.microsoft.com/office/drawing/2014/main" xmlns="" id="{D7DE7643-3134-4FE3-891B-39752F773B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a:extLst>
            <a:ext uri="{FF2B5EF4-FFF2-40B4-BE49-F238E27FC236}">
              <a16:creationId xmlns:a16="http://schemas.microsoft.com/office/drawing/2014/main" xmlns="" id="{9CA8F485-B5F7-4F36-BF75-09F12DE417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a:extLst>
            <a:ext uri="{FF2B5EF4-FFF2-40B4-BE49-F238E27FC236}">
              <a16:creationId xmlns:a16="http://schemas.microsoft.com/office/drawing/2014/main" xmlns="" id="{4921A5D6-A8C1-45B7-9CC6-63A073C0B37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a:extLst>
            <a:ext uri="{FF2B5EF4-FFF2-40B4-BE49-F238E27FC236}">
              <a16:creationId xmlns:a16="http://schemas.microsoft.com/office/drawing/2014/main" xmlns="" id="{05A6A75B-CABA-47EA-930B-866370F573D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a:extLst>
            <a:ext uri="{FF2B5EF4-FFF2-40B4-BE49-F238E27FC236}">
              <a16:creationId xmlns:a16="http://schemas.microsoft.com/office/drawing/2014/main" xmlns="" id="{97C14C47-BE93-4903-A637-0190B6177D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a:extLst>
            <a:ext uri="{FF2B5EF4-FFF2-40B4-BE49-F238E27FC236}">
              <a16:creationId xmlns:a16="http://schemas.microsoft.com/office/drawing/2014/main" xmlns="" id="{6A364032-5B66-4356-ABB1-3139436CF91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a:extLst>
            <a:ext uri="{FF2B5EF4-FFF2-40B4-BE49-F238E27FC236}">
              <a16:creationId xmlns:a16="http://schemas.microsoft.com/office/drawing/2014/main" xmlns="" id="{9A7B9A14-2B73-4C67-9517-85CCD801E2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a:extLst>
            <a:ext uri="{FF2B5EF4-FFF2-40B4-BE49-F238E27FC236}">
              <a16:creationId xmlns:a16="http://schemas.microsoft.com/office/drawing/2014/main" xmlns="" id="{62E5EE4A-02B3-4014-84CD-7037B02310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a:extLst>
            <a:ext uri="{FF2B5EF4-FFF2-40B4-BE49-F238E27FC236}">
              <a16:creationId xmlns:a16="http://schemas.microsoft.com/office/drawing/2014/main" xmlns="" id="{34249E31-461F-4F32-9BA4-5AAFC67D6A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42" name="直線コネクタ 541">
          <a:extLst>
            <a:ext uri="{FF2B5EF4-FFF2-40B4-BE49-F238E27FC236}">
              <a16:creationId xmlns:a16="http://schemas.microsoft.com/office/drawing/2014/main" xmlns="" id="{0B79A146-27E0-43F5-878D-F63271B7B31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43" name="【庁舎】&#10;一人当たり面積最小値テキスト">
          <a:extLst>
            <a:ext uri="{FF2B5EF4-FFF2-40B4-BE49-F238E27FC236}">
              <a16:creationId xmlns:a16="http://schemas.microsoft.com/office/drawing/2014/main" xmlns="" id="{25FFA027-B07A-4C4E-8EAA-3ACC67A23A08}"/>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44" name="直線コネクタ 543">
          <a:extLst>
            <a:ext uri="{FF2B5EF4-FFF2-40B4-BE49-F238E27FC236}">
              <a16:creationId xmlns:a16="http://schemas.microsoft.com/office/drawing/2014/main" xmlns="" id="{19286B4B-51E1-41F8-81DC-436591623AE8}"/>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45" name="【庁舎】&#10;一人当たり面積最大値テキスト">
          <a:extLst>
            <a:ext uri="{FF2B5EF4-FFF2-40B4-BE49-F238E27FC236}">
              <a16:creationId xmlns:a16="http://schemas.microsoft.com/office/drawing/2014/main" xmlns="" id="{12CBC1D0-6ED2-4D7C-BABC-8E137D3A64FD}"/>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46" name="直線コネクタ 545">
          <a:extLst>
            <a:ext uri="{FF2B5EF4-FFF2-40B4-BE49-F238E27FC236}">
              <a16:creationId xmlns:a16="http://schemas.microsoft.com/office/drawing/2014/main" xmlns="" id="{E3BE7C0B-9C6A-43C2-83D8-B4A1F368166C}"/>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47" name="【庁舎】&#10;一人当たり面積平均値テキスト">
          <a:extLst>
            <a:ext uri="{FF2B5EF4-FFF2-40B4-BE49-F238E27FC236}">
              <a16:creationId xmlns:a16="http://schemas.microsoft.com/office/drawing/2014/main" xmlns="" id="{16A1A7CA-C19C-4470-9A17-4A837B2CEB12}"/>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48" name="フローチャート: 判断 547">
          <a:extLst>
            <a:ext uri="{FF2B5EF4-FFF2-40B4-BE49-F238E27FC236}">
              <a16:creationId xmlns:a16="http://schemas.microsoft.com/office/drawing/2014/main" xmlns="" id="{8921476D-F0B8-4784-8396-DE782586A823}"/>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49" name="フローチャート: 判断 548">
          <a:extLst>
            <a:ext uri="{FF2B5EF4-FFF2-40B4-BE49-F238E27FC236}">
              <a16:creationId xmlns:a16="http://schemas.microsoft.com/office/drawing/2014/main" xmlns="" id="{EF58E147-09ED-4B1F-BFCB-1376C5C0C20C}"/>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50" name="n_1aveValue【庁舎】&#10;一人当たり面積">
          <a:extLst>
            <a:ext uri="{FF2B5EF4-FFF2-40B4-BE49-F238E27FC236}">
              <a16:creationId xmlns:a16="http://schemas.microsoft.com/office/drawing/2014/main" xmlns="" id="{2F64490E-D8C4-4490-AB86-276C21D38F5C}"/>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51" name="フローチャート: 判断 550">
          <a:extLst>
            <a:ext uri="{FF2B5EF4-FFF2-40B4-BE49-F238E27FC236}">
              <a16:creationId xmlns:a16="http://schemas.microsoft.com/office/drawing/2014/main" xmlns="" id="{98E8A588-81DE-4AB9-BB22-2A8441B67115}"/>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52" name="n_2aveValue【庁舎】&#10;一人当たり面積">
          <a:extLst>
            <a:ext uri="{FF2B5EF4-FFF2-40B4-BE49-F238E27FC236}">
              <a16:creationId xmlns:a16="http://schemas.microsoft.com/office/drawing/2014/main" xmlns="" id="{46DB7242-3D34-4055-A37F-70D8C64686BA}"/>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53" name="フローチャート: 判断 552">
          <a:extLst>
            <a:ext uri="{FF2B5EF4-FFF2-40B4-BE49-F238E27FC236}">
              <a16:creationId xmlns:a16="http://schemas.microsoft.com/office/drawing/2014/main" xmlns="" id="{95452B4F-1519-4108-B429-8E83C33DFF05}"/>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54" name="n_3aveValue【庁舎】&#10;一人当たり面積">
          <a:extLst>
            <a:ext uri="{FF2B5EF4-FFF2-40B4-BE49-F238E27FC236}">
              <a16:creationId xmlns:a16="http://schemas.microsoft.com/office/drawing/2014/main" xmlns="" id="{762863B4-9463-429B-AB27-88B3D6EF359E}"/>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32CE5BE5-78E7-49D4-AF57-E49E07AD30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56555B9D-491E-4C03-903E-900D72FEAC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7D6883CD-0B12-434D-97D4-ADE8029FFE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CE448681-8A47-4999-AF63-733DA421F4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6D7FBD4E-BC86-4841-BA2E-4F43E01DFF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47879</xdr:rowOff>
    </xdr:from>
    <xdr:to>
      <xdr:col>116</xdr:col>
      <xdr:colOff>114300</xdr:colOff>
      <xdr:row>106</xdr:row>
      <xdr:rowOff>149479</xdr:rowOff>
    </xdr:to>
    <xdr:sp macro="" textlink="">
      <xdr:nvSpPr>
        <xdr:cNvPr id="560" name="楕円 559">
          <a:extLst>
            <a:ext uri="{FF2B5EF4-FFF2-40B4-BE49-F238E27FC236}">
              <a16:creationId xmlns:a16="http://schemas.microsoft.com/office/drawing/2014/main" xmlns="" id="{FC8E8B7F-27D5-41D4-A8F2-B5EB81F39E37}"/>
            </a:ext>
          </a:extLst>
        </xdr:cNvPr>
        <xdr:cNvSpPr/>
      </xdr:nvSpPr>
      <xdr:spPr>
        <a:xfrm>
          <a:off x="22110700" y="182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70756</xdr:rowOff>
    </xdr:from>
    <xdr:ext cx="469744" cy="259045"/>
    <xdr:sp macro="" textlink="">
      <xdr:nvSpPr>
        <xdr:cNvPr id="561" name="【庁舎】&#10;一人当たり面積該当値テキスト">
          <a:extLst>
            <a:ext uri="{FF2B5EF4-FFF2-40B4-BE49-F238E27FC236}">
              <a16:creationId xmlns:a16="http://schemas.microsoft.com/office/drawing/2014/main" xmlns="" id="{9E9FDFE2-DCA9-4678-92B4-6C91BBF44811}"/>
            </a:ext>
          </a:extLst>
        </xdr:cNvPr>
        <xdr:cNvSpPr txBox="1"/>
      </xdr:nvSpPr>
      <xdr:spPr>
        <a:xfrm>
          <a:off x="22199600"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47879</xdr:rowOff>
    </xdr:from>
    <xdr:to>
      <xdr:col>112</xdr:col>
      <xdr:colOff>38100</xdr:colOff>
      <xdr:row>107</xdr:row>
      <xdr:rowOff>149479</xdr:rowOff>
    </xdr:to>
    <xdr:sp macro="" textlink="">
      <xdr:nvSpPr>
        <xdr:cNvPr id="562" name="楕円 561">
          <a:extLst>
            <a:ext uri="{FF2B5EF4-FFF2-40B4-BE49-F238E27FC236}">
              <a16:creationId xmlns:a16="http://schemas.microsoft.com/office/drawing/2014/main" xmlns="" id="{DBB2FCE9-BB0F-4B44-8F89-527BF67BA380}"/>
            </a:ext>
          </a:extLst>
        </xdr:cNvPr>
        <xdr:cNvSpPr/>
      </xdr:nvSpPr>
      <xdr:spPr>
        <a:xfrm>
          <a:off x="212725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98679</xdr:rowOff>
    </xdr:from>
    <xdr:to>
      <xdr:col>116</xdr:col>
      <xdr:colOff>63500</xdr:colOff>
      <xdr:row>107</xdr:row>
      <xdr:rowOff>98679</xdr:rowOff>
    </xdr:to>
    <xdr:cxnSp macro="">
      <xdr:nvCxnSpPr>
        <xdr:cNvPr id="563" name="直線コネクタ 562">
          <a:extLst>
            <a:ext uri="{FF2B5EF4-FFF2-40B4-BE49-F238E27FC236}">
              <a16:creationId xmlns:a16="http://schemas.microsoft.com/office/drawing/2014/main" xmlns="" id="{C133DD57-50B7-47C0-8516-8D649B6555CF}"/>
            </a:ext>
          </a:extLst>
        </xdr:cNvPr>
        <xdr:cNvCxnSpPr/>
      </xdr:nvCxnSpPr>
      <xdr:spPr>
        <a:xfrm flipV="1">
          <a:off x="21323300" y="1827237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60833</xdr:rowOff>
    </xdr:from>
    <xdr:to>
      <xdr:col>107</xdr:col>
      <xdr:colOff>101600</xdr:colOff>
      <xdr:row>107</xdr:row>
      <xdr:rowOff>162433</xdr:rowOff>
    </xdr:to>
    <xdr:sp macro="" textlink="">
      <xdr:nvSpPr>
        <xdr:cNvPr id="564" name="楕円 563">
          <a:extLst>
            <a:ext uri="{FF2B5EF4-FFF2-40B4-BE49-F238E27FC236}">
              <a16:creationId xmlns:a16="http://schemas.microsoft.com/office/drawing/2014/main" xmlns="" id="{720986D3-CE37-4E09-89AD-EC614E9DACFD}"/>
            </a:ext>
          </a:extLst>
        </xdr:cNvPr>
        <xdr:cNvSpPr/>
      </xdr:nvSpPr>
      <xdr:spPr>
        <a:xfrm>
          <a:off x="20383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98679</xdr:rowOff>
    </xdr:from>
    <xdr:to>
      <xdr:col>111</xdr:col>
      <xdr:colOff>177800</xdr:colOff>
      <xdr:row>107</xdr:row>
      <xdr:rowOff>111633</xdr:rowOff>
    </xdr:to>
    <xdr:cxnSp macro="">
      <xdr:nvCxnSpPr>
        <xdr:cNvPr id="565" name="直線コネクタ 564">
          <a:extLst>
            <a:ext uri="{FF2B5EF4-FFF2-40B4-BE49-F238E27FC236}">
              <a16:creationId xmlns:a16="http://schemas.microsoft.com/office/drawing/2014/main" xmlns="" id="{4D085A56-B1B3-477A-8DC8-198CA46768C7}"/>
            </a:ext>
          </a:extLst>
        </xdr:cNvPr>
        <xdr:cNvCxnSpPr/>
      </xdr:nvCxnSpPr>
      <xdr:spPr>
        <a:xfrm flipV="1">
          <a:off x="20434300" y="1844382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68453</xdr:rowOff>
    </xdr:from>
    <xdr:to>
      <xdr:col>102</xdr:col>
      <xdr:colOff>165100</xdr:colOff>
      <xdr:row>107</xdr:row>
      <xdr:rowOff>170053</xdr:rowOff>
    </xdr:to>
    <xdr:sp macro="" textlink="">
      <xdr:nvSpPr>
        <xdr:cNvPr id="566" name="楕円 565">
          <a:extLst>
            <a:ext uri="{FF2B5EF4-FFF2-40B4-BE49-F238E27FC236}">
              <a16:creationId xmlns:a16="http://schemas.microsoft.com/office/drawing/2014/main" xmlns="" id="{014F2523-BF65-471C-B6F4-C034C2FE9681}"/>
            </a:ext>
          </a:extLst>
        </xdr:cNvPr>
        <xdr:cNvSpPr/>
      </xdr:nvSpPr>
      <xdr:spPr>
        <a:xfrm>
          <a:off x="19494500" y="18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111633</xdr:rowOff>
    </xdr:from>
    <xdr:to>
      <xdr:col>107</xdr:col>
      <xdr:colOff>50800</xdr:colOff>
      <xdr:row>107</xdr:row>
      <xdr:rowOff>119253</xdr:rowOff>
    </xdr:to>
    <xdr:cxnSp macro="">
      <xdr:nvCxnSpPr>
        <xdr:cNvPr id="567" name="直線コネクタ 566">
          <a:extLst>
            <a:ext uri="{FF2B5EF4-FFF2-40B4-BE49-F238E27FC236}">
              <a16:creationId xmlns:a16="http://schemas.microsoft.com/office/drawing/2014/main" xmlns="" id="{ADA45ED0-6C20-4B92-855D-47D3A79A7048}"/>
            </a:ext>
          </a:extLst>
        </xdr:cNvPr>
        <xdr:cNvCxnSpPr/>
      </xdr:nvCxnSpPr>
      <xdr:spPr>
        <a:xfrm flipV="1">
          <a:off x="19545300" y="184567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140606</xdr:rowOff>
    </xdr:from>
    <xdr:ext cx="469744" cy="259045"/>
    <xdr:sp macro="" textlink="">
      <xdr:nvSpPr>
        <xdr:cNvPr id="568" name="n_1mainValue【庁舎】&#10;一人当たり面積">
          <a:extLst>
            <a:ext uri="{FF2B5EF4-FFF2-40B4-BE49-F238E27FC236}">
              <a16:creationId xmlns:a16="http://schemas.microsoft.com/office/drawing/2014/main" xmlns="" id="{85A709CC-7ADC-41CB-921D-2A3C444F327D}"/>
            </a:ext>
          </a:extLst>
        </xdr:cNvPr>
        <xdr:cNvSpPr txBox="1"/>
      </xdr:nvSpPr>
      <xdr:spPr>
        <a:xfrm>
          <a:off x="21075727" y="184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153560</xdr:rowOff>
    </xdr:from>
    <xdr:ext cx="469744" cy="259045"/>
    <xdr:sp macro="" textlink="">
      <xdr:nvSpPr>
        <xdr:cNvPr id="569" name="n_2mainValue【庁舎】&#10;一人当たり面積">
          <a:extLst>
            <a:ext uri="{FF2B5EF4-FFF2-40B4-BE49-F238E27FC236}">
              <a16:creationId xmlns:a16="http://schemas.microsoft.com/office/drawing/2014/main" xmlns="" id="{45EFEBDE-27F9-4016-87D3-9AFAE1B6912A}"/>
            </a:ext>
          </a:extLst>
        </xdr:cNvPr>
        <xdr:cNvSpPr txBox="1"/>
      </xdr:nvSpPr>
      <xdr:spPr>
        <a:xfrm>
          <a:off x="201994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161180</xdr:rowOff>
    </xdr:from>
    <xdr:ext cx="469744" cy="259045"/>
    <xdr:sp macro="" textlink="">
      <xdr:nvSpPr>
        <xdr:cNvPr id="570" name="n_3mainValue【庁舎】&#10;一人当たり面積">
          <a:extLst>
            <a:ext uri="{FF2B5EF4-FFF2-40B4-BE49-F238E27FC236}">
              <a16:creationId xmlns:a16="http://schemas.microsoft.com/office/drawing/2014/main" xmlns="" id="{4B57CEC8-502E-45C6-83FF-025AEB86E8E0}"/>
            </a:ext>
          </a:extLst>
        </xdr:cNvPr>
        <xdr:cNvSpPr txBox="1"/>
      </xdr:nvSpPr>
      <xdr:spPr>
        <a:xfrm>
          <a:off x="19310427"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a:extLst>
            <a:ext uri="{FF2B5EF4-FFF2-40B4-BE49-F238E27FC236}">
              <a16:creationId xmlns:a16="http://schemas.microsoft.com/office/drawing/2014/main" xmlns="" id="{EA7B10AD-D088-4F50-AED9-66D05FC50E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a:extLst>
            <a:ext uri="{FF2B5EF4-FFF2-40B4-BE49-F238E27FC236}">
              <a16:creationId xmlns:a16="http://schemas.microsoft.com/office/drawing/2014/main" xmlns="" id="{C82B6220-0575-4458-ACF0-B656297968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a:extLst>
            <a:ext uri="{FF2B5EF4-FFF2-40B4-BE49-F238E27FC236}">
              <a16:creationId xmlns:a16="http://schemas.microsoft.com/office/drawing/2014/main" xmlns="" id="{B534CC22-2E3F-4FF2-AC11-0A9F0FEF7B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庁舎については、耐震性が無いことから平成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年１月に別施設へと緊急的に移転を行い、旧庁舎については令和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年度中に取り壊しを行う。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また、消防施設については、老朽化が著しい施設等については、順次建替等を行ってきており、公共施設個別施設計画を策定するなかで、今後の管理について検討していく。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物件費、補助費等の経常経費充当一般財源が増加したものの、歳入経常一般財源（地方税・地方交付税・各種交付金等）が増加したことから、経常収支比率は昨年に比べ減となった。</a:t>
          </a:r>
        </a:p>
        <a:p>
          <a:r>
            <a:rPr kumimoji="1" lang="ja-JP" altLang="en-US" sz="1300">
              <a:latin typeface="ＭＳ Ｐゴシック" panose="020B0600070205080204" pitchFamily="50" charset="-128"/>
              <a:ea typeface="ＭＳ Ｐゴシック" panose="020B0600070205080204" pitchFamily="50" charset="-128"/>
            </a:rPr>
            <a:t>今後、過疎高齢化により地方税等の歳入経常一般財源が減少することが予想されることから、高利率の地方債の繰上償還等により、歳出経常経費の縮減に努める。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61</xdr:row>
      <xdr:rowOff>129434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58386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129434</xdr:rowOff>
    </xdr:from>
    <xdr:to>
      <xdr:col>19</xdr:col>
      <xdr:colOff>133350</xdr:colOff>
      <xdr:row>63</xdr:row>
      <xdr:rowOff>9737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587884"/>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167111</xdr:rowOff>
    </xdr:from>
    <xdr:to>
      <xdr:col>15</xdr:col>
      <xdr:colOff>82550</xdr:colOff>
      <xdr:row>63</xdr:row>
      <xdr:rowOff>9737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970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167111</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97011"/>
          <a:ext cx="889000" cy="2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74613</xdr:rowOff>
    </xdr:from>
    <xdr:to>
      <xdr:col>23</xdr:col>
      <xdr:colOff>184150</xdr:colOff>
      <xdr:row>62</xdr:row>
      <xdr:rowOff>4763</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91140</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78634</xdr:rowOff>
    </xdr:from>
    <xdr:to>
      <xdr:col>19</xdr:col>
      <xdr:colOff>184150</xdr:colOff>
      <xdr:row>62</xdr:row>
      <xdr:rowOff>8784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18961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30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116311</xdr:rowOff>
    </xdr:from>
    <xdr:to>
      <xdr:col>11</xdr:col>
      <xdr:colOff>82550</xdr:colOff>
      <xdr:row>63</xdr:row>
      <xdr:rowOff>46461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月豪雨災害の影響により時間外勤務手当が増加した。物件費については、橋梁長寿命化修繕点検委託料</a:t>
          </a:r>
          <a:r>
            <a:rPr kumimoji="1" lang="en-US" altLang="ja-JP" sz="1300">
              <a:latin typeface="ＭＳ Ｐゴシック" panose="020B0600070205080204" pitchFamily="50" charset="-128"/>
              <a:ea typeface="ＭＳ Ｐゴシック" panose="020B0600070205080204" pitchFamily="50" charset="-128"/>
            </a:rPr>
            <a:t>(68,429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の皆減の影響により減少した。人件費の適正化、物件費等の経費節減に継続的に取り組んできた結果、平成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年度以降は類似団体平均を下回っており、今後とも継続的な行政改革による経費節減に努めていく。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111717</xdr:rowOff>
    </xdr:from>
    <xdr:to>
      <xdr:col>23</xdr:col>
      <xdr:colOff>133350</xdr:colOff>
      <xdr:row>82</xdr:row>
      <xdr:rowOff>125907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170617"/>
          <a:ext cx="8382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88122</xdr:rowOff>
    </xdr:from>
    <xdr:to>
      <xdr:col>19</xdr:col>
      <xdr:colOff>133350</xdr:colOff>
      <xdr:row>82</xdr:row>
      <xdr:rowOff>111717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4702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51775</xdr:rowOff>
    </xdr:from>
    <xdr:to>
      <xdr:col>15</xdr:col>
      <xdr:colOff>82550</xdr:colOff>
      <xdr:row>82</xdr:row>
      <xdr:rowOff>88122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10675"/>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39229</xdr:rowOff>
    </xdr:from>
    <xdr:to>
      <xdr:col>11</xdr:col>
      <xdr:colOff>31750</xdr:colOff>
      <xdr:row>82</xdr:row>
      <xdr:rowOff>51775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098129"/>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75107</xdr:rowOff>
    </xdr:from>
    <xdr:to>
      <xdr:col>23</xdr:col>
      <xdr:colOff>184150</xdr:colOff>
      <xdr:row>83</xdr:row>
      <xdr:rowOff>5257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1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91634</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7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60917</xdr:rowOff>
    </xdr:from>
    <xdr:to>
      <xdr:col>19</xdr:col>
      <xdr:colOff>184150</xdr:colOff>
      <xdr:row>82</xdr:row>
      <xdr:rowOff>162517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88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37322</xdr:rowOff>
    </xdr:from>
    <xdr:to>
      <xdr:col>15</xdr:col>
      <xdr:colOff>133350</xdr:colOff>
      <xdr:row>82</xdr:row>
      <xdr:rowOff>138922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149099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975</xdr:rowOff>
    </xdr:from>
    <xdr:to>
      <xdr:col>11</xdr:col>
      <xdr:colOff>82550</xdr:colOff>
      <xdr:row>82</xdr:row>
      <xdr:rowOff>102575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112752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2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159879</xdr:rowOff>
    </xdr:from>
    <xdr:to>
      <xdr:col>7</xdr:col>
      <xdr:colOff>31750</xdr:colOff>
      <xdr:row>82</xdr:row>
      <xdr:rowOff>90029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100206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1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採用者退職者の学歴・経験年数の差、人事異動による職種変更、職員年齢構成及び人事考課の導入等により、類似団体を下回っている。今後においても一層の定員管理及び給与の適正化に努める。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86</xdr:row>
      <xdr:rowOff>35243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47316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35243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472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107632</xdr:rowOff>
    </xdr:from>
    <xdr:to>
      <xdr:col>81</xdr:col>
      <xdr:colOff>95250</xdr:colOff>
      <xdr:row>86</xdr:row>
      <xdr:rowOff>37782</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124159</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52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町の面積が広大で人家が点在しているなど、地理的要因により行政効率が悪いことから平成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年度までは類似団体平均を上回っており、、定員管理計画に基づき職員数の適正化に努めた結果、平成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年度からは類似団体平均を若干下回っていたが、人口減少の影響もあり、平成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年度で数値は再び上昇している。平成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年度には退職者</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年度には２人、平成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年度には３人、平成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年度には８人、平成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人退職予定だが、新規採用抑制等（平成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年度職員数</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人予定）を行い、今後とも職員数の適正化に努める。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69179</xdr:rowOff>
    </xdr:from>
    <xdr:to>
      <xdr:col>81</xdr:col>
      <xdr:colOff>44450</xdr:colOff>
      <xdr:row>60</xdr:row>
      <xdr:rowOff>95032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356179"/>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26089</xdr:rowOff>
    </xdr:from>
    <xdr:to>
      <xdr:col>77</xdr:col>
      <xdr:colOff>44450</xdr:colOff>
      <xdr:row>60</xdr:row>
      <xdr:rowOff>69179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31308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15748</xdr:rowOff>
    </xdr:from>
    <xdr:to>
      <xdr:col>72</xdr:col>
      <xdr:colOff>203200</xdr:colOff>
      <xdr:row>60</xdr:row>
      <xdr:rowOff>26089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30274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154450</xdr:rowOff>
    </xdr:from>
    <xdr:to>
      <xdr:col>68</xdr:col>
      <xdr:colOff>152400</xdr:colOff>
      <xdr:row>60</xdr:row>
      <xdr:rowOff>15748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27000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44232</xdr:rowOff>
    </xdr:from>
    <xdr:to>
      <xdr:col>81</xdr:col>
      <xdr:colOff>95250</xdr:colOff>
      <xdr:row>60</xdr:row>
      <xdr:rowOff>145832</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3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16309</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30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18379</xdr:rowOff>
    </xdr:from>
    <xdr:to>
      <xdr:col>77</xdr:col>
      <xdr:colOff>95250</xdr:colOff>
      <xdr:row>60</xdr:row>
      <xdr:rowOff>119979</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3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104756</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391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146739</xdr:rowOff>
    </xdr:from>
    <xdr:to>
      <xdr:col>73</xdr:col>
      <xdr:colOff>44450</xdr:colOff>
      <xdr:row>60</xdr:row>
      <xdr:rowOff>76889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87066</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0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136398</xdr:rowOff>
    </xdr:from>
    <xdr:to>
      <xdr:col>68</xdr:col>
      <xdr:colOff>203200</xdr:colOff>
      <xdr:row>60</xdr:row>
      <xdr:rowOff>66548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76725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103650</xdr:rowOff>
    </xdr:from>
    <xdr:to>
      <xdr:col>64</xdr:col>
      <xdr:colOff>152400</xdr:colOff>
      <xdr:row>60</xdr:row>
      <xdr:rowOff>33800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2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43977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年度と繰上償還を行った影響により、実質公債費比率は減少してきたが、公債費については、昨年度から</a:t>
          </a:r>
          <a:r>
            <a:rPr kumimoji="1" lang="en-US" altLang="ja-JP" sz="1300">
              <a:latin typeface="ＭＳ Ｐゴシック" panose="020B0600070205080204" pitchFamily="50" charset="-128"/>
              <a:ea typeface="ＭＳ Ｐゴシック" panose="020B0600070205080204" pitchFamily="50" charset="-128"/>
            </a:rPr>
            <a:t>3,624</a:t>
          </a:r>
          <a:r>
            <a:rPr kumimoji="1" lang="ja-JP" altLang="en-US" sz="1300">
              <a:latin typeface="ＭＳ Ｐゴシック" panose="020B0600070205080204" pitchFamily="50" charset="-128"/>
              <a:ea typeface="ＭＳ Ｐゴシック" panose="020B0600070205080204" pitchFamily="50" charset="-128"/>
            </a:rPr>
            <a:t>千円増加し、単年度の実質公債費比率は昨年度比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今後、保小中一貫教育施設整備等の大型事業を予定しており、起債の借入額の増加が予想されることから、今後とも高利率の地方債の繰上償還を実施することにより、公債費の適正化を図る。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69088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684987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41</xdr:row>
      <xdr:rowOff>71374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6927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42</xdr:row>
      <xdr:rowOff>92964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10082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42164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2938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162814</xdr:rowOff>
    </xdr:from>
    <xdr:to>
      <xdr:col>64</xdr:col>
      <xdr:colOff>152400</xdr:colOff>
      <xdr:row>43</xdr:row>
      <xdr:rowOff>92964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77741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年度と繰上償還を行い、公債費削減を中心とする行政改革を進めた結果、平成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年度決算でも数値はマイナスとなった。今後も、後世への負担を少しでも軽減するよう、新規事業等実施について総点検を図り、財政の健全化に努める。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退職者５名の影響により基本給は減となったが、平成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月豪雨災害の影響により時間外勤務手当が増加し、人件費全体では対前年</a:t>
          </a:r>
          <a:r>
            <a:rPr kumimoji="1" lang="en-US" altLang="ja-JP" sz="1300">
              <a:latin typeface="ＭＳ Ｐゴシック" panose="020B0600070205080204" pitchFamily="50" charset="-128"/>
              <a:ea typeface="ＭＳ Ｐゴシック" panose="020B0600070205080204" pitchFamily="50" charset="-128"/>
            </a:rPr>
            <a:t>2,957</a:t>
          </a:r>
          <a:r>
            <a:rPr kumimoji="1" lang="ja-JP" altLang="en-US" sz="1300">
              <a:latin typeface="ＭＳ Ｐゴシック" panose="020B0600070205080204" pitchFamily="50" charset="-128"/>
              <a:ea typeface="ＭＳ Ｐゴシック" panose="020B0600070205080204" pitchFamily="50" charset="-128"/>
            </a:rPr>
            <a:t>千円の増となった。しかし、普通交付税（歳入経常一般財源）の増により、経常収支比率は減少し、類似団体平均値を若干下回る結果となった。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年度中の退職者は９人と多く、来年度についても人件費は減少する見込みである。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671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809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63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物件費の経常経費充当一般財源は増加したが、歳入経常一般財源（地方税・地方交付税・各種交付金等）も増加したことにより、経常収支比率は前年度より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ポイントの増にとどまり、依然、類似団体平均を下回っている。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今後、職員数の減少による委託（物件費）へのシフトが考えられるが、より一層事業の精査を行い、経費の削減に努める。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72136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810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810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787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117856</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787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37863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昨年度と比較して若干の減となったものの、高齢化率の高い本町では、扶助費をはじめとする社会保障経費が多く、類似団体平均を上回る結果となっている。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52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120650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44450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95250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168148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732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769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115570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810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88138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810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52849</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一部事務組合への負担金等の増により、補助費等に係る経常収支比率が前年度より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ポイント増加した。事業の精査を行ってきたことより、類似団体平均値を下回る結果となっているが、今後とも、事業の見直しや補助金の交付が適当かどうかの精査を行い、経費の縮小に努めていく。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83566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0340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36</xdr:row>
      <xdr:rowOff>8128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4782800" y="60340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21844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3893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既発債の元利償還金が若干の増となったが、普通交付税等歳入経常一般財源の増により、前年度と比べると公債費に係る経常収支比率は０．１ポイント減となった。地方債の新規発行を伴う事業の精査・抑制に努めているが、財政基盤が弱く、自主財源の増額が望めない本町では、インフラ整備や高齢化の進展によるソフト事業の推進等については地方債の発行を行っている。今回、類似団体平均を</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ポイント下回ったが、今後大型事業が控えており、今後とも、地方債の発行を伴う事業の精査に努める。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130810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2985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35561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77</xdr:row>
      <xdr:rowOff>1270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78</xdr:row>
      <xdr:rowOff>20320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0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類似団体平均を下回っており、主な要因としては、歳入経常一般財源（地方税・地方交付税・各種交付金等）が増加したことにより、全体として経常収支比率が下がっていることがあげられる。今後定年退職者の増加による人件費の減少や、特別会計の保険料の適正化や人件費等の繰出金を考慮すると、今後も減少する見込み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117856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29743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117856</xdr:rowOff>
    </xdr:from>
    <xdr:to>
      <xdr:col>78</xdr:col>
      <xdr:colOff>69850</xdr:colOff>
      <xdr:row>76</xdr:row>
      <xdr:rowOff>154432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4782800" y="12976606"/>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76</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086335"/>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56135</xdr:rowOff>
    </xdr:from>
    <xdr:to>
      <xdr:col>69</xdr:col>
      <xdr:colOff>92075</xdr:colOff>
      <xdr:row>77</xdr:row>
      <xdr:rowOff>14987</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08633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67056</xdr:rowOff>
    </xdr:from>
    <xdr:to>
      <xdr:col>78</xdr:col>
      <xdr:colOff>120650</xdr:colOff>
      <xdr:row>75</xdr:row>
      <xdr:rowOff>168656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7383</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69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122049</xdr:rowOff>
    </xdr:from>
    <xdr:to>
      <xdr:col>29</xdr:col>
      <xdr:colOff>127000</xdr:colOff>
      <xdr:row>17</xdr:row>
      <xdr:rowOff>143979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84324"/>
          <a:ext cx="647700" cy="2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106826</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6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143979</xdr:rowOff>
    </xdr:from>
    <xdr:to>
      <xdr:col>26</xdr:col>
      <xdr:colOff>50800</xdr:colOff>
      <xdr:row>17</xdr:row>
      <xdr:rowOff>149683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06254"/>
          <a:ext cx="698500" cy="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149683</xdr:rowOff>
    </xdr:from>
    <xdr:to>
      <xdr:col>22</xdr:col>
      <xdr:colOff>114300</xdr:colOff>
      <xdr:row>17</xdr:row>
      <xdr:rowOff>153796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11958"/>
          <a:ext cx="698500" cy="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153796</xdr:rowOff>
    </xdr:from>
    <xdr:to>
      <xdr:col>18</xdr:col>
      <xdr:colOff>177800</xdr:colOff>
      <xdr:row>18</xdr:row>
      <xdr:rowOff>8583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16071"/>
          <a:ext cx="698500" cy="2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71249</xdr:rowOff>
    </xdr:from>
    <xdr:to>
      <xdr:col>29</xdr:col>
      <xdr:colOff>177800</xdr:colOff>
      <xdr:row>18</xdr:row>
      <xdr:rowOff>1399</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3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87776</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7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93179</xdr:rowOff>
    </xdr:from>
    <xdr:to>
      <xdr:col>26</xdr:col>
      <xdr:colOff>101600</xdr:colOff>
      <xdr:row>18</xdr:row>
      <xdr:rowOff>23329</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5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8106</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1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98883</xdr:rowOff>
    </xdr:from>
    <xdr:to>
      <xdr:col>22</xdr:col>
      <xdr:colOff>165100</xdr:colOff>
      <xdr:row>18</xdr:row>
      <xdr:rowOff>29033</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13810</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14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102996</xdr:rowOff>
    </xdr:from>
    <xdr:to>
      <xdr:col>19</xdr:col>
      <xdr:colOff>38100</xdr:colOff>
      <xdr:row>18</xdr:row>
      <xdr:rowOff>33146</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6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17923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15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129233</xdr:rowOff>
    </xdr:from>
    <xdr:to>
      <xdr:col>15</xdr:col>
      <xdr:colOff>101600</xdr:colOff>
      <xdr:row>18</xdr:row>
      <xdr:rowOff>59383</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44160</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1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335231</xdr:rowOff>
    </xdr:from>
    <xdr:to>
      <xdr:col>29</xdr:col>
      <xdr:colOff>127000</xdr:colOff>
      <xdr:row>36</xdr:row>
      <xdr:rowOff>12553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945581"/>
          <a:ext cx="647700" cy="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336393</xdr:rowOff>
    </xdr:from>
    <xdr:to>
      <xdr:col>26</xdr:col>
      <xdr:colOff>50800</xdr:colOff>
      <xdr:row>36</xdr:row>
      <xdr:rowOff>12553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946743"/>
          <a:ext cx="698500" cy="1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221649</xdr:rowOff>
    </xdr:from>
    <xdr:to>
      <xdr:col>22</xdr:col>
      <xdr:colOff>114300</xdr:colOff>
      <xdr:row>35</xdr:row>
      <xdr:rowOff>336393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31999"/>
          <a:ext cx="698500" cy="1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105205</xdr:rowOff>
    </xdr:from>
    <xdr:to>
      <xdr:col>18</xdr:col>
      <xdr:colOff>177800</xdr:colOff>
      <xdr:row>35</xdr:row>
      <xdr:rowOff>221649</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715555"/>
          <a:ext cx="698500" cy="1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284431</xdr:rowOff>
    </xdr:from>
    <xdr:to>
      <xdr:col>29</xdr:col>
      <xdr:colOff>177800</xdr:colOff>
      <xdr:row>36</xdr:row>
      <xdr:rowOff>43131</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9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256508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304653</xdr:rowOff>
    </xdr:from>
    <xdr:to>
      <xdr:col>26</xdr:col>
      <xdr:colOff>101600</xdr:colOff>
      <xdr:row>36</xdr:row>
      <xdr:rowOff>63353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48130</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0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285593</xdr:rowOff>
    </xdr:from>
    <xdr:to>
      <xdr:col>22</xdr:col>
      <xdr:colOff>165100</xdr:colOff>
      <xdr:row>36</xdr:row>
      <xdr:rowOff>44293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9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29070</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170849</xdr:rowOff>
    </xdr:from>
    <xdr:to>
      <xdr:col>19</xdr:col>
      <xdr:colOff>38100</xdr:colOff>
      <xdr:row>35</xdr:row>
      <xdr:rowOff>272449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257226</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6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54405</xdr:rowOff>
    </xdr:from>
    <xdr:to>
      <xdr:col>15</xdr:col>
      <xdr:colOff>101600</xdr:colOff>
      <xdr:row>35</xdr:row>
      <xdr:rowOff>156005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66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166182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4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8282</xdr:rowOff>
    </xdr:from>
    <xdr:to>
      <xdr:col>24</xdr:col>
      <xdr:colOff>63500</xdr:colOff>
      <xdr:row>36</xdr:row>
      <xdr:rowOff>25462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180482"/>
          <a:ext cx="8382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25462</xdr:rowOff>
    </xdr:from>
    <xdr:to>
      <xdr:col>19</xdr:col>
      <xdr:colOff>177800</xdr:colOff>
      <xdr:row>36</xdr:row>
      <xdr:rowOff>44843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19766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44843</xdr:rowOff>
    </xdr:from>
    <xdr:to>
      <xdr:col>15</xdr:col>
      <xdr:colOff>50800</xdr:colOff>
      <xdr:row>36</xdr:row>
      <xdr:rowOff>65679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217043"/>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64456</xdr:rowOff>
    </xdr:from>
    <xdr:to>
      <xdr:col>10</xdr:col>
      <xdr:colOff>114300</xdr:colOff>
      <xdr:row>36</xdr:row>
      <xdr:rowOff>65679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236656"/>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128932</xdr:rowOff>
    </xdr:from>
    <xdr:to>
      <xdr:col>24</xdr:col>
      <xdr:colOff>114300</xdr:colOff>
      <xdr:row>36</xdr:row>
      <xdr:rowOff>59082</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151809</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98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146112</xdr:rowOff>
    </xdr:from>
    <xdr:to>
      <xdr:col>20</xdr:col>
      <xdr:colOff>38100</xdr:colOff>
      <xdr:row>36</xdr:row>
      <xdr:rowOff>76262</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92789</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9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165493</xdr:rowOff>
    </xdr:from>
    <xdr:to>
      <xdr:col>15</xdr:col>
      <xdr:colOff>101600</xdr:colOff>
      <xdr:row>36</xdr:row>
      <xdr:rowOff>95643</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1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112170</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94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14879</xdr:rowOff>
    </xdr:from>
    <xdr:to>
      <xdr:col>10</xdr:col>
      <xdr:colOff>165100</xdr:colOff>
      <xdr:row>36</xdr:row>
      <xdr:rowOff>116479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1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107606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2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13656</xdr:rowOff>
    </xdr:from>
    <xdr:to>
      <xdr:col>6</xdr:col>
      <xdr:colOff>38100</xdr:colOff>
      <xdr:row>36</xdr:row>
      <xdr:rowOff>115256</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1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106383</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27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135027</xdr:rowOff>
    </xdr:from>
    <xdr:to>
      <xdr:col>24</xdr:col>
      <xdr:colOff>63500</xdr:colOff>
      <xdr:row>57</xdr:row>
      <xdr:rowOff>140922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07677"/>
          <a:ext cx="8382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140922</xdr:rowOff>
    </xdr:from>
    <xdr:to>
      <xdr:col>19</xdr:col>
      <xdr:colOff>177800</xdr:colOff>
      <xdr:row>57</xdr:row>
      <xdr:rowOff>158600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13572"/>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158600</xdr:rowOff>
    </xdr:from>
    <xdr:to>
      <xdr:col>15</xdr:col>
      <xdr:colOff>50800</xdr:colOff>
      <xdr:row>58</xdr:row>
      <xdr:rowOff>34613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31250"/>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34613</xdr:rowOff>
    </xdr:from>
    <xdr:to>
      <xdr:col>10</xdr:col>
      <xdr:colOff>114300</xdr:colOff>
      <xdr:row>58</xdr:row>
      <xdr:rowOff>40564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78713"/>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84227</xdr:rowOff>
    </xdr:from>
    <xdr:to>
      <xdr:col>24</xdr:col>
      <xdr:colOff>114300</xdr:colOff>
      <xdr:row>58</xdr:row>
      <xdr:rowOff>14377</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62654</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3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90122</xdr:rowOff>
    </xdr:from>
    <xdr:to>
      <xdr:col>20</xdr:col>
      <xdr:colOff>38100</xdr:colOff>
      <xdr:row>58</xdr:row>
      <xdr:rowOff>20272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11399</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5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107800</xdr:rowOff>
    </xdr:from>
    <xdr:to>
      <xdr:col>15</xdr:col>
      <xdr:colOff>101600</xdr:colOff>
      <xdr:row>58</xdr:row>
      <xdr:rowOff>37950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29077</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97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155263</xdr:rowOff>
    </xdr:from>
    <xdr:to>
      <xdr:col>10</xdr:col>
      <xdr:colOff>165100</xdr:colOff>
      <xdr:row>58</xdr:row>
      <xdr:rowOff>85413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76540</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2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161214</xdr:rowOff>
    </xdr:from>
    <xdr:to>
      <xdr:col>6</xdr:col>
      <xdr:colOff>38100</xdr:colOff>
      <xdr:row>58</xdr:row>
      <xdr:rowOff>91364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82491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161234</xdr:rowOff>
    </xdr:from>
    <xdr:to>
      <xdr:col>24</xdr:col>
      <xdr:colOff>63500</xdr:colOff>
      <xdr:row>78</xdr:row>
      <xdr:rowOff>162041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534334"/>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162041</xdr:rowOff>
    </xdr:from>
    <xdr:to>
      <xdr:col>19</xdr:col>
      <xdr:colOff>177800</xdr:colOff>
      <xdr:row>79</xdr:row>
      <xdr:rowOff>2890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535141"/>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146855</xdr:rowOff>
    </xdr:from>
    <xdr:to>
      <xdr:col>15</xdr:col>
      <xdr:colOff>50800</xdr:colOff>
      <xdr:row>79</xdr:row>
      <xdr:rowOff>2890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519955"/>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146855</xdr:rowOff>
    </xdr:from>
    <xdr:to>
      <xdr:col>10</xdr:col>
      <xdr:colOff>114300</xdr:colOff>
      <xdr:row>78</xdr:row>
      <xdr:rowOff>169548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519955"/>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110434</xdr:rowOff>
    </xdr:from>
    <xdr:to>
      <xdr:col>24</xdr:col>
      <xdr:colOff>114300</xdr:colOff>
      <xdr:row>79</xdr:row>
      <xdr:rowOff>40584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25361</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9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111241</xdr:rowOff>
    </xdr:from>
    <xdr:to>
      <xdr:col>20</xdr:col>
      <xdr:colOff>38100</xdr:colOff>
      <xdr:row>79</xdr:row>
      <xdr:rowOff>41391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32518</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123540</xdr:rowOff>
    </xdr:from>
    <xdr:to>
      <xdr:col>15</xdr:col>
      <xdr:colOff>101600</xdr:colOff>
      <xdr:row>79</xdr:row>
      <xdr:rowOff>53690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44817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96055</xdr:rowOff>
    </xdr:from>
    <xdr:to>
      <xdr:col>10</xdr:col>
      <xdr:colOff>165100</xdr:colOff>
      <xdr:row>79</xdr:row>
      <xdr:rowOff>26205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17332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118748</xdr:rowOff>
    </xdr:from>
    <xdr:to>
      <xdr:col>6</xdr:col>
      <xdr:colOff>38100</xdr:colOff>
      <xdr:row>79</xdr:row>
      <xdr:rowOff>48898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40025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8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5769</xdr:rowOff>
    </xdr:from>
    <xdr:to>
      <xdr:col>24</xdr:col>
      <xdr:colOff>63500</xdr:colOff>
      <xdr:row>95</xdr:row>
      <xdr:rowOff>40193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293519"/>
          <a:ext cx="8382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5769</xdr:rowOff>
    </xdr:from>
    <xdr:to>
      <xdr:col>19</xdr:col>
      <xdr:colOff>177800</xdr:colOff>
      <xdr:row>95</xdr:row>
      <xdr:rowOff>116554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293519"/>
          <a:ext cx="8890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116554</xdr:rowOff>
    </xdr:from>
    <xdr:to>
      <xdr:col>15</xdr:col>
      <xdr:colOff>50800</xdr:colOff>
      <xdr:row>96</xdr:row>
      <xdr:rowOff>59634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404304"/>
          <a:ext cx="889000" cy="1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46470</xdr:rowOff>
    </xdr:from>
    <xdr:to>
      <xdr:col>10</xdr:col>
      <xdr:colOff>114300</xdr:colOff>
      <xdr:row>96</xdr:row>
      <xdr:rowOff>59634</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505670"/>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160843</xdr:rowOff>
    </xdr:from>
    <xdr:to>
      <xdr:col>24</xdr:col>
      <xdr:colOff>114300</xdr:colOff>
      <xdr:row>95</xdr:row>
      <xdr:rowOff>90993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12270</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12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126419</xdr:rowOff>
    </xdr:from>
    <xdr:to>
      <xdr:col>20</xdr:col>
      <xdr:colOff>38100</xdr:colOff>
      <xdr:row>95</xdr:row>
      <xdr:rowOff>56569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2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73096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0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65754</xdr:rowOff>
    </xdr:from>
    <xdr:to>
      <xdr:col>15</xdr:col>
      <xdr:colOff>101600</xdr:colOff>
      <xdr:row>95</xdr:row>
      <xdr:rowOff>167354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12431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8834</xdr:rowOff>
    </xdr:from>
    <xdr:to>
      <xdr:col>10</xdr:col>
      <xdr:colOff>165100</xdr:colOff>
      <xdr:row>96</xdr:row>
      <xdr:rowOff>110434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101561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5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167120</xdr:rowOff>
    </xdr:from>
    <xdr:to>
      <xdr:col>6</xdr:col>
      <xdr:colOff>38100</xdr:colOff>
      <xdr:row>96</xdr:row>
      <xdr:rowOff>97270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113797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23142</xdr:rowOff>
    </xdr:from>
    <xdr:to>
      <xdr:col>55</xdr:col>
      <xdr:colOff>0</xdr:colOff>
      <xdr:row>37</xdr:row>
      <xdr:rowOff>119353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66792"/>
          <a:ext cx="838200" cy="9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23142</xdr:rowOff>
    </xdr:from>
    <xdr:to>
      <xdr:col>50</xdr:col>
      <xdr:colOff>114300</xdr:colOff>
      <xdr:row>37</xdr:row>
      <xdr:rowOff>117701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366792"/>
          <a:ext cx="889000" cy="9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117701</xdr:rowOff>
    </xdr:from>
    <xdr:to>
      <xdr:col>45</xdr:col>
      <xdr:colOff>177800</xdr:colOff>
      <xdr:row>37</xdr:row>
      <xdr:rowOff>142068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461351"/>
          <a:ext cx="889000" cy="2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137864</xdr:rowOff>
    </xdr:from>
    <xdr:to>
      <xdr:col>41</xdr:col>
      <xdr:colOff>50800</xdr:colOff>
      <xdr:row>37</xdr:row>
      <xdr:rowOff>142068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481514"/>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68553</xdr:rowOff>
    </xdr:from>
    <xdr:to>
      <xdr:col>55</xdr:col>
      <xdr:colOff>50800</xdr:colOff>
      <xdr:row>37</xdr:row>
      <xdr:rowOff>170152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412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46980</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39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143792</xdr:rowOff>
    </xdr:from>
    <xdr:to>
      <xdr:col>50</xdr:col>
      <xdr:colOff>165100</xdr:colOff>
      <xdr:row>37</xdr:row>
      <xdr:rowOff>73942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3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65069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4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66901</xdr:rowOff>
    </xdr:from>
    <xdr:to>
      <xdr:col>46</xdr:col>
      <xdr:colOff>38100</xdr:colOff>
      <xdr:row>37</xdr:row>
      <xdr:rowOff>168501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4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159628</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5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91268</xdr:rowOff>
    </xdr:from>
    <xdr:to>
      <xdr:col>41</xdr:col>
      <xdr:colOff>101600</xdr:colOff>
      <xdr:row>38</xdr:row>
      <xdr:rowOff>21418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4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12545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52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87064</xdr:rowOff>
    </xdr:from>
    <xdr:to>
      <xdr:col>36</xdr:col>
      <xdr:colOff>165100</xdr:colOff>
      <xdr:row>38</xdr:row>
      <xdr:rowOff>17214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4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8341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52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112588</xdr:rowOff>
    </xdr:from>
    <xdr:to>
      <xdr:col>55</xdr:col>
      <xdr:colOff>0</xdr:colOff>
      <xdr:row>58</xdr:row>
      <xdr:rowOff>33359</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885238"/>
          <a:ext cx="838200" cy="9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33359</xdr:rowOff>
    </xdr:from>
    <xdr:to>
      <xdr:col>50</xdr:col>
      <xdr:colOff>114300</xdr:colOff>
      <xdr:row>58</xdr:row>
      <xdr:rowOff>58069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77459"/>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58069</xdr:rowOff>
    </xdr:from>
    <xdr:to>
      <xdr:col>45</xdr:col>
      <xdr:colOff>177800</xdr:colOff>
      <xdr:row>58</xdr:row>
      <xdr:rowOff>77188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02169"/>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67595</xdr:rowOff>
    </xdr:from>
    <xdr:to>
      <xdr:col>41</xdr:col>
      <xdr:colOff>50800</xdr:colOff>
      <xdr:row>58</xdr:row>
      <xdr:rowOff>77188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11695"/>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61788</xdr:rowOff>
    </xdr:from>
    <xdr:to>
      <xdr:col>55</xdr:col>
      <xdr:colOff>50800</xdr:colOff>
      <xdr:row>57</xdr:row>
      <xdr:rowOff>163388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84665</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8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154009</xdr:rowOff>
    </xdr:from>
    <xdr:to>
      <xdr:col>50</xdr:col>
      <xdr:colOff>165100</xdr:colOff>
      <xdr:row>58</xdr:row>
      <xdr:rowOff>84159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75286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0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7269</xdr:rowOff>
    </xdr:from>
    <xdr:to>
      <xdr:col>46</xdr:col>
      <xdr:colOff>38100</xdr:colOff>
      <xdr:row>58</xdr:row>
      <xdr:rowOff>108869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99996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04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26388</xdr:rowOff>
    </xdr:from>
    <xdr:to>
      <xdr:col>41</xdr:col>
      <xdr:colOff>101600</xdr:colOff>
      <xdr:row>58</xdr:row>
      <xdr:rowOff>127988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7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119115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06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16795</xdr:rowOff>
    </xdr:from>
    <xdr:to>
      <xdr:col>36</xdr:col>
      <xdr:colOff>165100</xdr:colOff>
      <xdr:row>58</xdr:row>
      <xdr:rowOff>118395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109522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5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150044</xdr:rowOff>
    </xdr:from>
    <xdr:to>
      <xdr:col>55</xdr:col>
      <xdr:colOff>0</xdr:colOff>
      <xdr:row>79</xdr:row>
      <xdr:rowOff>9632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351694"/>
          <a:ext cx="838200" cy="2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130305</xdr:rowOff>
    </xdr:from>
    <xdr:to>
      <xdr:col>50</xdr:col>
      <xdr:colOff>114300</xdr:colOff>
      <xdr:row>79</xdr:row>
      <xdr:rowOff>9632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03405"/>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85113</xdr:rowOff>
    </xdr:from>
    <xdr:to>
      <xdr:col>45</xdr:col>
      <xdr:colOff>177800</xdr:colOff>
      <xdr:row>78</xdr:row>
      <xdr:rowOff>130305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58213"/>
          <a:ext cx="889000" cy="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85113</xdr:rowOff>
    </xdr:from>
    <xdr:to>
      <xdr:col>41</xdr:col>
      <xdr:colOff>50800</xdr:colOff>
      <xdr:row>78</xdr:row>
      <xdr:rowOff>110542</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458213"/>
          <a:ext cx="889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99244</xdr:rowOff>
    </xdr:from>
    <xdr:to>
      <xdr:col>55</xdr:col>
      <xdr:colOff>50800</xdr:colOff>
      <xdr:row>78</xdr:row>
      <xdr:rowOff>29394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122121</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15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130282</xdr:rowOff>
    </xdr:from>
    <xdr:to>
      <xdr:col>50</xdr:col>
      <xdr:colOff>165100</xdr:colOff>
      <xdr:row>79</xdr:row>
      <xdr:rowOff>60432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0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51559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59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79505</xdr:rowOff>
    </xdr:from>
    <xdr:to>
      <xdr:col>46</xdr:col>
      <xdr:colOff>38100</xdr:colOff>
      <xdr:row>79</xdr:row>
      <xdr:rowOff>9655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34313</xdr:rowOff>
    </xdr:from>
    <xdr:to>
      <xdr:col>41</xdr:col>
      <xdr:colOff>101600</xdr:colOff>
      <xdr:row>78</xdr:row>
      <xdr:rowOff>135913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127040</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50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59742</xdr:rowOff>
    </xdr:from>
    <xdr:to>
      <xdr:col>36</xdr:col>
      <xdr:colOff>165100</xdr:colOff>
      <xdr:row>78</xdr:row>
      <xdr:rowOff>161342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152469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5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77544</xdr:rowOff>
    </xdr:from>
    <xdr:to>
      <xdr:col>55</xdr:col>
      <xdr:colOff>0</xdr:colOff>
      <xdr:row>98</xdr:row>
      <xdr:rowOff>86485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879644"/>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86485</xdr:rowOff>
    </xdr:from>
    <xdr:to>
      <xdr:col>50</xdr:col>
      <xdr:colOff>114300</xdr:colOff>
      <xdr:row>98</xdr:row>
      <xdr:rowOff>117229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88585"/>
          <a:ext cx="889000" cy="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117229</xdr:rowOff>
    </xdr:from>
    <xdr:to>
      <xdr:col>45</xdr:col>
      <xdr:colOff>177800</xdr:colOff>
      <xdr:row>98</xdr:row>
      <xdr:rowOff>129336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919329"/>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128766</xdr:rowOff>
    </xdr:from>
    <xdr:to>
      <xdr:col>41</xdr:col>
      <xdr:colOff>50800</xdr:colOff>
      <xdr:row>98</xdr:row>
      <xdr:rowOff>129336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93086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26744</xdr:rowOff>
    </xdr:from>
    <xdr:to>
      <xdr:col>55</xdr:col>
      <xdr:colOff>50800</xdr:colOff>
      <xdr:row>98</xdr:row>
      <xdr:rowOff>128344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35685</xdr:rowOff>
    </xdr:from>
    <xdr:to>
      <xdr:col>50</xdr:col>
      <xdr:colOff>165100</xdr:colOff>
      <xdr:row>98</xdr:row>
      <xdr:rowOff>137285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128412</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93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66429</xdr:rowOff>
    </xdr:from>
    <xdr:to>
      <xdr:col>46</xdr:col>
      <xdr:colOff>38100</xdr:colOff>
      <xdr:row>98</xdr:row>
      <xdr:rowOff>168029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159156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78536</xdr:rowOff>
    </xdr:from>
    <xdr:to>
      <xdr:col>41</xdr:col>
      <xdr:colOff>101600</xdr:colOff>
      <xdr:row>99</xdr:row>
      <xdr:rowOff>8686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171263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77966</xdr:rowOff>
    </xdr:from>
    <xdr:to>
      <xdr:col>36</xdr:col>
      <xdr:colOff>165100</xdr:colOff>
      <xdr:row>99</xdr:row>
      <xdr:rowOff>8116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170693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48054</xdr:rowOff>
    </xdr:from>
    <xdr:to>
      <xdr:col>85</xdr:col>
      <xdr:colOff>127000</xdr:colOff>
      <xdr:row>38</xdr:row>
      <xdr:rowOff>24261</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391704"/>
          <a:ext cx="838200" cy="1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49399</xdr:rowOff>
    </xdr:from>
    <xdr:to>
      <xdr:col>81</xdr:col>
      <xdr:colOff>50800</xdr:colOff>
      <xdr:row>38</xdr:row>
      <xdr:rowOff>24261</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221599"/>
          <a:ext cx="889000" cy="3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114299</xdr:rowOff>
    </xdr:from>
    <xdr:to>
      <xdr:col>76</xdr:col>
      <xdr:colOff>114300</xdr:colOff>
      <xdr:row>36</xdr:row>
      <xdr:rowOff>49399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115049"/>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114299</xdr:rowOff>
    </xdr:from>
    <xdr:to>
      <xdr:col>71</xdr:col>
      <xdr:colOff>177800</xdr:colOff>
      <xdr:row>38</xdr:row>
      <xdr:rowOff>115812</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115049"/>
          <a:ext cx="889000" cy="5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168704</xdr:rowOff>
    </xdr:from>
    <xdr:to>
      <xdr:col>85</xdr:col>
      <xdr:colOff>177800</xdr:colOff>
      <xdr:row>37</xdr:row>
      <xdr:rowOff>98854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3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20131</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1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144911</xdr:rowOff>
    </xdr:from>
    <xdr:to>
      <xdr:col>81</xdr:col>
      <xdr:colOff>101600</xdr:colOff>
      <xdr:row>38</xdr:row>
      <xdr:rowOff>75061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4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91588</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2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170049</xdr:rowOff>
    </xdr:from>
    <xdr:to>
      <xdr:col>76</xdr:col>
      <xdr:colOff>165100</xdr:colOff>
      <xdr:row>36</xdr:row>
      <xdr:rowOff>100199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1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116726</xdr:rowOff>
    </xdr:from>
    <xdr:ext cx="59901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292795" y="59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63499</xdr:rowOff>
    </xdr:from>
    <xdr:to>
      <xdr:col>72</xdr:col>
      <xdr:colOff>38100</xdr:colOff>
      <xdr:row>35</xdr:row>
      <xdr:rowOff>165099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0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10176</xdr:rowOff>
    </xdr:from>
    <xdr:ext cx="59901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03795" y="58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65012</xdr:rowOff>
    </xdr:from>
    <xdr:to>
      <xdr:col>67</xdr:col>
      <xdr:colOff>101600</xdr:colOff>
      <xdr:row>38</xdr:row>
      <xdr:rowOff>166612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11688</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7959</xdr:rowOff>
    </xdr:from>
    <xdr:to>
      <xdr:col>85</xdr:col>
      <xdr:colOff>127000</xdr:colOff>
      <xdr:row>78</xdr:row>
      <xdr:rowOff>16525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81059"/>
          <a:ext cx="8382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16525</xdr:rowOff>
    </xdr:from>
    <xdr:to>
      <xdr:col>81</xdr:col>
      <xdr:colOff>50800</xdr:colOff>
      <xdr:row>78</xdr:row>
      <xdr:rowOff>17284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389625"/>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16174</xdr:rowOff>
    </xdr:from>
    <xdr:to>
      <xdr:col>76</xdr:col>
      <xdr:colOff>114300</xdr:colOff>
      <xdr:row>78</xdr:row>
      <xdr:rowOff>17284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046374"/>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16174</xdr:rowOff>
    </xdr:from>
    <xdr:to>
      <xdr:col>71</xdr:col>
      <xdr:colOff>177800</xdr:colOff>
      <xdr:row>77</xdr:row>
      <xdr:rowOff>100061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046374"/>
          <a:ext cx="8890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128609</xdr:rowOff>
    </xdr:from>
    <xdr:to>
      <xdr:col>85</xdr:col>
      <xdr:colOff>177800</xdr:colOff>
      <xdr:row>78</xdr:row>
      <xdr:rowOff>58759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3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107036</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137175</xdr:rowOff>
    </xdr:from>
    <xdr:to>
      <xdr:col>81</xdr:col>
      <xdr:colOff>101600</xdr:colOff>
      <xdr:row>78</xdr:row>
      <xdr:rowOff>67325</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58452</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34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137934</xdr:rowOff>
    </xdr:from>
    <xdr:to>
      <xdr:col>76</xdr:col>
      <xdr:colOff>165100</xdr:colOff>
      <xdr:row>78</xdr:row>
      <xdr:rowOff>68084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59211</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343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136824</xdr:rowOff>
    </xdr:from>
    <xdr:to>
      <xdr:col>72</xdr:col>
      <xdr:colOff>38100</xdr:colOff>
      <xdr:row>76</xdr:row>
      <xdr:rowOff>66974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2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83501</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277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49261</xdr:rowOff>
    </xdr:from>
    <xdr:to>
      <xdr:col>67</xdr:col>
      <xdr:colOff>101600</xdr:colOff>
      <xdr:row>77</xdr:row>
      <xdr:rowOff>150861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167388</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30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67749</xdr:rowOff>
    </xdr:from>
    <xdr:to>
      <xdr:col>85</xdr:col>
      <xdr:colOff>127000</xdr:colOff>
      <xdr:row>98</xdr:row>
      <xdr:rowOff>115897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869849"/>
          <a:ext cx="8382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67749</xdr:rowOff>
    </xdr:from>
    <xdr:to>
      <xdr:col>81</xdr:col>
      <xdr:colOff>50800</xdr:colOff>
      <xdr:row>99</xdr:row>
      <xdr:rowOff>31828</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869849"/>
          <a:ext cx="889000" cy="1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31828</xdr:rowOff>
    </xdr:from>
    <xdr:to>
      <xdr:col>76</xdr:col>
      <xdr:colOff>114300</xdr:colOff>
      <xdr:row>99</xdr:row>
      <xdr:rowOff>58426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7005378"/>
          <a:ext cx="889000" cy="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58426</xdr:rowOff>
    </xdr:from>
    <xdr:to>
      <xdr:col>71</xdr:col>
      <xdr:colOff>177800</xdr:colOff>
      <xdr:row>99</xdr:row>
      <xdr:rowOff>61382</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703197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65097</xdr:rowOff>
    </xdr:from>
    <xdr:to>
      <xdr:col>85</xdr:col>
      <xdr:colOff>177800</xdr:colOff>
      <xdr:row>98</xdr:row>
      <xdr:rowOff>166697</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87974</xdr:rowOff>
    </xdr:from>
    <xdr:ext cx="599010"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1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16949</xdr:rowOff>
    </xdr:from>
    <xdr:to>
      <xdr:col>81</xdr:col>
      <xdr:colOff>101600</xdr:colOff>
      <xdr:row>98</xdr:row>
      <xdr:rowOff>118549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135076</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181795" y="1659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152478</xdr:rowOff>
    </xdr:from>
    <xdr:to>
      <xdr:col>76</xdr:col>
      <xdr:colOff>165100</xdr:colOff>
      <xdr:row>99</xdr:row>
      <xdr:rowOff>82628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73755</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70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7626</xdr:rowOff>
    </xdr:from>
    <xdr:to>
      <xdr:col>72</xdr:col>
      <xdr:colOff>38100</xdr:colOff>
      <xdr:row>99</xdr:row>
      <xdr:rowOff>109226</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100353</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70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10582</xdr:rowOff>
    </xdr:from>
    <xdr:to>
      <xdr:col>67</xdr:col>
      <xdr:colOff>101600</xdr:colOff>
      <xdr:row>99</xdr:row>
      <xdr:rowOff>112182</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103309</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70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43974</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052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43974</xdr:rowOff>
    </xdr:from>
    <xdr:to>
      <xdr:col>107</xdr:col>
      <xdr:colOff>50800</xdr:colOff>
      <xdr:row>39</xdr:row>
      <xdr:rowOff>43993</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730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105467</xdr:rowOff>
    </xdr:from>
    <xdr:to>
      <xdr:col>102</xdr:col>
      <xdr:colOff>114300</xdr:colOff>
      <xdr:row>39</xdr:row>
      <xdr:rowOff>43993</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20567"/>
          <a:ext cx="889000" cy="10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164624</xdr:rowOff>
    </xdr:from>
    <xdr:to>
      <xdr:col>107</xdr:col>
      <xdr:colOff>101600</xdr:colOff>
      <xdr:row>39</xdr:row>
      <xdr:rowOff>94774</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85901</xdr:rowOff>
    </xdr:from>
    <xdr:ext cx="313932"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277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164643</xdr:rowOff>
    </xdr:from>
    <xdr:to>
      <xdr:col>102</xdr:col>
      <xdr:colOff>165100</xdr:colOff>
      <xdr:row>39</xdr:row>
      <xdr:rowOff>94793</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85920</xdr:rowOff>
    </xdr:from>
    <xdr:ext cx="313932"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88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54667</xdr:rowOff>
    </xdr:from>
    <xdr:to>
      <xdr:col>98</xdr:col>
      <xdr:colOff>38100</xdr:colOff>
      <xdr:row>38</xdr:row>
      <xdr:rowOff>156267</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1344</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34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75330</xdr:rowOff>
    </xdr:from>
    <xdr:to>
      <xdr:col>116</xdr:col>
      <xdr:colOff>63500</xdr:colOff>
      <xdr:row>55</xdr:row>
      <xdr:rowOff>118631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9333630"/>
          <a:ext cx="838200" cy="2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118631</xdr:rowOff>
    </xdr:from>
    <xdr:to>
      <xdr:col>111</xdr:col>
      <xdr:colOff>177800</xdr:colOff>
      <xdr:row>56</xdr:row>
      <xdr:rowOff>75292</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548381"/>
          <a:ext cx="889000" cy="12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75292</xdr:rowOff>
    </xdr:from>
    <xdr:to>
      <xdr:col>107</xdr:col>
      <xdr:colOff>50800</xdr:colOff>
      <xdr:row>59</xdr:row>
      <xdr:rowOff>9646</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9676492"/>
          <a:ext cx="889000" cy="4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132670</xdr:rowOff>
    </xdr:from>
    <xdr:to>
      <xdr:col>102</xdr:col>
      <xdr:colOff>114300</xdr:colOff>
      <xdr:row>59</xdr:row>
      <xdr:rowOff>9646</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10076770"/>
          <a:ext cx="889000" cy="4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24530</xdr:rowOff>
    </xdr:from>
    <xdr:to>
      <xdr:col>116</xdr:col>
      <xdr:colOff>114300</xdr:colOff>
      <xdr:row>54</xdr:row>
      <xdr:rowOff>126130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2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47407</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67831</xdr:rowOff>
    </xdr:from>
    <xdr:to>
      <xdr:col>112</xdr:col>
      <xdr:colOff>38100</xdr:colOff>
      <xdr:row>55</xdr:row>
      <xdr:rowOff>169431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4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14508</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2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24492</xdr:rowOff>
    </xdr:from>
    <xdr:to>
      <xdr:col>107</xdr:col>
      <xdr:colOff>101600</xdr:colOff>
      <xdr:row>56</xdr:row>
      <xdr:rowOff>126092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6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142619</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4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130296</xdr:rowOff>
    </xdr:from>
    <xdr:to>
      <xdr:col>102</xdr:col>
      <xdr:colOff>165100</xdr:colOff>
      <xdr:row>59</xdr:row>
      <xdr:rowOff>60446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51573</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81870</xdr:rowOff>
    </xdr:from>
    <xdr:to>
      <xdr:col>98</xdr:col>
      <xdr:colOff>38100</xdr:colOff>
      <xdr:row>59</xdr:row>
      <xdr:rowOff>12020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3147</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1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38577</xdr:rowOff>
    </xdr:from>
    <xdr:to>
      <xdr:col>116</xdr:col>
      <xdr:colOff>63500</xdr:colOff>
      <xdr:row>75</xdr:row>
      <xdr:rowOff>87483</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2725877"/>
          <a:ext cx="838200" cy="2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38577</xdr:rowOff>
    </xdr:from>
    <xdr:to>
      <xdr:col>111</xdr:col>
      <xdr:colOff>177800</xdr:colOff>
      <xdr:row>75</xdr:row>
      <xdr:rowOff>88759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2725877"/>
          <a:ext cx="889000" cy="2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88759</xdr:rowOff>
    </xdr:from>
    <xdr:to>
      <xdr:col>107</xdr:col>
      <xdr:colOff>50800</xdr:colOff>
      <xdr:row>75</xdr:row>
      <xdr:rowOff>149228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947509"/>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149228</xdr:rowOff>
    </xdr:from>
    <xdr:to>
      <xdr:col>102</xdr:col>
      <xdr:colOff>114300</xdr:colOff>
      <xdr:row>76</xdr:row>
      <xdr:rowOff>7730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007978"/>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36683</xdr:rowOff>
    </xdr:from>
    <xdr:to>
      <xdr:col>116</xdr:col>
      <xdr:colOff>114300</xdr:colOff>
      <xdr:row>75</xdr:row>
      <xdr:rowOff>138283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59560</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7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159227</xdr:rowOff>
    </xdr:from>
    <xdr:to>
      <xdr:col>112</xdr:col>
      <xdr:colOff>38100</xdr:colOff>
      <xdr:row>74</xdr:row>
      <xdr:rowOff>89377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6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105904</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245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37959</xdr:rowOff>
    </xdr:from>
    <xdr:to>
      <xdr:col>107</xdr:col>
      <xdr:colOff>101600</xdr:colOff>
      <xdr:row>75</xdr:row>
      <xdr:rowOff>139559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156086</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67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98428</xdr:rowOff>
    </xdr:from>
    <xdr:to>
      <xdr:col>102</xdr:col>
      <xdr:colOff>165100</xdr:colOff>
      <xdr:row>76</xdr:row>
      <xdr:rowOff>28578</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9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45105</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73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128379</xdr:rowOff>
    </xdr:from>
    <xdr:to>
      <xdr:col>98</xdr:col>
      <xdr:colOff>38100</xdr:colOff>
      <xdr:row>76</xdr:row>
      <xdr:rowOff>58530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987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49657</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30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人件費については、５名の退職者等により基本給は減少したが、平成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月豪雨災害の影響により時間外勤務手当が増加し、人件費全体では増となった。　　補助費については、嶺北広域行政事務組合清掃センター建設負担金（</a:t>
          </a:r>
          <a:r>
            <a:rPr kumimoji="1" lang="en-US" altLang="ja-JP" sz="1300">
              <a:latin typeface="ＭＳ Ｐゴシック" panose="020B0600070205080204" pitchFamily="50" charset="-128"/>
              <a:ea typeface="ＭＳ Ｐゴシック" panose="020B0600070205080204" pitchFamily="50" charset="-128"/>
            </a:rPr>
            <a:t>243,289</a:t>
          </a:r>
          <a:r>
            <a:rPr kumimoji="1" lang="ja-JP" altLang="en-US" sz="1300">
              <a:latin typeface="ＭＳ Ｐゴシック" panose="020B0600070205080204" pitchFamily="50" charset="-128"/>
              <a:ea typeface="ＭＳ Ｐゴシック" panose="020B0600070205080204" pitchFamily="50" charset="-128"/>
            </a:rPr>
            <a:t>千円）の皆減の影響による減となった。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普通建設事業費については、地域情報通信基盤整備事業（</a:t>
          </a:r>
          <a:r>
            <a:rPr kumimoji="1" lang="en-US" altLang="ja-JP" sz="1300">
              <a:latin typeface="ＭＳ Ｐゴシック" panose="020B0600070205080204" pitchFamily="50" charset="-128"/>
              <a:ea typeface="ＭＳ Ｐゴシック" panose="020B0600070205080204" pitchFamily="50" charset="-128"/>
            </a:rPr>
            <a:t>639,863</a:t>
          </a:r>
          <a:r>
            <a:rPr kumimoji="1" lang="ja-JP" altLang="en-US" sz="1300">
              <a:latin typeface="ＭＳ Ｐゴシック" panose="020B0600070205080204" pitchFamily="50" charset="-128"/>
              <a:ea typeface="ＭＳ Ｐゴシック" panose="020B0600070205080204" pitchFamily="50" charset="-128"/>
            </a:rPr>
            <a:t>千円）や庁舎移転改修工事（</a:t>
          </a:r>
          <a:r>
            <a:rPr kumimoji="1" lang="en-US" altLang="ja-JP" sz="1300">
              <a:latin typeface="ＭＳ Ｐゴシック" panose="020B0600070205080204" pitchFamily="50" charset="-128"/>
              <a:ea typeface="ＭＳ Ｐゴシック" panose="020B0600070205080204" pitchFamily="50" charset="-128"/>
            </a:rPr>
            <a:t>100,671</a:t>
          </a:r>
          <a:r>
            <a:rPr kumimoji="1" lang="ja-JP" altLang="en-US" sz="1300">
              <a:latin typeface="ＭＳ Ｐゴシック" panose="020B0600070205080204" pitchFamily="50" charset="-128"/>
              <a:ea typeface="ＭＳ Ｐゴシック" panose="020B0600070205080204" pitchFamily="50" charset="-128"/>
            </a:rPr>
            <a:t>千円）　の皆増等により増となった。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月豪雨災害の復旧事業により増となった。</a:t>
          </a:r>
        </a:p>
        <a:p>
          <a:r>
            <a:rPr kumimoji="1" lang="ja-JP" altLang="en-US" sz="1300">
              <a:latin typeface="ＭＳ Ｐゴシック" panose="020B0600070205080204" pitchFamily="50" charset="-128"/>
              <a:ea typeface="ＭＳ Ｐゴシック" panose="020B0600070205080204" pitchFamily="50" charset="-128"/>
            </a:rPr>
            <a:t>積立金については、昨年度の財政調整基金繰替運用に係る積立</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の皆減による減。　　貸付金については、大豊町森林組合貸付金の増により増となった。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繰出金について、国民健康保険特別会計繰出金の減により減となった。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3,650
315.06
6,145,789
5,788,135
97,049
3,166,996
4,298,036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128632</xdr:rowOff>
    </xdr:from>
    <xdr:to>
      <xdr:col>24</xdr:col>
      <xdr:colOff>63500</xdr:colOff>
      <xdr:row>37</xdr:row>
      <xdr:rowOff>131623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72282"/>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128632</xdr:rowOff>
    </xdr:from>
    <xdr:to>
      <xdr:col>19</xdr:col>
      <xdr:colOff>177800</xdr:colOff>
      <xdr:row>37</xdr:row>
      <xdr:rowOff>160007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72282"/>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128670</xdr:rowOff>
    </xdr:from>
    <xdr:to>
      <xdr:col>15</xdr:col>
      <xdr:colOff>50800</xdr:colOff>
      <xdr:row>37</xdr:row>
      <xdr:rowOff>160007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72320"/>
          <a:ext cx="8890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128670</xdr:rowOff>
    </xdr:from>
    <xdr:to>
      <xdr:col>10</xdr:col>
      <xdr:colOff>114300</xdr:colOff>
      <xdr:row>37</xdr:row>
      <xdr:rowOff>147396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72320"/>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80823</xdr:rowOff>
    </xdr:from>
    <xdr:to>
      <xdr:col>24</xdr:col>
      <xdr:colOff>114300</xdr:colOff>
      <xdr:row>38</xdr:row>
      <xdr:rowOff>10973</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59250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40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77832</xdr:rowOff>
    </xdr:from>
    <xdr:to>
      <xdr:col>20</xdr:col>
      <xdr:colOff>38100</xdr:colOff>
      <xdr:row>38</xdr:row>
      <xdr:rowOff>7982</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170559</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109207</xdr:rowOff>
    </xdr:from>
    <xdr:to>
      <xdr:col>15</xdr:col>
      <xdr:colOff>101600</xdr:colOff>
      <xdr:row>38</xdr:row>
      <xdr:rowOff>39357</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30484</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77870</xdr:rowOff>
    </xdr:from>
    <xdr:to>
      <xdr:col>10</xdr:col>
      <xdr:colOff>165100</xdr:colOff>
      <xdr:row>38</xdr:row>
      <xdr:rowOff>8020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170597</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96596</xdr:rowOff>
    </xdr:from>
    <xdr:to>
      <xdr:col>6</xdr:col>
      <xdr:colOff>38100</xdr:colOff>
      <xdr:row>38</xdr:row>
      <xdr:rowOff>26746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17873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66317</xdr:rowOff>
    </xdr:from>
    <xdr:to>
      <xdr:col>24</xdr:col>
      <xdr:colOff>63500</xdr:colOff>
      <xdr:row>57</xdr:row>
      <xdr:rowOff>145702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838967"/>
          <a:ext cx="838200" cy="7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145702</xdr:rowOff>
    </xdr:from>
    <xdr:to>
      <xdr:col>19</xdr:col>
      <xdr:colOff>177800</xdr:colOff>
      <xdr:row>58</xdr:row>
      <xdr:rowOff>22940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18352"/>
          <a:ext cx="889000" cy="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22940</xdr:rowOff>
    </xdr:from>
    <xdr:to>
      <xdr:col>15</xdr:col>
      <xdr:colOff>50800</xdr:colOff>
      <xdr:row>58</xdr:row>
      <xdr:rowOff>52157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67040"/>
          <a:ext cx="8890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52157</xdr:rowOff>
    </xdr:from>
    <xdr:to>
      <xdr:col>10</xdr:col>
      <xdr:colOff>114300</xdr:colOff>
      <xdr:row>58</xdr:row>
      <xdr:rowOff>55501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96257"/>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15517</xdr:rowOff>
    </xdr:from>
    <xdr:to>
      <xdr:col>24</xdr:col>
      <xdr:colOff>114300</xdr:colOff>
      <xdr:row>57</xdr:row>
      <xdr:rowOff>117117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7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38394</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94902</xdr:rowOff>
    </xdr:from>
    <xdr:to>
      <xdr:col>20</xdr:col>
      <xdr:colOff>38100</xdr:colOff>
      <xdr:row>58</xdr:row>
      <xdr:rowOff>25052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41579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4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143590</xdr:rowOff>
    </xdr:from>
    <xdr:to>
      <xdr:col>15</xdr:col>
      <xdr:colOff>101600</xdr:colOff>
      <xdr:row>58</xdr:row>
      <xdr:rowOff>73740</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64867</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1357</xdr:rowOff>
    </xdr:from>
    <xdr:to>
      <xdr:col>10</xdr:col>
      <xdr:colOff>165100</xdr:colOff>
      <xdr:row>58</xdr:row>
      <xdr:rowOff>102957</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94084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3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4701</xdr:rowOff>
    </xdr:from>
    <xdr:to>
      <xdr:col>6</xdr:col>
      <xdr:colOff>38100</xdr:colOff>
      <xdr:row>58</xdr:row>
      <xdr:rowOff>106301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97428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4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104822</xdr:rowOff>
    </xdr:from>
    <xdr:to>
      <xdr:col>24</xdr:col>
      <xdr:colOff>63500</xdr:colOff>
      <xdr:row>77</xdr:row>
      <xdr:rowOff>5595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135022"/>
          <a:ext cx="8382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104822</xdr:rowOff>
    </xdr:from>
    <xdr:to>
      <xdr:col>19</xdr:col>
      <xdr:colOff>177800</xdr:colOff>
      <xdr:row>77</xdr:row>
      <xdr:rowOff>18839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135022"/>
          <a:ext cx="889000" cy="8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18833</xdr:rowOff>
    </xdr:from>
    <xdr:to>
      <xdr:col>15</xdr:col>
      <xdr:colOff>50800</xdr:colOff>
      <xdr:row>77</xdr:row>
      <xdr:rowOff>18839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22048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18833</xdr:rowOff>
    </xdr:from>
    <xdr:to>
      <xdr:col>10</xdr:col>
      <xdr:colOff>114300</xdr:colOff>
      <xdr:row>77</xdr:row>
      <xdr:rowOff>61497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20483"/>
          <a:ext cx="8890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126245</xdr:rowOff>
    </xdr:from>
    <xdr:to>
      <xdr:col>24</xdr:col>
      <xdr:colOff>114300</xdr:colOff>
      <xdr:row>77</xdr:row>
      <xdr:rowOff>56395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1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149122</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0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54022</xdr:rowOff>
    </xdr:from>
    <xdr:to>
      <xdr:col>20</xdr:col>
      <xdr:colOff>38100</xdr:colOff>
      <xdr:row>76</xdr:row>
      <xdr:rowOff>155622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8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139489</xdr:rowOff>
    </xdr:from>
    <xdr:to>
      <xdr:col>15</xdr:col>
      <xdr:colOff>101600</xdr:colOff>
      <xdr:row>77</xdr:row>
      <xdr:rowOff>69639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86166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4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139483</xdr:rowOff>
    </xdr:from>
    <xdr:to>
      <xdr:col>10</xdr:col>
      <xdr:colOff>165100</xdr:colOff>
      <xdr:row>77</xdr:row>
      <xdr:rowOff>69633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86160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10697</xdr:rowOff>
    </xdr:from>
    <xdr:to>
      <xdr:col>6</xdr:col>
      <xdr:colOff>38100</xdr:colOff>
      <xdr:row>77</xdr:row>
      <xdr:rowOff>112297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128824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98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15357</xdr:rowOff>
    </xdr:from>
    <xdr:to>
      <xdr:col>24</xdr:col>
      <xdr:colOff>63500</xdr:colOff>
      <xdr:row>97</xdr:row>
      <xdr:rowOff>165067</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46007"/>
          <a:ext cx="838200" cy="14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15357</xdr:rowOff>
    </xdr:from>
    <xdr:to>
      <xdr:col>19</xdr:col>
      <xdr:colOff>177800</xdr:colOff>
      <xdr:row>97</xdr:row>
      <xdr:rowOff>165857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46007"/>
          <a:ext cx="889000" cy="15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159006</xdr:rowOff>
    </xdr:from>
    <xdr:to>
      <xdr:col>15</xdr:col>
      <xdr:colOff>50800</xdr:colOff>
      <xdr:row>97</xdr:row>
      <xdr:rowOff>165857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789656"/>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158122</xdr:rowOff>
    </xdr:from>
    <xdr:to>
      <xdr:col>10</xdr:col>
      <xdr:colOff>114300</xdr:colOff>
      <xdr:row>97</xdr:row>
      <xdr:rowOff>159006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88772"/>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114267</xdr:rowOff>
    </xdr:from>
    <xdr:to>
      <xdr:col>24</xdr:col>
      <xdr:colOff>114300</xdr:colOff>
      <xdr:row>98</xdr:row>
      <xdr:rowOff>44417</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29194</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136007</xdr:rowOff>
    </xdr:from>
    <xdr:to>
      <xdr:col>20</xdr:col>
      <xdr:colOff>38100</xdr:colOff>
      <xdr:row>97</xdr:row>
      <xdr:rowOff>66157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82684</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7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115057</xdr:rowOff>
    </xdr:from>
    <xdr:to>
      <xdr:col>15</xdr:col>
      <xdr:colOff>101600</xdr:colOff>
      <xdr:row>98</xdr:row>
      <xdr:rowOff>45207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36334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108206</xdr:rowOff>
    </xdr:from>
    <xdr:to>
      <xdr:col>10</xdr:col>
      <xdr:colOff>165100</xdr:colOff>
      <xdr:row>98</xdr:row>
      <xdr:rowOff>38356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29483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107322</xdr:rowOff>
    </xdr:from>
    <xdr:to>
      <xdr:col>6</xdr:col>
      <xdr:colOff>38100</xdr:colOff>
      <xdr:row>98</xdr:row>
      <xdr:rowOff>37472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28599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153416</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5639816"/>
          <a:ext cx="889000" cy="11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102616</xdr:rowOff>
    </xdr:from>
    <xdr:to>
      <xdr:col>36</xdr:col>
      <xdr:colOff>165100</xdr:colOff>
      <xdr:row>33</xdr:row>
      <xdr:rowOff>32766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49293</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05111" y="53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33997</xdr:rowOff>
    </xdr:from>
    <xdr:to>
      <xdr:col>55</xdr:col>
      <xdr:colOff>0</xdr:colOff>
      <xdr:row>58</xdr:row>
      <xdr:rowOff>84702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78097"/>
          <a:ext cx="838200" cy="5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84702</xdr:rowOff>
    </xdr:from>
    <xdr:to>
      <xdr:col>50</xdr:col>
      <xdr:colOff>114300</xdr:colOff>
      <xdr:row>58</xdr:row>
      <xdr:rowOff>102900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28802"/>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102900</xdr:rowOff>
    </xdr:from>
    <xdr:to>
      <xdr:col>45</xdr:col>
      <xdr:colOff>177800</xdr:colOff>
      <xdr:row>59</xdr:row>
      <xdr:rowOff>14941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47000"/>
          <a:ext cx="889000" cy="8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118480</xdr:rowOff>
    </xdr:from>
    <xdr:to>
      <xdr:col>41</xdr:col>
      <xdr:colOff>50800</xdr:colOff>
      <xdr:row>59</xdr:row>
      <xdr:rowOff>14941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62580"/>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154647</xdr:rowOff>
    </xdr:from>
    <xdr:to>
      <xdr:col>55</xdr:col>
      <xdr:colOff>50800</xdr:colOff>
      <xdr:row>58</xdr:row>
      <xdr:rowOff>84797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6074</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7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33902</xdr:rowOff>
    </xdr:from>
    <xdr:to>
      <xdr:col>50</xdr:col>
      <xdr:colOff>165100</xdr:colOff>
      <xdr:row>58</xdr:row>
      <xdr:rowOff>135502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126629</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1007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52100</xdr:rowOff>
    </xdr:from>
    <xdr:to>
      <xdr:col>46</xdr:col>
      <xdr:colOff>38100</xdr:colOff>
      <xdr:row>58</xdr:row>
      <xdr:rowOff>153700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144827</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0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135591</xdr:rowOff>
    </xdr:from>
    <xdr:to>
      <xdr:col>41</xdr:col>
      <xdr:colOff>101600</xdr:colOff>
      <xdr:row>59</xdr:row>
      <xdr:rowOff>65741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56868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67680</xdr:rowOff>
    </xdr:from>
    <xdr:to>
      <xdr:col>36</xdr:col>
      <xdr:colOff>165100</xdr:colOff>
      <xdr:row>58</xdr:row>
      <xdr:rowOff>169280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160407</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1010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53234</xdr:rowOff>
    </xdr:from>
    <xdr:to>
      <xdr:col>55</xdr:col>
      <xdr:colOff>0</xdr:colOff>
      <xdr:row>78</xdr:row>
      <xdr:rowOff>72127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26334"/>
          <a:ext cx="838200" cy="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72127</xdr:rowOff>
    </xdr:from>
    <xdr:to>
      <xdr:col>50</xdr:col>
      <xdr:colOff>114300</xdr:colOff>
      <xdr:row>78</xdr:row>
      <xdr:rowOff>77877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445227"/>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77877</xdr:rowOff>
    </xdr:from>
    <xdr:to>
      <xdr:col>45</xdr:col>
      <xdr:colOff>177800</xdr:colOff>
      <xdr:row>78</xdr:row>
      <xdr:rowOff>87725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50977"/>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87725</xdr:rowOff>
    </xdr:from>
    <xdr:to>
      <xdr:col>41</xdr:col>
      <xdr:colOff>50800</xdr:colOff>
      <xdr:row>78</xdr:row>
      <xdr:rowOff>96986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60825"/>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2434</xdr:rowOff>
    </xdr:from>
    <xdr:to>
      <xdr:col>55</xdr:col>
      <xdr:colOff>50800</xdr:colOff>
      <xdr:row>78</xdr:row>
      <xdr:rowOff>104034</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3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21327</xdr:rowOff>
    </xdr:from>
    <xdr:to>
      <xdr:col>50</xdr:col>
      <xdr:colOff>165100</xdr:colOff>
      <xdr:row>78</xdr:row>
      <xdr:rowOff>122927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3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114054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4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27077</xdr:rowOff>
    </xdr:from>
    <xdr:to>
      <xdr:col>46</xdr:col>
      <xdr:colOff>38100</xdr:colOff>
      <xdr:row>78</xdr:row>
      <xdr:rowOff>128677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119804</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4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36925</xdr:rowOff>
    </xdr:from>
    <xdr:to>
      <xdr:col>41</xdr:col>
      <xdr:colOff>101600</xdr:colOff>
      <xdr:row>78</xdr:row>
      <xdr:rowOff>138525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129652</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46186</xdr:rowOff>
    </xdr:from>
    <xdr:to>
      <xdr:col>36</xdr:col>
      <xdr:colOff>165100</xdr:colOff>
      <xdr:row>78</xdr:row>
      <xdr:rowOff>147786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138913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109086</xdr:rowOff>
    </xdr:from>
    <xdr:to>
      <xdr:col>55</xdr:col>
      <xdr:colOff>0</xdr:colOff>
      <xdr:row>97</xdr:row>
      <xdr:rowOff>130639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739736"/>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109086</xdr:rowOff>
    </xdr:from>
    <xdr:to>
      <xdr:col>50</xdr:col>
      <xdr:colOff>114300</xdr:colOff>
      <xdr:row>97</xdr:row>
      <xdr:rowOff>141134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739736"/>
          <a:ext cx="889000" cy="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141134</xdr:rowOff>
    </xdr:from>
    <xdr:to>
      <xdr:col>45</xdr:col>
      <xdr:colOff>177800</xdr:colOff>
      <xdr:row>97</xdr:row>
      <xdr:rowOff>146309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771784"/>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146309</xdr:rowOff>
    </xdr:from>
    <xdr:to>
      <xdr:col>41</xdr:col>
      <xdr:colOff>50800</xdr:colOff>
      <xdr:row>97</xdr:row>
      <xdr:rowOff>159782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76959"/>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79839</xdr:rowOff>
    </xdr:from>
    <xdr:to>
      <xdr:col>55</xdr:col>
      <xdr:colOff>50800</xdr:colOff>
      <xdr:row>98</xdr:row>
      <xdr:rowOff>9989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67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58286</xdr:rowOff>
    </xdr:from>
    <xdr:to>
      <xdr:col>50</xdr:col>
      <xdr:colOff>165100</xdr:colOff>
      <xdr:row>97</xdr:row>
      <xdr:rowOff>159886</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6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4963</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4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90334</xdr:rowOff>
    </xdr:from>
    <xdr:to>
      <xdr:col>46</xdr:col>
      <xdr:colOff>38100</xdr:colOff>
      <xdr:row>98</xdr:row>
      <xdr:rowOff>20484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8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95509</xdr:rowOff>
    </xdr:from>
    <xdr:to>
      <xdr:col>41</xdr:col>
      <xdr:colOff>101600</xdr:colOff>
      <xdr:row>98</xdr:row>
      <xdr:rowOff>25659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16786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8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108982</xdr:rowOff>
    </xdr:from>
    <xdr:to>
      <xdr:col>36</xdr:col>
      <xdr:colOff>165100</xdr:colOff>
      <xdr:row>98</xdr:row>
      <xdr:rowOff>39132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30259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8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107321</xdr:rowOff>
    </xdr:from>
    <xdr:to>
      <xdr:col>85</xdr:col>
      <xdr:colOff>127000</xdr:colOff>
      <xdr:row>38</xdr:row>
      <xdr:rowOff>111422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622421"/>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107321</xdr:rowOff>
    </xdr:from>
    <xdr:to>
      <xdr:col>81</xdr:col>
      <xdr:colOff>50800</xdr:colOff>
      <xdr:row>38</xdr:row>
      <xdr:rowOff>126128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22421"/>
          <a:ext cx="889000" cy="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126128</xdr:rowOff>
    </xdr:from>
    <xdr:to>
      <xdr:col>76</xdr:col>
      <xdr:colOff>114300</xdr:colOff>
      <xdr:row>38</xdr:row>
      <xdr:rowOff>143302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41228"/>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138580</xdr:rowOff>
    </xdr:from>
    <xdr:to>
      <xdr:col>71</xdr:col>
      <xdr:colOff>177800</xdr:colOff>
      <xdr:row>38</xdr:row>
      <xdr:rowOff>143302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53680"/>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60622</xdr:rowOff>
    </xdr:from>
    <xdr:to>
      <xdr:col>85</xdr:col>
      <xdr:colOff>177800</xdr:colOff>
      <xdr:row>38</xdr:row>
      <xdr:rowOff>162222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39049</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56521</xdr:rowOff>
    </xdr:from>
    <xdr:to>
      <xdr:col>81</xdr:col>
      <xdr:colOff>101600</xdr:colOff>
      <xdr:row>38</xdr:row>
      <xdr:rowOff>158121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5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3198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75328</xdr:rowOff>
    </xdr:from>
    <xdr:to>
      <xdr:col>76</xdr:col>
      <xdr:colOff>165100</xdr:colOff>
      <xdr:row>39</xdr:row>
      <xdr:rowOff>5478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5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168055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6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92502</xdr:rowOff>
    </xdr:from>
    <xdr:to>
      <xdr:col>72</xdr:col>
      <xdr:colOff>38100</xdr:colOff>
      <xdr:row>39</xdr:row>
      <xdr:rowOff>22652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13779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87780</xdr:rowOff>
    </xdr:from>
    <xdr:to>
      <xdr:col>67</xdr:col>
      <xdr:colOff>101600</xdr:colOff>
      <xdr:row>39</xdr:row>
      <xdr:rowOff>17930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9057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9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147287</xdr:rowOff>
    </xdr:from>
    <xdr:to>
      <xdr:col>85</xdr:col>
      <xdr:colOff>127000</xdr:colOff>
      <xdr:row>57</xdr:row>
      <xdr:rowOff>151781</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919937"/>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147287</xdr:rowOff>
    </xdr:from>
    <xdr:to>
      <xdr:col>81</xdr:col>
      <xdr:colOff>50800</xdr:colOff>
      <xdr:row>57</xdr:row>
      <xdr:rowOff>166780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919937"/>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166780</xdr:rowOff>
    </xdr:from>
    <xdr:to>
      <xdr:col>76</xdr:col>
      <xdr:colOff>114300</xdr:colOff>
      <xdr:row>58</xdr:row>
      <xdr:rowOff>13271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939430"/>
          <a:ext cx="8890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2199</xdr:rowOff>
    </xdr:from>
    <xdr:to>
      <xdr:col>71</xdr:col>
      <xdr:colOff>177800</xdr:colOff>
      <xdr:row>58</xdr:row>
      <xdr:rowOff>13271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946299"/>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100981</xdr:rowOff>
    </xdr:from>
    <xdr:to>
      <xdr:col>85</xdr:col>
      <xdr:colOff>177800</xdr:colOff>
      <xdr:row>58</xdr:row>
      <xdr:rowOff>31131</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8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15908</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96487</xdr:rowOff>
    </xdr:from>
    <xdr:to>
      <xdr:col>81</xdr:col>
      <xdr:colOff>101600</xdr:colOff>
      <xdr:row>58</xdr:row>
      <xdr:rowOff>26637</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17764</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115980</xdr:rowOff>
    </xdr:from>
    <xdr:to>
      <xdr:col>76</xdr:col>
      <xdr:colOff>165100</xdr:colOff>
      <xdr:row>58</xdr:row>
      <xdr:rowOff>46130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37257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133921</xdr:rowOff>
    </xdr:from>
    <xdr:to>
      <xdr:col>72</xdr:col>
      <xdr:colOff>38100</xdr:colOff>
      <xdr:row>58</xdr:row>
      <xdr:rowOff>64071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9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55198</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122849</xdr:rowOff>
    </xdr:from>
    <xdr:to>
      <xdr:col>67</xdr:col>
      <xdr:colOff>101600</xdr:colOff>
      <xdr:row>58</xdr:row>
      <xdr:rowOff>52999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44126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48054</xdr:rowOff>
    </xdr:from>
    <xdr:to>
      <xdr:col>85</xdr:col>
      <xdr:colOff>127000</xdr:colOff>
      <xdr:row>78</xdr:row>
      <xdr:rowOff>24261</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249704"/>
          <a:ext cx="838200" cy="1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49399</xdr:rowOff>
    </xdr:from>
    <xdr:to>
      <xdr:col>81</xdr:col>
      <xdr:colOff>50800</xdr:colOff>
      <xdr:row>78</xdr:row>
      <xdr:rowOff>24261</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079599"/>
          <a:ext cx="889000" cy="3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114298</xdr:rowOff>
    </xdr:from>
    <xdr:to>
      <xdr:col>76</xdr:col>
      <xdr:colOff>114300</xdr:colOff>
      <xdr:row>76</xdr:row>
      <xdr:rowOff>49399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2973048"/>
          <a:ext cx="889000" cy="1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114298</xdr:rowOff>
    </xdr:from>
    <xdr:to>
      <xdr:col>71</xdr:col>
      <xdr:colOff>177800</xdr:colOff>
      <xdr:row>78</xdr:row>
      <xdr:rowOff>115812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2973048"/>
          <a:ext cx="889000" cy="5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168704</xdr:rowOff>
    </xdr:from>
    <xdr:to>
      <xdr:col>85</xdr:col>
      <xdr:colOff>177800</xdr:colOff>
      <xdr:row>77</xdr:row>
      <xdr:rowOff>98854</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20131</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144911</xdr:rowOff>
    </xdr:from>
    <xdr:to>
      <xdr:col>81</xdr:col>
      <xdr:colOff>101600</xdr:colOff>
      <xdr:row>78</xdr:row>
      <xdr:rowOff>75061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91588</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1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170049</xdr:rowOff>
    </xdr:from>
    <xdr:to>
      <xdr:col>76</xdr:col>
      <xdr:colOff>165100</xdr:colOff>
      <xdr:row>76</xdr:row>
      <xdr:rowOff>100199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0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116726</xdr:rowOff>
    </xdr:from>
    <xdr:ext cx="59901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292795" y="128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63498</xdr:rowOff>
    </xdr:from>
    <xdr:to>
      <xdr:col>72</xdr:col>
      <xdr:colOff>38100</xdr:colOff>
      <xdr:row>75</xdr:row>
      <xdr:rowOff>165098</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29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10175</xdr:rowOff>
    </xdr:from>
    <xdr:ext cx="59901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03795" y="126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65012</xdr:rowOff>
    </xdr:from>
    <xdr:to>
      <xdr:col>67</xdr:col>
      <xdr:colOff>101600</xdr:colOff>
      <xdr:row>78</xdr:row>
      <xdr:rowOff>166612</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11689</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7959</xdr:rowOff>
    </xdr:from>
    <xdr:to>
      <xdr:col>85</xdr:col>
      <xdr:colOff>127000</xdr:colOff>
      <xdr:row>98</xdr:row>
      <xdr:rowOff>16525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810059"/>
          <a:ext cx="8382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16525</xdr:rowOff>
    </xdr:from>
    <xdr:to>
      <xdr:col>81</xdr:col>
      <xdr:colOff>50800</xdr:colOff>
      <xdr:row>98</xdr:row>
      <xdr:rowOff>17284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818625"/>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16174</xdr:rowOff>
    </xdr:from>
    <xdr:to>
      <xdr:col>76</xdr:col>
      <xdr:colOff>114300</xdr:colOff>
      <xdr:row>98</xdr:row>
      <xdr:rowOff>17284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475374"/>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16174</xdr:rowOff>
    </xdr:from>
    <xdr:to>
      <xdr:col>71</xdr:col>
      <xdr:colOff>177800</xdr:colOff>
      <xdr:row>97</xdr:row>
      <xdr:rowOff>100061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475374"/>
          <a:ext cx="8890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128609</xdr:rowOff>
    </xdr:from>
    <xdr:to>
      <xdr:col>85</xdr:col>
      <xdr:colOff>177800</xdr:colOff>
      <xdr:row>98</xdr:row>
      <xdr:rowOff>58759</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107036</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3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137175</xdr:rowOff>
    </xdr:from>
    <xdr:to>
      <xdr:col>81</xdr:col>
      <xdr:colOff>101600</xdr:colOff>
      <xdr:row>98</xdr:row>
      <xdr:rowOff>67325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7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58452</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86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137934</xdr:rowOff>
    </xdr:from>
    <xdr:to>
      <xdr:col>76</xdr:col>
      <xdr:colOff>165100</xdr:colOff>
      <xdr:row>98</xdr:row>
      <xdr:rowOff>68084</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59211</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8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136824</xdr:rowOff>
    </xdr:from>
    <xdr:to>
      <xdr:col>72</xdr:col>
      <xdr:colOff>38100</xdr:colOff>
      <xdr:row>96</xdr:row>
      <xdr:rowOff>66974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4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83501</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19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49261</xdr:rowOff>
    </xdr:from>
    <xdr:to>
      <xdr:col>67</xdr:col>
      <xdr:colOff>101600</xdr:colOff>
      <xdr:row>97</xdr:row>
      <xdr:rowOff>150861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167388</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総務費については、地域情報通信基盤整備事業（</a:t>
          </a:r>
          <a:r>
            <a:rPr kumimoji="1" lang="en-US" altLang="ja-JP" sz="1300">
              <a:latin typeface="ＭＳ Ｐゴシック" panose="020B0600070205080204" pitchFamily="50" charset="-128"/>
              <a:ea typeface="ＭＳ Ｐゴシック" panose="020B0600070205080204" pitchFamily="50" charset="-128"/>
            </a:rPr>
            <a:t>639,863</a:t>
          </a:r>
          <a:r>
            <a:rPr kumimoji="1" lang="ja-JP" altLang="en-US" sz="1300">
              <a:latin typeface="ＭＳ Ｐゴシック" panose="020B0600070205080204" pitchFamily="50" charset="-128"/>
              <a:ea typeface="ＭＳ Ｐゴシック" panose="020B0600070205080204" pitchFamily="50" charset="-128"/>
            </a:rPr>
            <a:t>千円）の皆増により大きく増加した。　　民生費については、国民健康保険特別会計繰出金の減により減少した。　国民健康保険特別会計繰出金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75,639</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257,824</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182,185</a:t>
          </a:r>
          <a:r>
            <a:rPr kumimoji="1" lang="ja-JP" altLang="en-US" sz="1300">
              <a:latin typeface="ＭＳ Ｐゴシック" panose="020B0600070205080204" pitchFamily="50" charset="-128"/>
              <a:ea typeface="ＭＳ Ｐゴシック" panose="020B0600070205080204" pitchFamily="50" charset="-128"/>
            </a:rPr>
            <a:t>千円減</a:t>
          </a:r>
        </a:p>
        <a:p>
          <a:r>
            <a:rPr kumimoji="1" lang="ja-JP" altLang="en-US" sz="1300">
              <a:latin typeface="ＭＳ Ｐゴシック" panose="020B0600070205080204" pitchFamily="50" charset="-128"/>
              <a:ea typeface="ＭＳ Ｐゴシック" panose="020B0600070205080204" pitchFamily="50" charset="-128"/>
            </a:rPr>
            <a:t>衛生費については、嶺北広域行政事務組合 清掃センター建設に係る負担金（</a:t>
          </a:r>
          <a:r>
            <a:rPr kumimoji="1" lang="en-US" altLang="ja-JP" sz="1300">
              <a:latin typeface="ＭＳ Ｐゴシック" panose="020B0600070205080204" pitchFamily="50" charset="-128"/>
              <a:ea typeface="ＭＳ Ｐゴシック" panose="020B0600070205080204" pitchFamily="50" charset="-128"/>
            </a:rPr>
            <a:t>243,289</a:t>
          </a:r>
          <a:r>
            <a:rPr kumimoji="1" lang="ja-JP" altLang="en-US" sz="1300">
              <a:latin typeface="ＭＳ Ｐゴシック" panose="020B0600070205080204" pitchFamily="50" charset="-128"/>
              <a:ea typeface="ＭＳ Ｐゴシック" panose="020B0600070205080204" pitchFamily="50" charset="-128"/>
            </a:rPr>
            <a:t>千円）の皆減により減となった。　　農林水産業費については、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年の森づくり事業にかかる森林組合支援事業費補助金の増等により増加した。　森林組合支援事業費補助金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353,423</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240,857</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112,566</a:t>
          </a:r>
          <a:r>
            <a:rPr kumimoji="1" lang="ja-JP" altLang="en-US" sz="1300">
              <a:latin typeface="ＭＳ Ｐゴシック" panose="020B0600070205080204" pitchFamily="50" charset="-128"/>
              <a:ea typeface="ＭＳ Ｐゴシック" panose="020B0600070205080204" pitchFamily="50" charset="-128"/>
            </a:rPr>
            <a:t>千円増</a:t>
          </a:r>
        </a:p>
        <a:p>
          <a:r>
            <a:rPr kumimoji="1" lang="ja-JP" altLang="en-US" sz="1300">
              <a:latin typeface="ＭＳ Ｐゴシック" panose="020B0600070205080204" pitchFamily="50" charset="-128"/>
              <a:ea typeface="ＭＳ Ｐゴシック" panose="020B0600070205080204" pitchFamily="50" charset="-128"/>
            </a:rPr>
            <a:t>商工費については、土佐れいほく博に係る負担金（</a:t>
          </a:r>
          <a:r>
            <a:rPr kumimoji="1" lang="en-US" altLang="ja-JP" sz="1300">
              <a:latin typeface="ＭＳ Ｐゴシック" panose="020B0600070205080204" pitchFamily="50" charset="-128"/>
              <a:ea typeface="ＭＳ Ｐゴシック" panose="020B0600070205080204" pitchFamily="50" charset="-128"/>
            </a:rPr>
            <a:t>12,482</a:t>
          </a:r>
          <a:r>
            <a:rPr kumimoji="1" lang="ja-JP" altLang="en-US" sz="1300">
              <a:latin typeface="ＭＳ Ｐゴシック" panose="020B0600070205080204" pitchFamily="50" charset="-128"/>
              <a:ea typeface="ＭＳ Ｐゴシック" panose="020B0600070205080204" pitchFamily="50" charset="-128"/>
            </a:rPr>
            <a:t>千円）の皆増等に増となった。　　土木費については、大田口小学校改修工事（</a:t>
          </a:r>
          <a:r>
            <a:rPr kumimoji="1" lang="en-US" altLang="ja-JP" sz="1300">
              <a:latin typeface="ＭＳ Ｐゴシック" panose="020B0600070205080204" pitchFamily="50" charset="-128"/>
              <a:ea typeface="ＭＳ Ｐゴシック" panose="020B0600070205080204" pitchFamily="50" charset="-128"/>
            </a:rPr>
            <a:t>196,992</a:t>
          </a:r>
          <a:r>
            <a:rPr kumimoji="1" lang="ja-JP" altLang="en-US" sz="1300">
              <a:latin typeface="ＭＳ Ｐゴシック" panose="020B0600070205080204" pitchFamily="50" charset="-128"/>
              <a:ea typeface="ＭＳ Ｐゴシック" panose="020B0600070205080204" pitchFamily="50" charset="-128"/>
            </a:rPr>
            <a:t>千円）の皆減等により減少した。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消防費については、小型動力ポンプ積載車整備（</a:t>
          </a:r>
          <a:r>
            <a:rPr kumimoji="1" lang="en-US" altLang="ja-JP" sz="1300">
              <a:latin typeface="ＭＳ Ｐゴシック" panose="020B0600070205080204" pitchFamily="50" charset="-128"/>
              <a:ea typeface="ＭＳ Ｐゴシック" panose="020B0600070205080204" pitchFamily="50" charset="-128"/>
            </a:rPr>
            <a:t>30,987</a:t>
          </a:r>
          <a:r>
            <a:rPr kumimoji="1" lang="ja-JP" altLang="en-US" sz="1300">
              <a:latin typeface="ＭＳ Ｐゴシック" panose="020B0600070205080204" pitchFamily="50" charset="-128"/>
              <a:ea typeface="ＭＳ Ｐゴシック" panose="020B0600070205080204" pitchFamily="50" charset="-128"/>
            </a:rPr>
            <a:t>千円）の皆減等により減となった。　　教育費については、セキュリティ対策業務委託料（</a:t>
          </a:r>
          <a:r>
            <a:rPr kumimoji="1" lang="en-US" altLang="ja-JP" sz="1300">
              <a:latin typeface="ＭＳ Ｐゴシック" panose="020B0600070205080204" pitchFamily="50" charset="-128"/>
              <a:ea typeface="ＭＳ Ｐゴシック" panose="020B0600070205080204" pitchFamily="50" charset="-128"/>
            </a:rPr>
            <a:t>11,419</a:t>
          </a:r>
          <a:r>
            <a:rPr kumimoji="1" lang="ja-JP" altLang="en-US" sz="1300">
              <a:latin typeface="ＭＳ Ｐゴシック" panose="020B0600070205080204" pitchFamily="50" charset="-128"/>
              <a:ea typeface="ＭＳ Ｐゴシック" panose="020B0600070205080204" pitchFamily="50" charset="-128"/>
            </a:rPr>
            <a:t>千円）の皆減等により減となった。</a:t>
          </a: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月豪雨災害の復旧事業により増となった。　　公債費については、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年の森づくり事業に係る起債の元金償還がはじまり、若干の増となった。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年度に財政調整基金を</a:t>
          </a:r>
          <a:r>
            <a:rPr kumimoji="1" lang="en-US" altLang="ja-JP" sz="1200">
              <a:latin typeface="ＭＳ ゴシック" pitchFamily="49" charset="-128"/>
              <a:ea typeface="ＭＳ ゴシック" pitchFamily="49" charset="-128"/>
            </a:rPr>
            <a:t>250,000</a:t>
          </a:r>
          <a:r>
            <a:rPr kumimoji="1" lang="ja-JP" altLang="en-US" sz="1200">
              <a:latin typeface="ＭＳ ゴシック" pitchFamily="49" charset="-128"/>
              <a:ea typeface="ＭＳ ゴシック" pitchFamily="49" charset="-128"/>
            </a:rPr>
            <a:t>千円取り崩したため、実質単年度収支の比率が大きく低下したが、その後基金の取り崩しは行っていないため、財政調整基金残高の標準財政規模に対する割合は、ほぼ横這いに推移してきた。しかし平成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115,640</a:t>
          </a:r>
          <a:r>
            <a:rPr kumimoji="1" lang="ja-JP" altLang="en-US" sz="1200">
              <a:latin typeface="ＭＳ ゴシック" pitchFamily="49" charset="-128"/>
              <a:ea typeface="ＭＳ ゴシック" pitchFamily="49" charset="-128"/>
            </a:rPr>
            <a:t>千円取り崩したため、標準財政規模に対する割合は大きく減少した。</a:t>
          </a:r>
        </a:p>
        <a:p>
          <a:r>
            <a:rPr kumimoji="1" lang="ja-JP" altLang="en-US" sz="1200">
              <a:latin typeface="ＭＳ ゴシック" pitchFamily="49" charset="-128"/>
              <a:ea typeface="ＭＳ ゴシック" pitchFamily="49" charset="-128"/>
            </a:rPr>
            <a:t>また、平成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年度には繰上償還を行ったため、実質単年度収支の標準財政規模に対する割合が大きくなった。</a:t>
          </a:r>
        </a:p>
        <a:p>
          <a:r>
            <a:rPr kumimoji="1" lang="ja-JP" altLang="en-US" sz="1200">
              <a:latin typeface="ＭＳ ゴシック" pitchFamily="49" charset="-128"/>
              <a:ea typeface="ＭＳ ゴシック" pitchFamily="49" charset="-128"/>
            </a:rPr>
            <a:t>今後においても実質収支比率４％を目途に、事業等を精選し、健全な財政運営を図る</a:t>
          </a:r>
          <a:r>
            <a:rPr kumimoji="1" lang="ja-JP" altLang="en-US" sz="13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普通会計から特別会計への赤字補填的な繰出金が多額になっているため、各会計ともに赤字額がなく、順調に推移している。</a:t>
          </a:r>
        </a:p>
        <a:p>
          <a:r>
            <a:rPr kumimoji="1" lang="ja-JP" altLang="en-US" sz="1400">
              <a:latin typeface="ＭＳ ゴシック" pitchFamily="49" charset="-128"/>
              <a:ea typeface="ＭＳ ゴシック" pitchFamily="49" charset="-128"/>
            </a:rPr>
            <a:t>今後は、各保険料の適正化を図ることにより、普通会計の負担額を減らすよう努める。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6145789</v>
      </c>
      <c r="BO4" s="461"/>
      <c r="BP4" s="461"/>
      <c r="BQ4" s="461"/>
      <c r="BR4" s="461"/>
      <c r="BS4" s="461"/>
      <c r="BT4" s="461"/>
      <c r="BU4" s="462"/>
      <c r="BV4" s="460">
        <v>5912239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3.1</v>
      </c>
      <c r="CU4" s="642"/>
      <c r="CV4" s="642"/>
      <c r="CW4" s="642"/>
      <c r="CX4" s="642"/>
      <c r="CY4" s="642"/>
      <c r="CZ4" s="642"/>
      <c r="DA4" s="643"/>
      <c r="DB4" s="641">
        <v>9.9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5788135</v>
      </c>
      <c r="BO5" s="466"/>
      <c r="BP5" s="466"/>
      <c r="BQ5" s="466"/>
      <c r="BR5" s="466"/>
      <c r="BS5" s="466"/>
      <c r="BT5" s="466"/>
      <c r="BU5" s="467"/>
      <c r="BV5" s="465">
        <v>5520947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69.5</v>
      </c>
      <c r="CU5" s="436"/>
      <c r="CV5" s="436"/>
      <c r="CW5" s="436"/>
      <c r="CX5" s="436"/>
      <c r="CY5" s="436"/>
      <c r="CZ5" s="436"/>
      <c r="DA5" s="437"/>
      <c r="DB5" s="435">
        <v>69.7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357654</v>
      </c>
      <c r="BO6" s="466"/>
      <c r="BP6" s="466"/>
      <c r="BQ6" s="466"/>
      <c r="BR6" s="466"/>
      <c r="BS6" s="466"/>
      <c r="BT6" s="466"/>
      <c r="BU6" s="467"/>
      <c r="BV6" s="465">
        <v>391292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72.400000000000006</v>
      </c>
      <c r="CU6" s="616"/>
      <c r="CV6" s="616"/>
      <c r="CW6" s="616"/>
      <c r="CX6" s="616"/>
      <c r="CY6" s="616"/>
      <c r="CZ6" s="616"/>
      <c r="DA6" s="617"/>
      <c r="DB6" s="615">
        <v>72.599999999999994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260605</v>
      </c>
      <c r="BO7" s="466"/>
      <c r="BP7" s="466"/>
      <c r="BQ7" s="466"/>
      <c r="BR7" s="466"/>
      <c r="BS7" s="466"/>
      <c r="BT7" s="466"/>
      <c r="BU7" s="467"/>
      <c r="BV7" s="465">
        <v>84226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3166996</v>
      </c>
      <c r="CU7" s="466"/>
      <c r="CV7" s="466"/>
      <c r="CW7" s="466"/>
      <c r="CX7" s="466"/>
      <c r="CY7" s="466"/>
      <c r="CZ7" s="466"/>
      <c r="DA7" s="467"/>
      <c r="DB7" s="465">
        <v>3114579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97049</v>
      </c>
      <c r="BO8" s="466"/>
      <c r="BP8" s="466"/>
      <c r="BQ8" s="466"/>
      <c r="BR8" s="466"/>
      <c r="BS8" s="466"/>
      <c r="BT8" s="466"/>
      <c r="BU8" s="467"/>
      <c r="BV8" s="465">
        <v>307066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3962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-210017</v>
      </c>
      <c r="BO9" s="466"/>
      <c r="BP9" s="466"/>
      <c r="BQ9" s="466"/>
      <c r="BR9" s="466"/>
      <c r="BS9" s="466"/>
      <c r="BT9" s="466"/>
      <c r="BU9" s="467"/>
      <c r="BV9" s="465">
        <v>-15097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10.1</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4719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2104</v>
      </c>
      <c r="BO10" s="466"/>
      <c r="BP10" s="466"/>
      <c r="BQ10" s="466"/>
      <c r="BR10" s="466"/>
      <c r="BS10" s="466"/>
      <c r="BT10" s="466"/>
      <c r="BU10" s="467"/>
      <c r="BV10" s="465">
        <v>203638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3693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141</v>
      </c>
      <c r="N13" s="566"/>
      <c r="O13" s="566"/>
      <c r="P13" s="566"/>
      <c r="Q13" s="567"/>
      <c r="R13" s="568">
        <v>3650</v>
      </c>
      <c r="S13" s="569"/>
      <c r="T13" s="569"/>
      <c r="U13" s="569"/>
      <c r="V13" s="570"/>
      <c r="W13" s="556" t="s">
        <v>142</v>
      </c>
      <c r="X13" s="478"/>
      <c r="Y13" s="478"/>
      <c r="Z13" s="478"/>
      <c r="AA13" s="478"/>
      <c r="AB13" s="479"/>
      <c r="AC13" s="441">
        <v>745</v>
      </c>
      <c r="AD13" s="442"/>
      <c r="AE13" s="442"/>
      <c r="AF13" s="442"/>
      <c r="AG13" s="443"/>
      <c r="AH13" s="441">
        <v>434</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-207913</v>
      </c>
      <c r="BO13" s="466"/>
      <c r="BP13" s="466"/>
      <c r="BQ13" s="466"/>
      <c r="BR13" s="466"/>
      <c r="BS13" s="466"/>
      <c r="BT13" s="466"/>
      <c r="BU13" s="467"/>
      <c r="BV13" s="465">
        <v>-11459</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2.2000000000000002</v>
      </c>
      <c r="CU13" s="436"/>
      <c r="CV13" s="436"/>
      <c r="CW13" s="436"/>
      <c r="CX13" s="436"/>
      <c r="CY13" s="436"/>
      <c r="CZ13" s="436"/>
      <c r="DA13" s="437"/>
      <c r="DB13" s="435">
        <v>3.8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147</v>
      </c>
      <c r="M14" s="599"/>
      <c r="N14" s="599"/>
      <c r="O14" s="599"/>
      <c r="P14" s="599"/>
      <c r="Q14" s="600"/>
      <c r="R14" s="568">
        <v>3817</v>
      </c>
      <c r="S14" s="569"/>
      <c r="T14" s="569"/>
      <c r="U14" s="569"/>
      <c r="V14" s="570"/>
      <c r="W14" s="571"/>
      <c r="X14" s="481"/>
      <c r="Y14" s="481"/>
      <c r="Z14" s="481"/>
      <c r="AA14" s="481"/>
      <c r="AB14" s="482"/>
      <c r="AC14" s="561">
        <v>36.4</v>
      </c>
      <c r="AD14" s="562"/>
      <c r="AE14" s="562"/>
      <c r="AF14" s="562"/>
      <c r="AG14" s="563"/>
      <c r="AH14" s="561">
        <v>23.3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140</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149</v>
      </c>
      <c r="N15" s="566"/>
      <c r="O15" s="566"/>
      <c r="P15" s="566"/>
      <c r="Q15" s="567"/>
      <c r="R15" s="568">
        <v>3779</v>
      </c>
      <c r="S15" s="569"/>
      <c r="T15" s="569"/>
      <c r="U15" s="569"/>
      <c r="V15" s="570"/>
      <c r="W15" s="556" t="s">
        <v>150</v>
      </c>
      <c r="X15" s="478"/>
      <c r="Y15" s="478"/>
      <c r="Z15" s="478"/>
      <c r="AA15" s="478"/>
      <c r="AB15" s="479"/>
      <c r="AC15" s="441">
        <v>397</v>
      </c>
      <c r="AD15" s="442"/>
      <c r="AE15" s="442"/>
      <c r="AF15" s="442"/>
      <c r="AG15" s="443"/>
      <c r="AH15" s="441">
        <v>462</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441151</v>
      </c>
      <c r="BO15" s="461"/>
      <c r="BP15" s="461"/>
      <c r="BQ15" s="461"/>
      <c r="BR15" s="461"/>
      <c r="BS15" s="461"/>
      <c r="BT15" s="461"/>
      <c r="BU15" s="462"/>
      <c r="BV15" s="460">
        <v>440978</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19.399999999999999</v>
      </c>
      <c r="AD16" s="562"/>
      <c r="AE16" s="562"/>
      <c r="AF16" s="562"/>
      <c r="AG16" s="563"/>
      <c r="AH16" s="561">
        <v>24.8</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2941950</v>
      </c>
      <c r="BO16" s="466"/>
      <c r="BP16" s="466"/>
      <c r="BQ16" s="466"/>
      <c r="BR16" s="466"/>
      <c r="BS16" s="466"/>
      <c r="BT16" s="466"/>
      <c r="BU16" s="467"/>
      <c r="BV16" s="465">
        <v>2891240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905</v>
      </c>
      <c r="AD17" s="442"/>
      <c r="AE17" s="442"/>
      <c r="AF17" s="442"/>
      <c r="AG17" s="443"/>
      <c r="AH17" s="441">
        <v>966</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542578</v>
      </c>
      <c r="BO17" s="466"/>
      <c r="BP17" s="466"/>
      <c r="BQ17" s="466"/>
      <c r="BR17" s="466"/>
      <c r="BS17" s="466"/>
      <c r="BT17" s="466"/>
      <c r="BU17" s="467"/>
      <c r="BV17" s="465">
        <v>542735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315.06</v>
      </c>
      <c r="M18" s="530"/>
      <c r="N18" s="530"/>
      <c r="O18" s="530"/>
      <c r="P18" s="530"/>
      <c r="Q18" s="530"/>
      <c r="R18" s="531"/>
      <c r="S18" s="531"/>
      <c r="T18" s="531"/>
      <c r="U18" s="531"/>
      <c r="V18" s="532"/>
      <c r="W18" s="546"/>
      <c r="X18" s="547"/>
      <c r="Y18" s="547"/>
      <c r="Z18" s="547"/>
      <c r="AA18" s="547"/>
      <c r="AB18" s="557"/>
      <c r="AC18" s="429">
        <v>44.2</v>
      </c>
      <c r="AD18" s="430"/>
      <c r="AE18" s="430"/>
      <c r="AF18" s="430"/>
      <c r="AG18" s="533"/>
      <c r="AH18" s="429">
        <v>51.9</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2209408</v>
      </c>
      <c r="BO18" s="466"/>
      <c r="BP18" s="466"/>
      <c r="BQ18" s="466"/>
      <c r="BR18" s="466"/>
      <c r="BS18" s="466"/>
      <c r="BT18" s="466"/>
      <c r="BU18" s="467"/>
      <c r="BV18" s="465">
        <v>2181237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3931357</v>
      </c>
      <c r="BO19" s="466"/>
      <c r="BP19" s="466"/>
      <c r="BQ19" s="466"/>
      <c r="BR19" s="466"/>
      <c r="BS19" s="466"/>
      <c r="BT19" s="466"/>
      <c r="BU19" s="467"/>
      <c r="BV19" s="465">
        <v>4117540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2050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4298036</v>
      </c>
      <c r="BO23" s="466"/>
      <c r="BP23" s="466"/>
      <c r="BQ23" s="466"/>
      <c r="BR23" s="466"/>
      <c r="BS23" s="466"/>
      <c r="BT23" s="466"/>
      <c r="BU23" s="467"/>
      <c r="BV23" s="465">
        <v>3633693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6510</v>
      </c>
      <c r="R24" s="442"/>
      <c r="S24" s="442"/>
      <c r="T24" s="442"/>
      <c r="U24" s="442"/>
      <c r="V24" s="443"/>
      <c r="W24" s="507"/>
      <c r="X24" s="498"/>
      <c r="Y24" s="499"/>
      <c r="Z24" s="438" t="s">
        <v>174</v>
      </c>
      <c r="AA24" s="439"/>
      <c r="AB24" s="439"/>
      <c r="AC24" s="439"/>
      <c r="AD24" s="439"/>
      <c r="AE24" s="439"/>
      <c r="AF24" s="439"/>
      <c r="AG24" s="440"/>
      <c r="AH24" s="441">
        <v>85</v>
      </c>
      <c r="AI24" s="442"/>
      <c r="AJ24" s="442"/>
      <c r="AK24" s="442"/>
      <c r="AL24" s="443"/>
      <c r="AM24" s="441">
        <v>249390</v>
      </c>
      <c r="AN24" s="442"/>
      <c r="AO24" s="442"/>
      <c r="AP24" s="442"/>
      <c r="AQ24" s="442"/>
      <c r="AR24" s="443"/>
      <c r="AS24" s="441">
        <v>2934</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3472614</v>
      </c>
      <c r="BO24" s="466"/>
      <c r="BP24" s="466"/>
      <c r="BQ24" s="466"/>
      <c r="BR24" s="466"/>
      <c r="BS24" s="466"/>
      <c r="BT24" s="466"/>
      <c r="BU24" s="467"/>
      <c r="BV24" s="465">
        <v>2837668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5760</v>
      </c>
      <c r="R25" s="442"/>
      <c r="S25" s="442"/>
      <c r="T25" s="442"/>
      <c r="U25" s="442"/>
      <c r="V25" s="443"/>
      <c r="W25" s="507"/>
      <c r="X25" s="498"/>
      <c r="Y25" s="499"/>
      <c r="Z25" s="438" t="s">
        <v>177</v>
      </c>
      <c r="AA25" s="439"/>
      <c r="AB25" s="439"/>
      <c r="AC25" s="439"/>
      <c r="AD25" s="439"/>
      <c r="AE25" s="439"/>
      <c r="AF25" s="439"/>
      <c r="AG25" s="440"/>
      <c r="AH25" s="441" t="s">
        <v>140</v>
      </c>
      <c r="AI25" s="442"/>
      <c r="AJ25" s="442"/>
      <c r="AK25" s="442"/>
      <c r="AL25" s="443"/>
      <c r="AM25" s="441" t="s">
        <v>129</v>
      </c>
      <c r="AN25" s="442"/>
      <c r="AO25" s="442"/>
      <c r="AP25" s="442"/>
      <c r="AQ25" s="442"/>
      <c r="AR25" s="443"/>
      <c r="AS25" s="441" t="s">
        <v>129</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1001222</v>
      </c>
      <c r="BO25" s="461"/>
      <c r="BP25" s="461"/>
      <c r="BQ25" s="461"/>
      <c r="BR25" s="461"/>
      <c r="BS25" s="461"/>
      <c r="BT25" s="461"/>
      <c r="BU25" s="462"/>
      <c r="BV25" s="460">
        <v>1702693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179</v>
      </c>
      <c r="F26" s="439"/>
      <c r="G26" s="439"/>
      <c r="H26" s="439"/>
      <c r="I26" s="439"/>
      <c r="J26" s="439"/>
      <c r="K26" s="440"/>
      <c r="L26" s="441">
        <v>1</v>
      </c>
      <c r="M26" s="442"/>
      <c r="N26" s="442"/>
      <c r="O26" s="442"/>
      <c r="P26" s="443"/>
      <c r="Q26" s="441">
        <v>5510</v>
      </c>
      <c r="R26" s="442"/>
      <c r="S26" s="442"/>
      <c r="T26" s="442"/>
      <c r="U26" s="442"/>
      <c r="V26" s="443"/>
      <c r="W26" s="507"/>
      <c r="X26" s="498"/>
      <c r="Y26" s="499"/>
      <c r="Z26" s="438" t="s">
        <v>180</v>
      </c>
      <c r="AA26" s="520"/>
      <c r="AB26" s="520"/>
      <c r="AC26" s="520"/>
      <c r="AD26" s="520"/>
      <c r="AE26" s="520"/>
      <c r="AF26" s="520"/>
      <c r="AG26" s="521"/>
      <c r="AH26" s="441" t="s">
        <v>129</v>
      </c>
      <c r="AI26" s="442"/>
      <c r="AJ26" s="442"/>
      <c r="AK26" s="442"/>
      <c r="AL26" s="443"/>
      <c r="AM26" s="441" t="s">
        <v>140</v>
      </c>
      <c r="AN26" s="442"/>
      <c r="AO26" s="442"/>
      <c r="AP26" s="442"/>
      <c r="AQ26" s="442"/>
      <c r="AR26" s="443"/>
      <c r="AS26" s="441" t="s">
        <v>129</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2680</v>
      </c>
      <c r="R27" s="442"/>
      <c r="S27" s="442"/>
      <c r="T27" s="442"/>
      <c r="U27" s="442"/>
      <c r="V27" s="443"/>
      <c r="W27" s="507"/>
      <c r="X27" s="498"/>
      <c r="Y27" s="499"/>
      <c r="Z27" s="438" t="s">
        <v>183</v>
      </c>
      <c r="AA27" s="439"/>
      <c r="AB27" s="439"/>
      <c r="AC27" s="439"/>
      <c r="AD27" s="439"/>
      <c r="AE27" s="439"/>
      <c r="AF27" s="439"/>
      <c r="AG27" s="440"/>
      <c r="AH27" s="441" t="s">
        <v>129</v>
      </c>
      <c r="AI27" s="442"/>
      <c r="AJ27" s="442"/>
      <c r="AK27" s="442"/>
      <c r="AL27" s="443"/>
      <c r="AM27" s="441" t="s">
        <v>129</v>
      </c>
      <c r="AN27" s="442"/>
      <c r="AO27" s="442"/>
      <c r="AP27" s="442"/>
      <c r="AQ27" s="442"/>
      <c r="AR27" s="443"/>
      <c r="AS27" s="441" t="s">
        <v>140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246316</v>
      </c>
      <c r="BO27" s="469"/>
      <c r="BP27" s="469"/>
      <c r="BQ27" s="469"/>
      <c r="BR27" s="469"/>
      <c r="BS27" s="469"/>
      <c r="BT27" s="469"/>
      <c r="BU27" s="470"/>
      <c r="BV27" s="468">
        <v>241794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2140</v>
      </c>
      <c r="R28" s="442"/>
      <c r="S28" s="442"/>
      <c r="T28" s="442"/>
      <c r="U28" s="442"/>
      <c r="V28" s="443"/>
      <c r="W28" s="507"/>
      <c r="X28" s="498"/>
      <c r="Y28" s="499"/>
      <c r="Z28" s="438" t="s">
        <v>186</v>
      </c>
      <c r="AA28" s="439"/>
      <c r="AB28" s="439"/>
      <c r="AC28" s="439"/>
      <c r="AD28" s="439"/>
      <c r="AE28" s="439"/>
      <c r="AF28" s="439"/>
      <c r="AG28" s="440"/>
      <c r="AH28" s="441" t="s">
        <v>129</v>
      </c>
      <c r="AI28" s="442"/>
      <c r="AJ28" s="442"/>
      <c r="AK28" s="442"/>
      <c r="AL28" s="443"/>
      <c r="AM28" s="441" t="s">
        <v>140</v>
      </c>
      <c r="AN28" s="442"/>
      <c r="AO28" s="442"/>
      <c r="AP28" s="442"/>
      <c r="AQ28" s="442"/>
      <c r="AR28" s="443"/>
      <c r="AS28" s="441" t="s">
        <v>129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536322</v>
      </c>
      <c r="BO28" s="461"/>
      <c r="BP28" s="461"/>
      <c r="BQ28" s="461"/>
      <c r="BR28" s="461"/>
      <c r="BS28" s="461"/>
      <c r="BT28" s="461"/>
      <c r="BU28" s="462"/>
      <c r="BV28" s="460">
        <v>534218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8</v>
      </c>
      <c r="M29" s="442"/>
      <c r="N29" s="442"/>
      <c r="O29" s="442"/>
      <c r="P29" s="443"/>
      <c r="Q29" s="441">
        <v>1920</v>
      </c>
      <c r="R29" s="442"/>
      <c r="S29" s="442"/>
      <c r="T29" s="442"/>
      <c r="U29" s="442"/>
      <c r="V29" s="443"/>
      <c r="W29" s="508"/>
      <c r="X29" s="509"/>
      <c r="Y29" s="510"/>
      <c r="Z29" s="438" t="s">
        <v>189</v>
      </c>
      <c r="AA29" s="439"/>
      <c r="AB29" s="439"/>
      <c r="AC29" s="439"/>
      <c r="AD29" s="439"/>
      <c r="AE29" s="439"/>
      <c r="AF29" s="439"/>
      <c r="AG29" s="440"/>
      <c r="AH29" s="441">
        <v>85</v>
      </c>
      <c r="AI29" s="442"/>
      <c r="AJ29" s="442"/>
      <c r="AK29" s="442"/>
      <c r="AL29" s="443"/>
      <c r="AM29" s="441">
        <v>249390</v>
      </c>
      <c r="AN29" s="442"/>
      <c r="AO29" s="442"/>
      <c r="AP29" s="442"/>
      <c r="AQ29" s="442"/>
      <c r="AR29" s="443"/>
      <c r="AS29" s="441">
        <v>2934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1399488</v>
      </c>
      <c r="BO29" s="466"/>
      <c r="BP29" s="466"/>
      <c r="BQ29" s="466"/>
      <c r="BR29" s="466"/>
      <c r="BS29" s="466"/>
      <c r="BT29" s="466"/>
      <c r="BU29" s="467"/>
      <c r="BV29" s="465">
        <v>1134390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92.1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2318520</v>
      </c>
      <c r="BO30" s="469"/>
      <c r="BP30" s="469"/>
      <c r="BQ30" s="469"/>
      <c r="BR30" s="469"/>
      <c r="BS30" s="469"/>
      <c r="BT30" s="469"/>
      <c r="BU30" s="470"/>
      <c r="BV30" s="468">
        <v>1901811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高知県広域食肉センター事務組合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大豊町観光開発協会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嶺北広域行政事務組合　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大豊ゆとりファーム</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嶺北広域行政事務組合　介護認定審査事務特別会計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高知人づくり広域連合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高知県市町村総合事務組合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高知県市町村総合事務組合　交通災害共済事業特別会計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高知県後期高齢者医療広域連合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高知県後期高齢者医療広域連合　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KnHb3L181deJ7Kb4WARppwwMqn80TLK2fUv0UQ7k0lPyXBVs3EdsR5GQpT1/SUUDyi6I5TjRkKpnZY+ZEvkcnA==" saltValue="H6OylE+ZyHL3usCXMSDr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6" t="s">
        <v>568</v>
      </c>
      <c r="D34" s="1246"/>
      <c r="E34" s="1247"/>
      <c r="F34" s="32">
        <v>4.29</v>
      </c>
      <c r="G34" s="33">
        <v>6.88</v>
      </c>
      <c r="H34" s="33">
        <v>11.4</v>
      </c>
      <c r="I34" s="33">
        <v>9.85</v>
      </c>
      <c r="J34" s="34">
        <v>3.06</v>
      </c>
      <c r="K34" s="22"/>
      <c r="L34" s="22"/>
      <c r="M34" s="22"/>
      <c r="N34" s="22"/>
      <c r="O34" s="22"/>
      <c r="P34" s="22"/>
    </row>
    <row r="35" spans="1:16" ht="39" customHeight="1">
      <c r="A35" s="22"/>
      <c r="B35" s="35"/>
      <c r="C35" s="1240" t="s">
        <v>569</v>
      </c>
      <c r="D35" s="1241"/>
      <c r="E35" s="1242"/>
      <c r="F35" s="36">
        <v>1.57</v>
      </c>
      <c r="G35" s="37">
        <v>1.1599999999999999</v>
      </c>
      <c r="H35" s="37">
        <v>0.66</v>
      </c>
      <c r="I35" s="37">
        <v>0.04</v>
      </c>
      <c r="J35" s="38">
        <v>0.2</v>
      </c>
      <c r="K35" s="22"/>
      <c r="L35" s="22"/>
      <c r="M35" s="22"/>
      <c r="N35" s="22"/>
      <c r="O35" s="22"/>
      <c r="P35" s="22"/>
    </row>
    <row r="36" spans="1:16" ht="39" customHeight="1">
      <c r="A36" s="22"/>
      <c r="B36" s="35"/>
      <c r="C36" s="1240" t="s">
        <v>570</v>
      </c>
      <c r="D36" s="1241"/>
      <c r="E36" s="1242"/>
      <c r="F36" s="36">
        <v>0.02</v>
      </c>
      <c r="G36" s="37">
        <v>0</v>
      </c>
      <c r="H36" s="37">
        <v>0.02</v>
      </c>
      <c r="I36" s="37">
        <v>0.08</v>
      </c>
      <c r="J36" s="38">
        <v>0.02</v>
      </c>
      <c r="K36" s="22"/>
      <c r="L36" s="22"/>
      <c r="M36" s="22"/>
      <c r="N36" s="22"/>
      <c r="O36" s="22"/>
      <c r="P36" s="22"/>
    </row>
    <row r="37" spans="1:16" ht="39" customHeight="1">
      <c r="A37" s="22"/>
      <c r="B37" s="35"/>
      <c r="C37" s="1240" t="s">
        <v>571</v>
      </c>
      <c r="D37" s="1241"/>
      <c r="E37" s="1242"/>
      <c r="F37" s="36">
        <v>0.01</v>
      </c>
      <c r="G37" s="37">
        <v>0.02</v>
      </c>
      <c r="H37" s="37">
        <v>0.02</v>
      </c>
      <c r="I37" s="37">
        <v>0.01</v>
      </c>
      <c r="J37" s="38">
        <v>0.02</v>
      </c>
      <c r="K37" s="22"/>
      <c r="L37" s="22"/>
      <c r="M37" s="22"/>
      <c r="N37" s="22"/>
      <c r="O37" s="22"/>
      <c r="P37" s="22"/>
    </row>
    <row r="38" spans="1:16" ht="39" customHeight="1">
      <c r="A38" s="22"/>
      <c r="B38" s="35"/>
      <c r="C38" s="1240" t="s">
        <v>572</v>
      </c>
      <c r="D38" s="1241"/>
      <c r="E38" s="1242"/>
      <c r="F38" s="36">
        <v>0.14000000000000001</v>
      </c>
      <c r="G38" s="37">
        <v>0</v>
      </c>
      <c r="H38" s="37">
        <v>0</v>
      </c>
      <c r="I38" s="37">
        <v>0</v>
      </c>
      <c r="J38" s="38">
        <v>0</v>
      </c>
      <c r="K38" s="22"/>
      <c r="L38" s="22"/>
      <c r="M38" s="22"/>
      <c r="N38" s="22"/>
      <c r="O38" s="22"/>
      <c r="P38" s="22"/>
    </row>
    <row r="39" spans="1:16" ht="39" customHeight="1">
      <c r="A39" s="22"/>
      <c r="B39" s="35"/>
      <c r="C39" s="1240"/>
      <c r="D39" s="1241"/>
      <c r="E39" s="1242"/>
      <c r="F39" s="36"/>
      <c r="G39" s="37"/>
      <c r="H39" s="37"/>
      <c r="I39" s="37"/>
      <c r="J39" s="38"/>
      <c r="K39" s="22"/>
      <c r="L39" s="22"/>
      <c r="M39" s="22"/>
      <c r="N39" s="22"/>
      <c r="O39" s="22"/>
      <c r="P39" s="22"/>
    </row>
    <row r="40" spans="1:16" ht="39" customHeight="1">
      <c r="A40" s="22"/>
      <c r="B40" s="35"/>
      <c r="C40" s="1240"/>
      <c r="D40" s="1241"/>
      <c r="E40" s="1242"/>
      <c r="F40" s="36"/>
      <c r="G40" s="37"/>
      <c r="H40" s="37"/>
      <c r="I40" s="37"/>
      <c r="J40" s="38"/>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573</v>
      </c>
      <c r="D42" s="1241"/>
      <c r="E42" s="1242"/>
      <c r="F42" s="36" t="s">
        <v>518</v>
      </c>
      <c r="G42" s="37" t="s">
        <v>518</v>
      </c>
      <c r="H42" s="37" t="s">
        <v>518</v>
      </c>
      <c r="I42" s="37" t="s">
        <v>518</v>
      </c>
      <c r="J42" s="38" t="s">
        <v>518</v>
      </c>
      <c r="K42" s="22"/>
      <c r="L42" s="22"/>
      <c r="M42" s="22"/>
      <c r="N42" s="22"/>
      <c r="O42" s="22"/>
      <c r="P42" s="22"/>
    </row>
    <row r="43" spans="1:16" ht="39" customHeight="1" thickBot="1">
      <c r="A43" s="22"/>
      <c r="B43" s="40"/>
      <c r="C43" s="1243" t="s">
        <v>574</v>
      </c>
      <c r="D43" s="1244"/>
      <c r="E43" s="1245"/>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vFvounJU++xkgGSjZrWS7Kq9iqft6jSa91v0udjQKC8HayjsJ2Y7QaHBlm1VAUET2s0X61CP0sE2LRz2VuiXw==" saltValue="eBDkRQmM4PYTVSNgkXZq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6" t="s">
        <v>11</v>
      </c>
      <c r="C45" s="1267"/>
      <c r="D45" s="58"/>
      <c r="E45" s="1272" t="s">
        <v>12</v>
      </c>
      <c r="F45" s="1272"/>
      <c r="G45" s="1272"/>
      <c r="H45" s="1272"/>
      <c r="I45" s="1272"/>
      <c r="J45" s="1273"/>
      <c r="K45" s="59">
        <v>656</v>
      </c>
      <c r="L45" s="60">
        <v>535</v>
      </c>
      <c r="M45" s="60">
        <v>422</v>
      </c>
      <c r="N45" s="60">
        <v>399</v>
      </c>
      <c r="O45" s="61">
        <v>403</v>
      </c>
      <c r="P45" s="48"/>
      <c r="Q45" s="48"/>
      <c r="R45" s="48"/>
      <c r="S45" s="48"/>
      <c r="T45" s="48"/>
      <c r="U45" s="48"/>
    </row>
    <row r="46" spans="1:21" ht="30.75" customHeight="1">
      <c r="A46" s="48"/>
      <c r="B46" s="1268"/>
      <c r="C46" s="1269"/>
      <c r="D46" s="62"/>
      <c r="E46" s="1250" t="s">
        <v>13</v>
      </c>
      <c r="F46" s="1250"/>
      <c r="G46" s="1250"/>
      <c r="H46" s="1250"/>
      <c r="I46" s="1250"/>
      <c r="J46" s="1251"/>
      <c r="K46" s="63" t="s">
        <v>518</v>
      </c>
      <c r="L46" s="64" t="s">
        <v>518</v>
      </c>
      <c r="M46" s="64" t="s">
        <v>518</v>
      </c>
      <c r="N46" s="64" t="s">
        <v>518</v>
      </c>
      <c r="O46" s="65" t="s">
        <v>518</v>
      </c>
      <c r="P46" s="48"/>
      <c r="Q46" s="48"/>
      <c r="R46" s="48"/>
      <c r="S46" s="48"/>
      <c r="T46" s="48"/>
      <c r="U46" s="48"/>
    </row>
    <row r="47" spans="1:21" ht="30.75" customHeight="1">
      <c r="A47" s="48"/>
      <c r="B47" s="1268"/>
      <c r="C47" s="1269"/>
      <c r="D47" s="62"/>
      <c r="E47" s="1250" t="s">
        <v>14</v>
      </c>
      <c r="F47" s="1250"/>
      <c r="G47" s="1250"/>
      <c r="H47" s="1250"/>
      <c r="I47" s="1250"/>
      <c r="J47" s="1251"/>
      <c r="K47" s="63" t="s">
        <v>518</v>
      </c>
      <c r="L47" s="64" t="s">
        <v>518</v>
      </c>
      <c r="M47" s="64" t="s">
        <v>518</v>
      </c>
      <c r="N47" s="64" t="s">
        <v>518</v>
      </c>
      <c r="O47" s="65" t="s">
        <v>518</v>
      </c>
      <c r="P47" s="48"/>
      <c r="Q47" s="48"/>
      <c r="R47" s="48"/>
      <c r="S47" s="48"/>
      <c r="T47" s="48"/>
      <c r="U47" s="48"/>
    </row>
    <row r="48" spans="1:21" ht="30.75" customHeight="1">
      <c r="A48" s="48"/>
      <c r="B48" s="1268"/>
      <c r="C48" s="1269"/>
      <c r="D48" s="62"/>
      <c r="E48" s="1250" t="s">
        <v>15</v>
      </c>
      <c r="F48" s="1250"/>
      <c r="G48" s="1250"/>
      <c r="H48" s="1250"/>
      <c r="I48" s="1250"/>
      <c r="J48" s="1251"/>
      <c r="K48" s="63">
        <v>41</v>
      </c>
      <c r="L48" s="64">
        <v>34</v>
      </c>
      <c r="M48" s="64">
        <v>50</v>
      </c>
      <c r="N48" s="64">
        <v>46</v>
      </c>
      <c r="O48" s="65">
        <v>49</v>
      </c>
      <c r="P48" s="48"/>
      <c r="Q48" s="48"/>
      <c r="R48" s="48"/>
      <c r="S48" s="48"/>
      <c r="T48" s="48"/>
      <c r="U48" s="48"/>
    </row>
    <row r="49" spans="1:21" ht="30.75" customHeight="1">
      <c r="A49" s="48"/>
      <c r="B49" s="1268"/>
      <c r="C49" s="1269"/>
      <c r="D49" s="62"/>
      <c r="E49" s="1250" t="s">
        <v>16</v>
      </c>
      <c r="F49" s="1250"/>
      <c r="G49" s="1250"/>
      <c r="H49" s="1250"/>
      <c r="I49" s="1250"/>
      <c r="J49" s="1251"/>
      <c r="K49" s="63">
        <v>47</v>
      </c>
      <c r="L49" s="64">
        <v>26</v>
      </c>
      <c r="M49" s="64">
        <v>3</v>
      </c>
      <c r="N49" s="64">
        <v>4</v>
      </c>
      <c r="O49" s="65">
        <v>6</v>
      </c>
      <c r="P49" s="48"/>
      <c r="Q49" s="48"/>
      <c r="R49" s="48"/>
      <c r="S49" s="48"/>
      <c r="T49" s="48"/>
      <c r="U49" s="48"/>
    </row>
    <row r="50" spans="1:21" ht="30.75" customHeight="1">
      <c r="A50" s="48"/>
      <c r="B50" s="1268"/>
      <c r="C50" s="1269"/>
      <c r="D50" s="62"/>
      <c r="E50" s="1250" t="s">
        <v>17</v>
      </c>
      <c r="F50" s="1250"/>
      <c r="G50" s="1250"/>
      <c r="H50" s="1250"/>
      <c r="I50" s="1250"/>
      <c r="J50" s="1251"/>
      <c r="K50" s="63" t="s">
        <v>518</v>
      </c>
      <c r="L50" s="64" t="s">
        <v>518</v>
      </c>
      <c r="M50" s="64" t="s">
        <v>518</v>
      </c>
      <c r="N50" s="64" t="s">
        <v>518</v>
      </c>
      <c r="O50" s="65" t="s">
        <v>518</v>
      </c>
      <c r="P50" s="48"/>
      <c r="Q50" s="48"/>
      <c r="R50" s="48"/>
      <c r="S50" s="48"/>
      <c r="T50" s="48"/>
      <c r="U50" s="48"/>
    </row>
    <row r="51" spans="1:21" ht="30.75" customHeight="1">
      <c r="A51" s="48"/>
      <c r="B51" s="1270"/>
      <c r="C51" s="1271"/>
      <c r="D51" s="66"/>
      <c r="E51" s="1250" t="s">
        <v>18</v>
      </c>
      <c r="F51" s="1250"/>
      <c r="G51" s="1250"/>
      <c r="H51" s="1250"/>
      <c r="I51" s="1250"/>
      <c r="J51" s="1251"/>
      <c r="K51" s="63">
        <v>0</v>
      </c>
      <c r="L51" s="64" t="s">
        <v>518</v>
      </c>
      <c r="M51" s="64" t="s">
        <v>518</v>
      </c>
      <c r="N51" s="64" t="s">
        <v>518</v>
      </c>
      <c r="O51" s="65" t="s">
        <v>518</v>
      </c>
      <c r="P51" s="48"/>
      <c r="Q51" s="48"/>
      <c r="R51" s="48"/>
      <c r="S51" s="48"/>
      <c r="T51" s="48"/>
      <c r="U51" s="48"/>
    </row>
    <row r="52" spans="1:21" ht="30.75" customHeight="1">
      <c r="A52" s="48"/>
      <c r="B52" s="1248" t="s">
        <v>19</v>
      </c>
      <c r="C52" s="1249"/>
      <c r="D52" s="66"/>
      <c r="E52" s="1250" t="s">
        <v>20</v>
      </c>
      <c r="F52" s="1250"/>
      <c r="G52" s="1250"/>
      <c r="H52" s="1250"/>
      <c r="I52" s="1250"/>
      <c r="J52" s="1251"/>
      <c r="K52" s="63">
        <v>453</v>
      </c>
      <c r="L52" s="64">
        <v>421</v>
      </c>
      <c r="M52" s="64">
        <v>407</v>
      </c>
      <c r="N52" s="64">
        <v>402</v>
      </c>
      <c r="O52" s="65">
        <v>395</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291</v>
      </c>
      <c r="L53" s="69">
        <v>174</v>
      </c>
      <c r="M53" s="69">
        <v>68</v>
      </c>
      <c r="N53" s="69">
        <v>47</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6" t="s">
        <v>25</v>
      </c>
      <c r="C57" s="1257"/>
      <c r="D57" s="1260" t="s">
        <v>26</v>
      </c>
      <c r="E57" s="1261"/>
      <c r="F57" s="1261"/>
      <c r="G57" s="1261"/>
      <c r="H57" s="1261"/>
      <c r="I57" s="1261"/>
      <c r="J57" s="1262"/>
      <c r="K57" s="82" t="s">
        <v>580</v>
      </c>
      <c r="L57" s="83" t="s">
        <v>580</v>
      </c>
      <c r="M57" s="83" t="s">
        <v>580</v>
      </c>
      <c r="N57" s="83" t="s">
        <v>580</v>
      </c>
      <c r="O57" s="84" t="s">
        <v>580</v>
      </c>
    </row>
    <row r="58" spans="1:21" ht="31.5" customHeight="1" thickBot="1">
      <c r="B58" s="1258"/>
      <c r="C58" s="1259"/>
      <c r="D58" s="1263" t="s">
        <v>27</v>
      </c>
      <c r="E58" s="1264"/>
      <c r="F58" s="1264"/>
      <c r="G58" s="1264"/>
      <c r="H58" s="1264"/>
      <c r="I58" s="1264"/>
      <c r="J58" s="1265"/>
      <c r="K58" s="85" t="s">
        <v>580</v>
      </c>
      <c r="L58" s="86" t="s">
        <v>580</v>
      </c>
      <c r="M58" s="86" t="s">
        <v>580</v>
      </c>
      <c r="N58" s="86" t="s">
        <v>580</v>
      </c>
      <c r="O58" s="87" t="s">
        <v>580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TOAz3H+FajrtvCos/HeaVP2NtFQ09ODf9YIe+Y18DWJcPqHUkNXgUQNi9sslgRFh/UA4BBMSXEEcz6DAPXwA==" saltValue="oWn5EggsGb+kALSL3nq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6" t="s">
        <v>30</v>
      </c>
      <c r="C41" s="1287"/>
      <c r="D41" s="101"/>
      <c r="E41" s="1288" t="s">
        <v>31</v>
      </c>
      <c r="F41" s="1288"/>
      <c r="G41" s="1288"/>
      <c r="H41" s="1289"/>
      <c r="I41" s="102">
        <v>3746</v>
      </c>
      <c r="J41" s="103">
        <v>2986</v>
      </c>
      <c r="K41" s="103">
        <v>3112</v>
      </c>
      <c r="L41" s="103">
        <v>3634</v>
      </c>
      <c r="M41" s="104">
        <v>4298</v>
      </c>
    </row>
    <row r="42" spans="2:13" ht="27.75" customHeight="1">
      <c r="B42" s="1276"/>
      <c r="C42" s="1277"/>
      <c r="D42" s="105"/>
      <c r="E42" s="1280" t="s">
        <v>32</v>
      </c>
      <c r="F42" s="1280"/>
      <c r="G42" s="1280"/>
      <c r="H42" s="1281"/>
      <c r="I42" s="106" t="s">
        <v>518</v>
      </c>
      <c r="J42" s="107" t="s">
        <v>518</v>
      </c>
      <c r="K42" s="107" t="s">
        <v>518</v>
      </c>
      <c r="L42" s="107" t="s">
        <v>518</v>
      </c>
      <c r="M42" s="108" t="s">
        <v>518</v>
      </c>
    </row>
    <row r="43" spans="2:13" ht="27.75" customHeight="1">
      <c r="B43" s="1276"/>
      <c r="C43" s="1277"/>
      <c r="D43" s="105"/>
      <c r="E43" s="1280" t="s">
        <v>33</v>
      </c>
      <c r="F43" s="1280"/>
      <c r="G43" s="1280"/>
      <c r="H43" s="1281"/>
      <c r="I43" s="106">
        <v>503</v>
      </c>
      <c r="J43" s="107">
        <v>464</v>
      </c>
      <c r="K43" s="107">
        <v>410</v>
      </c>
      <c r="L43" s="107">
        <v>457</v>
      </c>
      <c r="M43" s="108">
        <v>456</v>
      </c>
    </row>
    <row r="44" spans="2:13" ht="27.75" customHeight="1">
      <c r="B44" s="1276"/>
      <c r="C44" s="1277"/>
      <c r="D44" s="105"/>
      <c r="E44" s="1280" t="s">
        <v>34</v>
      </c>
      <c r="F44" s="1280"/>
      <c r="G44" s="1280"/>
      <c r="H44" s="1281"/>
      <c r="I44" s="106">
        <v>71</v>
      </c>
      <c r="J44" s="107">
        <v>62</v>
      </c>
      <c r="K44" s="107">
        <v>76</v>
      </c>
      <c r="L44" s="107">
        <v>72</v>
      </c>
      <c r="M44" s="108">
        <v>67</v>
      </c>
    </row>
    <row r="45" spans="2:13" ht="27.75" customHeight="1">
      <c r="B45" s="1276"/>
      <c r="C45" s="1277"/>
      <c r="D45" s="105"/>
      <c r="E45" s="1280" t="s">
        <v>35</v>
      </c>
      <c r="F45" s="1280"/>
      <c r="G45" s="1280"/>
      <c r="H45" s="1281"/>
      <c r="I45" s="106">
        <v>1300</v>
      </c>
      <c r="J45" s="107">
        <v>1229</v>
      </c>
      <c r="K45" s="107">
        <v>1209</v>
      </c>
      <c r="L45" s="107">
        <v>1168</v>
      </c>
      <c r="M45" s="108">
        <v>1156</v>
      </c>
    </row>
    <row r="46" spans="2:13" ht="27.75" customHeight="1">
      <c r="B46" s="1276"/>
      <c r="C46" s="1277"/>
      <c r="D46" s="109"/>
      <c r="E46" s="1280" t="s">
        <v>36</v>
      </c>
      <c r="F46" s="1280"/>
      <c r="G46" s="1280"/>
      <c r="H46" s="1281"/>
      <c r="I46" s="106" t="s">
        <v>518</v>
      </c>
      <c r="J46" s="107" t="s">
        <v>518</v>
      </c>
      <c r="K46" s="107" t="s">
        <v>518</v>
      </c>
      <c r="L46" s="107" t="s">
        <v>518</v>
      </c>
      <c r="M46" s="108" t="s">
        <v>518</v>
      </c>
    </row>
    <row r="47" spans="2:13" ht="27.75" customHeight="1">
      <c r="B47" s="1276"/>
      <c r="C47" s="1277"/>
      <c r="D47" s="110"/>
      <c r="E47" s="1290" t="s">
        <v>37</v>
      </c>
      <c r="F47" s="1291"/>
      <c r="G47" s="1291"/>
      <c r="H47" s="1292"/>
      <c r="I47" s="106" t="s">
        <v>518</v>
      </c>
      <c r="J47" s="107" t="s">
        <v>518</v>
      </c>
      <c r="K47" s="107" t="s">
        <v>518</v>
      </c>
      <c r="L47" s="107" t="s">
        <v>518</v>
      </c>
      <c r="M47" s="108" t="s">
        <v>518</v>
      </c>
    </row>
    <row r="48" spans="2:13" ht="27.75" customHeight="1">
      <c r="B48" s="1276"/>
      <c r="C48" s="1277"/>
      <c r="D48" s="105"/>
      <c r="E48" s="1280" t="s">
        <v>38</v>
      </c>
      <c r="F48" s="1280"/>
      <c r="G48" s="1280"/>
      <c r="H48" s="1281"/>
      <c r="I48" s="106" t="s">
        <v>518</v>
      </c>
      <c r="J48" s="107" t="s">
        <v>518</v>
      </c>
      <c r="K48" s="107" t="s">
        <v>518</v>
      </c>
      <c r="L48" s="107" t="s">
        <v>518</v>
      </c>
      <c r="M48" s="108" t="s">
        <v>518</v>
      </c>
    </row>
    <row r="49" spans="2:13" ht="27.75" customHeight="1">
      <c r="B49" s="1278"/>
      <c r="C49" s="1279"/>
      <c r="D49" s="105"/>
      <c r="E49" s="1280" t="s">
        <v>39</v>
      </c>
      <c r="F49" s="1280"/>
      <c r="G49" s="1280"/>
      <c r="H49" s="1281"/>
      <c r="I49" s="106" t="s">
        <v>518</v>
      </c>
      <c r="J49" s="107" t="s">
        <v>518</v>
      </c>
      <c r="K49" s="107" t="s">
        <v>518</v>
      </c>
      <c r="L49" s="107" t="s">
        <v>518</v>
      </c>
      <c r="M49" s="108" t="s">
        <v>518</v>
      </c>
    </row>
    <row r="50" spans="2:13" ht="27.75" customHeight="1">
      <c r="B50" s="1274" t="s">
        <v>40</v>
      </c>
      <c r="C50" s="1275"/>
      <c r="D50" s="111"/>
      <c r="E50" s="1280" t="s">
        <v>41</v>
      </c>
      <c r="F50" s="1280"/>
      <c r="G50" s="1280"/>
      <c r="H50" s="1281"/>
      <c r="I50" s="106">
        <v>3334</v>
      </c>
      <c r="J50" s="107">
        <v>2932</v>
      </c>
      <c r="K50" s="107">
        <v>3261</v>
      </c>
      <c r="L50" s="107">
        <v>4077</v>
      </c>
      <c r="M50" s="108">
        <v>4765</v>
      </c>
    </row>
    <row r="51" spans="2:13" ht="27.75" customHeight="1">
      <c r="B51" s="1276"/>
      <c r="C51" s="1277"/>
      <c r="D51" s="105"/>
      <c r="E51" s="1280" t="s">
        <v>42</v>
      </c>
      <c r="F51" s="1280"/>
      <c r="G51" s="1280"/>
      <c r="H51" s="1281"/>
      <c r="I51" s="106">
        <v>11</v>
      </c>
      <c r="J51" s="107">
        <v>5</v>
      </c>
      <c r="K51" s="107">
        <v>7</v>
      </c>
      <c r="L51" s="107">
        <v>4</v>
      </c>
      <c r="M51" s="108" t="s">
        <v>518</v>
      </c>
    </row>
    <row r="52" spans="2:13" ht="27.75" customHeight="1">
      <c r="B52" s="1278"/>
      <c r="C52" s="1279"/>
      <c r="D52" s="105"/>
      <c r="E52" s="1280" t="s">
        <v>43</v>
      </c>
      <c r="F52" s="1280"/>
      <c r="G52" s="1280"/>
      <c r="H52" s="1281"/>
      <c r="I52" s="106">
        <v>3824</v>
      </c>
      <c r="J52" s="107">
        <v>3626</v>
      </c>
      <c r="K52" s="107">
        <v>3667</v>
      </c>
      <c r="L52" s="107">
        <v>4025</v>
      </c>
      <c r="M52" s="108">
        <v>4348</v>
      </c>
    </row>
    <row r="53" spans="2:13" ht="27.75" customHeight="1" thickBot="1">
      <c r="B53" s="1282" t="s">
        <v>44</v>
      </c>
      <c r="C53" s="1283"/>
      <c r="D53" s="112"/>
      <c r="E53" s="1284" t="s">
        <v>45</v>
      </c>
      <c r="F53" s="1284"/>
      <c r="G53" s="1284"/>
      <c r="H53" s="1285"/>
      <c r="I53" s="113">
        <v>-1549</v>
      </c>
      <c r="J53" s="114">
        <v>-1821</v>
      </c>
      <c r="K53" s="114">
        <v>-2127</v>
      </c>
      <c r="L53" s="114">
        <v>-2775</v>
      </c>
      <c r="M53" s="115">
        <v>-3136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QVp/TgUOgR3HwVNR/P9ElgBpjmLe/FDgjopreXzzpHpetPuIO8b6ERdX5+kUf5Olw40VL7zYKy0DC4IrzQj+Q==" saltValue="Ivm8pmb966CeDv+gdF3j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301" t="s">
        <v>48</v>
      </c>
      <c r="D55" s="1301"/>
      <c r="E55" s="1302"/>
      <c r="F55" s="127">
        <v>531</v>
      </c>
      <c r="G55" s="127">
        <v>534</v>
      </c>
      <c r="H55" s="128">
        <v>536</v>
      </c>
    </row>
    <row r="56" spans="2:8" ht="52.5" customHeight="1">
      <c r="B56" s="129"/>
      <c r="C56" s="1303" t="s">
        <v>49</v>
      </c>
      <c r="D56" s="1303"/>
      <c r="E56" s="1304"/>
      <c r="F56" s="130">
        <v>957</v>
      </c>
      <c r="G56" s="130">
        <v>1134</v>
      </c>
      <c r="H56" s="131">
        <v>1399</v>
      </c>
    </row>
    <row r="57" spans="2:8" ht="53.25" customHeight="1">
      <c r="B57" s="129"/>
      <c r="C57" s="1305" t="s">
        <v>50</v>
      </c>
      <c r="D57" s="1305"/>
      <c r="E57" s="1306"/>
      <c r="F57" s="132">
        <v>1403</v>
      </c>
      <c r="G57" s="132">
        <v>1902</v>
      </c>
      <c r="H57" s="133">
        <v>2319</v>
      </c>
    </row>
    <row r="58" spans="2:8" ht="45.75" customHeight="1">
      <c r="B58" s="134"/>
      <c r="C58" s="1293" t="s">
        <v>592</v>
      </c>
      <c r="D58" s="1294"/>
      <c r="E58" s="1295"/>
      <c r="F58" s="135">
        <v>1061</v>
      </c>
      <c r="G58" s="135">
        <v>1556</v>
      </c>
      <c r="H58" s="136">
        <v>1962</v>
      </c>
    </row>
    <row r="59" spans="2:8" ht="45.75" customHeight="1">
      <c r="B59" s="134"/>
      <c r="C59" s="1293" t="s">
        <v>593</v>
      </c>
      <c r="D59" s="1294"/>
      <c r="E59" s="1295"/>
      <c r="F59" s="135">
        <v>190</v>
      </c>
      <c r="G59" s="135">
        <v>190</v>
      </c>
      <c r="H59" s="136">
        <v>190</v>
      </c>
    </row>
    <row r="60" spans="2:8" ht="45.75" customHeight="1">
      <c r="B60" s="134"/>
      <c r="C60" s="1293" t="s">
        <v>594</v>
      </c>
      <c r="D60" s="1294"/>
      <c r="E60" s="1295"/>
      <c r="F60" s="135">
        <v>68</v>
      </c>
      <c r="G60" s="135">
        <v>68</v>
      </c>
      <c r="H60" s="136">
        <v>68</v>
      </c>
    </row>
    <row r="61" spans="2:8" ht="45.75" customHeight="1">
      <c r="B61" s="134"/>
      <c r="C61" s="1293" t="s">
        <v>595</v>
      </c>
      <c r="D61" s="1294"/>
      <c r="E61" s="1295"/>
      <c r="F61" s="135">
        <v>50</v>
      </c>
      <c r="G61" s="135">
        <v>53</v>
      </c>
      <c r="H61" s="136">
        <v>58</v>
      </c>
    </row>
    <row r="62" spans="2:8" ht="45.75" customHeight="1" thickBot="1">
      <c r="B62" s="137"/>
      <c r="C62" s="1296" t="s">
        <v>596</v>
      </c>
      <c r="D62" s="1297"/>
      <c r="E62" s="1298"/>
      <c r="F62" s="138">
        <v>21</v>
      </c>
      <c r="G62" s="138">
        <v>21</v>
      </c>
      <c r="H62" s="139">
        <v>21</v>
      </c>
    </row>
    <row r="63" spans="2:8" ht="52.5" customHeight="1" thickBot="1">
      <c r="B63" s="140"/>
      <c r="C63" s="1299" t="s">
        <v>51</v>
      </c>
      <c r="D63" s="1299"/>
      <c r="E63" s="1300"/>
      <c r="F63" s="141">
        <v>2890</v>
      </c>
      <c r="G63" s="141">
        <v>3570</v>
      </c>
      <c r="H63" s="142">
        <v>4254</v>
      </c>
    </row>
    <row r="64" spans="2:8" ht="15" customHeight="1"/>
    <row r="65" ht="0" hidden="1" customHeight="1"/>
    <row r="66" ht="0" hidden="1" customHeight="1"/>
  </sheetData>
  <sheetProtection algorithmName="SHA-512" hashValue="8qduAd5OJAsFDaZ28+/ou9uewRIqVMX6IwsSXxY9ACs1wbIBOr3xFH/3y8zwBJq+X1Mv3oozbhf8wsJfXxEEnQ==" saltValue="ZWqa5wxUW+D571nyhEKG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5" t="s">
        <v>609</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601</v>
      </c>
    </row>
    <row r="50" spans="1:109">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560</v>
      </c>
      <c r="BQ50" s="1313"/>
      <c r="BR50" s="1313"/>
      <c r="BS50" s="1313"/>
      <c r="BT50" s="1313"/>
      <c r="BU50" s="1313"/>
      <c r="BV50" s="1313"/>
      <c r="BW50" s="1313"/>
      <c r="BX50" s="1313" t="s">
        <v>561</v>
      </c>
      <c r="BY50" s="1313"/>
      <c r="BZ50" s="1313"/>
      <c r="CA50" s="1313"/>
      <c r="CB50" s="1313"/>
      <c r="CC50" s="1313"/>
      <c r="CD50" s="1313"/>
      <c r="CE50" s="1313"/>
      <c r="CF50" s="1313" t="s">
        <v>562</v>
      </c>
      <c r="CG50" s="1313"/>
      <c r="CH50" s="1313"/>
      <c r="CI50" s="1313"/>
      <c r="CJ50" s="1313"/>
      <c r="CK50" s="1313"/>
      <c r="CL50" s="1313"/>
      <c r="CM50" s="1313"/>
      <c r="CN50" s="1313" t="s">
        <v>563</v>
      </c>
      <c r="CO50" s="1313"/>
      <c r="CP50" s="1313"/>
      <c r="CQ50" s="1313"/>
      <c r="CR50" s="1313"/>
      <c r="CS50" s="1313"/>
      <c r="CT50" s="1313"/>
      <c r="CU50" s="1313"/>
      <c r="CV50" s="1313" t="s">
        <v>564</v>
      </c>
      <c r="CW50" s="1313"/>
      <c r="CX50" s="1313"/>
      <c r="CY50" s="1313"/>
      <c r="CZ50" s="1313"/>
      <c r="DA50" s="1313"/>
      <c r="DB50" s="1313"/>
      <c r="DC50" s="1313"/>
    </row>
    <row r="51" spans="1:109" ht="13.5" customHeight="1">
      <c r="B51" s="394"/>
      <c r="G51" s="1324"/>
      <c r="H51" s="1324"/>
      <c r="I51" s="1328"/>
      <c r="J51" s="1328"/>
      <c r="K51" s="1314"/>
      <c r="L51" s="1314"/>
      <c r="M51" s="1314"/>
      <c r="N51" s="1314"/>
      <c r="AM51" s="403"/>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2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4"/>
      <c r="G52" s="1324"/>
      <c r="H52" s="1324"/>
      <c r="I52" s="1328"/>
      <c r="J52" s="1328"/>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29"/>
      <c r="BQ53" s="1309"/>
      <c r="BR53" s="1309"/>
      <c r="BS53" s="1309"/>
      <c r="BT53" s="1309"/>
      <c r="BU53" s="1309"/>
      <c r="BV53" s="1309"/>
      <c r="BW53" s="1309"/>
      <c r="BX53" s="1309">
        <v>66.2</v>
      </c>
      <c r="BY53" s="1309"/>
      <c r="BZ53" s="1309"/>
      <c r="CA53" s="1309"/>
      <c r="CB53" s="1309"/>
      <c r="CC53" s="1309"/>
      <c r="CD53" s="1309"/>
      <c r="CE53" s="1309"/>
      <c r="CF53" s="1309">
        <v>61.5</v>
      </c>
      <c r="CG53" s="1309"/>
      <c r="CH53" s="1309"/>
      <c r="CI53" s="1309"/>
      <c r="CJ53" s="1309"/>
      <c r="CK53" s="1309"/>
      <c r="CL53" s="1309"/>
      <c r="CM53" s="1309"/>
      <c r="CN53" s="1309">
        <v>66.8</v>
      </c>
      <c r="CO53" s="1309"/>
      <c r="CP53" s="1309"/>
      <c r="CQ53" s="1309"/>
      <c r="CR53" s="1309"/>
      <c r="CS53" s="1309"/>
      <c r="CT53" s="1309"/>
      <c r="CU53" s="1309"/>
      <c r="CV53" s="1309">
        <v>67</v>
      </c>
      <c r="CW53" s="1309"/>
      <c r="CX53" s="1309"/>
      <c r="CY53" s="1309"/>
      <c r="CZ53" s="1309"/>
      <c r="DA53" s="1309"/>
      <c r="DB53" s="1309"/>
      <c r="DC53" s="1309"/>
    </row>
    <row r="54" spans="1:109">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2"/>
      <c r="B55" s="394"/>
      <c r="G55" s="1307"/>
      <c r="H55" s="1307"/>
      <c r="I55" s="1307"/>
      <c r="J55" s="1307"/>
      <c r="K55" s="1314"/>
      <c r="L55" s="1314"/>
      <c r="M55" s="1314"/>
      <c r="N55" s="1314"/>
      <c r="AN55" s="1313" t="s">
        <v>605</v>
      </c>
      <c r="AO55" s="1313"/>
      <c r="AP55" s="1313"/>
      <c r="AQ55" s="1313"/>
      <c r="AR55" s="1313"/>
      <c r="AS55" s="1313"/>
      <c r="AT55" s="1313"/>
      <c r="AU55" s="1313"/>
      <c r="AV55" s="1313"/>
      <c r="AW55" s="1313"/>
      <c r="AX55" s="1313"/>
      <c r="AY55" s="1313"/>
      <c r="AZ55" s="1313"/>
      <c r="BA55" s="1313"/>
      <c r="BB55" s="1312" t="s">
        <v>603</v>
      </c>
      <c r="BC55" s="1312"/>
      <c r="BD55" s="1312"/>
      <c r="BE55" s="1312"/>
      <c r="BF55" s="1312"/>
      <c r="BG55" s="1312"/>
      <c r="BH55" s="1312"/>
      <c r="BI55" s="1312"/>
      <c r="BJ55" s="1312"/>
      <c r="BK55" s="1312"/>
      <c r="BL55" s="1312"/>
      <c r="BM55" s="1312"/>
      <c r="BN55" s="1312"/>
      <c r="BO55" s="1312"/>
      <c r="BP55" s="1329"/>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604</v>
      </c>
      <c r="BC57" s="1312"/>
      <c r="BD57" s="1312"/>
      <c r="BE57" s="1312"/>
      <c r="BF57" s="1312"/>
      <c r="BG57" s="1312"/>
      <c r="BH57" s="1312"/>
      <c r="BI57" s="1312"/>
      <c r="BJ57" s="1312"/>
      <c r="BK57" s="1312"/>
      <c r="BL57" s="1312"/>
      <c r="BM57" s="1312"/>
      <c r="BN57" s="1312"/>
      <c r="BO57" s="1312"/>
      <c r="BP57" s="1329"/>
      <c r="BQ57" s="1309"/>
      <c r="BR57" s="1309"/>
      <c r="BS57" s="1309"/>
      <c r="BT57" s="1309"/>
      <c r="BU57" s="1309"/>
      <c r="BV57" s="1309"/>
      <c r="BW57" s="1309"/>
      <c r="BX57" s="1309">
        <v>54.2</v>
      </c>
      <c r="BY57" s="1309"/>
      <c r="BZ57" s="1309"/>
      <c r="CA57" s="1309"/>
      <c r="CB57" s="1309"/>
      <c r="CC57" s="1309"/>
      <c r="CD57" s="1309"/>
      <c r="CE57" s="1309"/>
      <c r="CF57" s="1309">
        <v>56.3</v>
      </c>
      <c r="CG57" s="1309"/>
      <c r="CH57" s="1309"/>
      <c r="CI57" s="1309"/>
      <c r="CJ57" s="1309"/>
      <c r="CK57" s="1309"/>
      <c r="CL57" s="1309"/>
      <c r="CM57" s="1309"/>
      <c r="CN57" s="1309">
        <v>57.6</v>
      </c>
      <c r="CO57" s="1309"/>
      <c r="CP57" s="1309"/>
      <c r="CQ57" s="1309"/>
      <c r="CR57" s="1309"/>
      <c r="CS57" s="1309"/>
      <c r="CT57" s="1309"/>
      <c r="CU57" s="1309"/>
      <c r="CV57" s="1309">
        <v>58.7</v>
      </c>
      <c r="CW57" s="1309"/>
      <c r="CX57" s="1309"/>
      <c r="CY57" s="1309"/>
      <c r="CZ57" s="1309"/>
      <c r="DA57" s="1309"/>
      <c r="DB57" s="1309"/>
      <c r="DC57" s="1309"/>
      <c r="DD57" s="407"/>
      <c r="DE57" s="406"/>
    </row>
    <row r="58" spans="1:109" s="402" customFormat="1">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606</v>
      </c>
    </row>
    <row r="64" spans="1:109">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5" t="s">
        <v>608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601</v>
      </c>
    </row>
    <row r="72" spans="2:107">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560</v>
      </c>
      <c r="BQ72" s="1313"/>
      <c r="BR72" s="1313"/>
      <c r="BS72" s="1313"/>
      <c r="BT72" s="1313"/>
      <c r="BU72" s="1313"/>
      <c r="BV72" s="1313"/>
      <c r="BW72" s="1313"/>
      <c r="BX72" s="1313" t="s">
        <v>561</v>
      </c>
      <c r="BY72" s="1313"/>
      <c r="BZ72" s="1313"/>
      <c r="CA72" s="1313"/>
      <c r="CB72" s="1313"/>
      <c r="CC72" s="1313"/>
      <c r="CD72" s="1313"/>
      <c r="CE72" s="1313"/>
      <c r="CF72" s="1313" t="s">
        <v>562</v>
      </c>
      <c r="CG72" s="1313"/>
      <c r="CH72" s="1313"/>
      <c r="CI72" s="1313"/>
      <c r="CJ72" s="1313"/>
      <c r="CK72" s="1313"/>
      <c r="CL72" s="1313"/>
      <c r="CM72" s="1313"/>
      <c r="CN72" s="1313" t="s">
        <v>563</v>
      </c>
      <c r="CO72" s="1313"/>
      <c r="CP72" s="1313"/>
      <c r="CQ72" s="1313"/>
      <c r="CR72" s="1313"/>
      <c r="CS72" s="1313"/>
      <c r="CT72" s="1313"/>
      <c r="CU72" s="1313"/>
      <c r="CV72" s="1313" t="s">
        <v>564</v>
      </c>
      <c r="CW72" s="1313"/>
      <c r="CX72" s="1313"/>
      <c r="CY72" s="1313"/>
      <c r="CZ72" s="1313"/>
      <c r="DA72" s="1313"/>
      <c r="DB72" s="1313"/>
      <c r="DC72" s="1313"/>
    </row>
    <row r="73" spans="2:107">
      <c r="B73" s="394"/>
      <c r="G73" s="1324"/>
      <c r="H73" s="1324"/>
      <c r="I73" s="1324"/>
      <c r="J73" s="1324"/>
      <c r="K73" s="1308"/>
      <c r="L73" s="1308"/>
      <c r="M73" s="1308"/>
      <c r="N73" s="1308"/>
      <c r="AM73" s="403"/>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13.9</v>
      </c>
      <c r="BQ75" s="1309"/>
      <c r="BR75" s="1309"/>
      <c r="BS75" s="1309"/>
      <c r="BT75" s="1309"/>
      <c r="BU75" s="1309"/>
      <c r="BV75" s="1309"/>
      <c r="BW75" s="1309"/>
      <c r="BX75" s="1309">
        <v>11.4</v>
      </c>
      <c r="BY75" s="1309"/>
      <c r="BZ75" s="1309"/>
      <c r="CA75" s="1309"/>
      <c r="CB75" s="1309"/>
      <c r="CC75" s="1309"/>
      <c r="CD75" s="1309"/>
      <c r="CE75" s="1309"/>
      <c r="CF75" s="1309">
        <v>7.4</v>
      </c>
      <c r="CG75" s="1309"/>
      <c r="CH75" s="1309"/>
      <c r="CI75" s="1309"/>
      <c r="CJ75" s="1309"/>
      <c r="CK75" s="1309"/>
      <c r="CL75" s="1309"/>
      <c r="CM75" s="1309"/>
      <c r="CN75" s="1309">
        <v>3.8</v>
      </c>
      <c r="CO75" s="1309"/>
      <c r="CP75" s="1309"/>
      <c r="CQ75" s="1309"/>
      <c r="CR75" s="1309"/>
      <c r="CS75" s="1309"/>
      <c r="CT75" s="1309"/>
      <c r="CU75" s="1309"/>
      <c r="CV75" s="1309">
        <v>2.2000000000000002</v>
      </c>
      <c r="CW75" s="1309"/>
      <c r="CX75" s="1309"/>
      <c r="CY75" s="1309"/>
      <c r="CZ75" s="1309"/>
      <c r="DA75" s="1309"/>
      <c r="DB75" s="1309"/>
      <c r="DC75" s="1309"/>
    </row>
    <row r="76" spans="2:107">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4"/>
      <c r="G77" s="1307"/>
      <c r="H77" s="1307"/>
      <c r="I77" s="1307"/>
      <c r="J77" s="1307"/>
      <c r="K77" s="1308"/>
      <c r="L77" s="1308"/>
      <c r="M77" s="1308"/>
      <c r="N77" s="1308"/>
      <c r="AN77" s="1313" t="s">
        <v>605</v>
      </c>
      <c r="AO77" s="1313"/>
      <c r="AP77" s="1313"/>
      <c r="AQ77" s="1313"/>
      <c r="AR77" s="1313"/>
      <c r="AS77" s="1313"/>
      <c r="AT77" s="1313"/>
      <c r="AU77" s="1313"/>
      <c r="AV77" s="1313"/>
      <c r="AW77" s="1313"/>
      <c r="AX77" s="1313"/>
      <c r="AY77" s="1313"/>
      <c r="AZ77" s="1313"/>
      <c r="BA77" s="1313"/>
      <c r="BB77" s="1312" t="s">
        <v>603</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607</v>
      </c>
      <c r="BC79" s="1312"/>
      <c r="BD79" s="1312"/>
      <c r="BE79" s="1312"/>
      <c r="BF79" s="1312"/>
      <c r="BG79" s="1312"/>
      <c r="BH79" s="1312"/>
      <c r="BI79" s="1312"/>
      <c r="BJ79" s="1312"/>
      <c r="BK79" s="1312"/>
      <c r="BL79" s="1312"/>
      <c r="BM79" s="1312"/>
      <c r="BN79" s="1312"/>
      <c r="BO79" s="1312"/>
      <c r="BP79" s="1309">
        <v>8.1999999999999993</v>
      </c>
      <c r="BQ79" s="1309"/>
      <c r="BR79" s="1309"/>
      <c r="BS79" s="1309"/>
      <c r="BT79" s="1309"/>
      <c r="BU79" s="1309"/>
      <c r="BV79" s="1309"/>
      <c r="BW79" s="1309"/>
      <c r="BX79" s="1309">
        <v>7.8</v>
      </c>
      <c r="BY79" s="1309"/>
      <c r="BZ79" s="1309"/>
      <c r="CA79" s="1309"/>
      <c r="CB79" s="1309"/>
      <c r="CC79" s="1309"/>
      <c r="CD79" s="1309"/>
      <c r="CE79" s="1309"/>
      <c r="CF79" s="1309">
        <v>7.4</v>
      </c>
      <c r="CG79" s="1309"/>
      <c r="CH79" s="1309"/>
      <c r="CI79" s="1309"/>
      <c r="CJ79" s="1309"/>
      <c r="CK79" s="1309"/>
      <c r="CL79" s="1309"/>
      <c r="CM79" s="1309"/>
      <c r="CN79" s="1309">
        <v>7.1</v>
      </c>
      <c r="CO79" s="1309"/>
      <c r="CP79" s="1309"/>
      <c r="CQ79" s="1309"/>
      <c r="CR79" s="1309"/>
      <c r="CS79" s="1309"/>
      <c r="CT79" s="1309"/>
      <c r="CU79" s="1309"/>
      <c r="CV79" s="1309">
        <v>7.1</v>
      </c>
      <c r="CW79" s="1309"/>
      <c r="CX79" s="1309"/>
      <c r="CY79" s="1309"/>
      <c r="CZ79" s="1309"/>
      <c r="DA79" s="1309"/>
      <c r="DB79" s="1309"/>
      <c r="DC79" s="1309"/>
    </row>
    <row r="80" spans="2:107">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oG/gN5LRXUlKel2W3wCse+Oc9a+04L2crffDrGYBAgEQXCNt7Wwg0USbvnomyocQ8fKxA21svZItEu3bOAWkg==" saltValue="IW2md95/2eCFYw0N4pq5R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C834Khcg9sV4ISCJm28qir75fQQT+BnMOE3zPrFr6z0HSgzrXwuRAPD8TjxuhEK0CjLGf64VM9NAkdc3hFEmw==" saltValue="r7VHvzLkvQlMw9aibyCg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xMUgG4pnpsBVG+twhlrZv7Idm0zDhWpUaY9mDKQc5frGZdahCmTYonpU7Ujt9xVTbcTz8ZoLvABCtN8psyb/A==" saltValue="EU8eFGH9ZZW7xEjq/xi4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157710</v>
      </c>
      <c r="E3" s="161"/>
      <c r="F3" s="162">
        <v>333013</v>
      </c>
      <c r="G3" s="163"/>
      <c r="H3" s="164"/>
    </row>
    <row r="4" spans="1:8">
      <c r="A4" s="165"/>
      <c r="B4" s="166"/>
      <c r="C4" s="167"/>
      <c r="D4" s="168">
        <v>105264</v>
      </c>
      <c r="E4" s="169"/>
      <c r="F4" s="170">
        <v>126732</v>
      </c>
      <c r="G4" s="171"/>
      <c r="H4" s="172"/>
    </row>
    <row r="5" spans="1:8">
      <c r="A5" s="153" t="s">
        <v>552</v>
      </c>
      <c r="B5" s="158"/>
      <c r="C5" s="159"/>
      <c r="D5" s="160">
        <v>136727</v>
      </c>
      <c r="E5" s="161"/>
      <c r="F5" s="162">
        <v>280458</v>
      </c>
      <c r="G5" s="163"/>
      <c r="H5" s="164"/>
    </row>
    <row r="6" spans="1:8">
      <c r="A6" s="165"/>
      <c r="B6" s="166"/>
      <c r="C6" s="167"/>
      <c r="D6" s="168">
        <v>118544</v>
      </c>
      <c r="E6" s="169"/>
      <c r="F6" s="170">
        <v>127286</v>
      </c>
      <c r="G6" s="171"/>
      <c r="H6" s="172"/>
    </row>
    <row r="7" spans="1:8">
      <c r="A7" s="153" t="s">
        <v>553</v>
      </c>
      <c r="B7" s="158"/>
      <c r="C7" s="159"/>
      <c r="D7" s="160">
        <v>178546</v>
      </c>
      <c r="E7" s="161"/>
      <c r="F7" s="162">
        <v>291945</v>
      </c>
      <c r="G7" s="163"/>
      <c r="H7" s="164"/>
    </row>
    <row r="8" spans="1:8">
      <c r="A8" s="165"/>
      <c r="B8" s="166"/>
      <c r="C8" s="167"/>
      <c r="D8" s="168">
        <v>111812</v>
      </c>
      <c r="E8" s="169"/>
      <c r="F8" s="170">
        <v>127651</v>
      </c>
      <c r="G8" s="171"/>
      <c r="H8" s="172"/>
    </row>
    <row r="9" spans="1:8">
      <c r="A9" s="153" t="s">
        <v>554</v>
      </c>
      <c r="B9" s="158"/>
      <c r="C9" s="159"/>
      <c r="D9" s="160">
        <v>232592</v>
      </c>
      <c r="E9" s="161"/>
      <c r="F9" s="162">
        <v>291173</v>
      </c>
      <c r="G9" s="163"/>
      <c r="H9" s="164"/>
    </row>
    <row r="10" spans="1:8">
      <c r="A10" s="165"/>
      <c r="B10" s="166"/>
      <c r="C10" s="167"/>
      <c r="D10" s="168">
        <v>148887</v>
      </c>
      <c r="E10" s="169"/>
      <c r="F10" s="170">
        <v>119071</v>
      </c>
      <c r="G10" s="171"/>
      <c r="H10" s="172"/>
    </row>
    <row r="11" spans="1:8">
      <c r="A11" s="153" t="s">
        <v>555</v>
      </c>
      <c r="B11" s="158"/>
      <c r="C11" s="159"/>
      <c r="D11" s="160">
        <v>434299</v>
      </c>
      <c r="E11" s="161"/>
      <c r="F11" s="162">
        <v>271581</v>
      </c>
      <c r="G11" s="163"/>
      <c r="H11" s="164"/>
    </row>
    <row r="12" spans="1:8">
      <c r="A12" s="165"/>
      <c r="B12" s="166"/>
      <c r="C12" s="173"/>
      <c r="D12" s="168">
        <v>218529</v>
      </c>
      <c r="E12" s="169"/>
      <c r="F12" s="170">
        <v>117844</v>
      </c>
      <c r="G12" s="171"/>
      <c r="H12" s="172"/>
    </row>
    <row r="13" spans="1:8">
      <c r="A13" s="153"/>
      <c r="B13" s="158"/>
      <c r="C13" s="174"/>
      <c r="D13" s="175">
        <v>227975</v>
      </c>
      <c r="E13" s="176"/>
      <c r="F13" s="177">
        <v>293634</v>
      </c>
      <c r="G13" s="178"/>
      <c r="H13" s="164"/>
    </row>
    <row r="14" spans="1:8">
      <c r="A14" s="165"/>
      <c r="B14" s="166"/>
      <c r="C14" s="167"/>
      <c r="D14" s="168">
        <v>140607</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4.29</v>
      </c>
      <c r="C19" s="179">
        <f>ROUND(VALUE(SUBSTITUTE(実質収支比率等に係る経年分析!G$48,"▲","-")),2)</f>
        <v>6.89</v>
      </c>
      <c r="D19" s="179">
        <f>ROUND(VALUE(SUBSTITUTE(実質収支比率等に係る経年分析!H$48,"▲","-")),2)</f>
        <v>11.41</v>
      </c>
      <c r="E19" s="179">
        <f>ROUND(VALUE(SUBSTITUTE(実質収支比率等に係る経年分析!I$48,"▲","-")),2)</f>
        <v>9.86</v>
      </c>
      <c r="F19" s="179">
        <f>ROUND(VALUE(SUBSTITUTE(実質収支比率等に係る経年分析!J$48,"▲","-")),2)</f>
        <v>3.06</v>
      </c>
    </row>
    <row r="20" spans="1:11">
      <c r="A20" s="179" t="s">
        <v>55</v>
      </c>
      <c r="B20" s="179">
        <f>ROUND(VALUE(SUBSTITUTE(実質収支比率等に係る経年分析!F$47,"▲","-")),2)</f>
        <v>22.18</v>
      </c>
      <c r="C20" s="179">
        <f>ROUND(VALUE(SUBSTITUTE(実質収支比率等に係る経年分析!G$47,"▲","-")),2)</f>
        <v>18.149999999999999</v>
      </c>
      <c r="D20" s="179">
        <f>ROUND(VALUE(SUBSTITUTE(実質収支比率等に係る経年分析!H$47,"▲","-")),2)</f>
        <v>18.78</v>
      </c>
      <c r="E20" s="179">
        <f>ROUND(VALUE(SUBSTITUTE(実質収支比率等に係る経年分析!I$47,"▲","-")),2)</f>
        <v>17.149999999999999</v>
      </c>
      <c r="F20" s="179">
        <f>ROUND(VALUE(SUBSTITUTE(実質収支比率等に係る経年分析!J$47,"▲","-")),2)</f>
        <v>16.93</v>
      </c>
    </row>
    <row r="21" spans="1:11">
      <c r="A21" s="179" t="s">
        <v>56</v>
      </c>
      <c r="B21" s="179">
        <f>IF(ISNUMBER(VALUE(SUBSTITUTE(実質収支比率等に係る経年分析!F$49,"▲","-"))),ROUND(VALUE(SUBSTITUTE(実質収支比率等に係る経年分析!F$49,"▲","-")),2),NA())</f>
        <v>-0.6</v>
      </c>
      <c r="C21" s="179">
        <f>IF(ISNUMBER(VALUE(SUBSTITUTE(実質収支比率等に係る経年分析!G$49,"▲","-"))),ROUND(VALUE(SUBSTITUTE(実質収支比率等に係る経年分析!G$49,"▲","-")),2),NA())</f>
        <v>22.36</v>
      </c>
      <c r="D21" s="179">
        <f>IF(ISNUMBER(VALUE(SUBSTITUTE(実質収支比率等に係る経年分析!H$49,"▲","-"))),ROUND(VALUE(SUBSTITUTE(実質収支比率等に係る経年分析!H$49,"▲","-")),2),NA())</f>
        <v>4.4800000000000004</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-6.56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1.1599999999999999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453</v>
      </c>
      <c r="E42" s="181"/>
      <c r="F42" s="181"/>
      <c r="G42" s="181">
        <f>'実質公債費比率（分子）の構造'!L$52</f>
        <v>421</v>
      </c>
      <c r="H42" s="181"/>
      <c r="I42" s="181"/>
      <c r="J42" s="181">
        <f>'実質公債費比率（分子）の構造'!M$52</f>
        <v>407</v>
      </c>
      <c r="K42" s="181"/>
      <c r="L42" s="181"/>
      <c r="M42" s="181">
        <f>'実質公債費比率（分子）の構造'!N$52</f>
        <v>402</v>
      </c>
      <c r="N42" s="181"/>
      <c r="O42" s="181"/>
      <c r="P42" s="181">
        <f>'実質公債費比率（分子）の構造'!O$52</f>
        <v>395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47</v>
      </c>
      <c r="C45" s="181"/>
      <c r="D45" s="181"/>
      <c r="E45" s="181">
        <f>'実質公債費比率（分子）の構造'!L$49</f>
        <v>26</v>
      </c>
      <c r="F45" s="181"/>
      <c r="G45" s="181"/>
      <c r="H45" s="181">
        <f>'実質公債費比率（分子）の構造'!M$49</f>
        <v>3</v>
      </c>
      <c r="I45" s="181"/>
      <c r="J45" s="181"/>
      <c r="K45" s="181">
        <f>'実質公債費比率（分子）の構造'!N$49</f>
        <v>4</v>
      </c>
      <c r="L45" s="181"/>
      <c r="M45" s="181"/>
      <c r="N45" s="181">
        <f>'実質公債費比率（分子）の構造'!O$49</f>
        <v>6</v>
      </c>
      <c r="O45" s="181"/>
      <c r="P45" s="181"/>
    </row>
    <row r="46" spans="1:16">
      <c r="A46" s="181" t="s">
        <v>67</v>
      </c>
      <c r="B46" s="181">
        <f>'実質公債費比率（分子）の構造'!K$48</f>
        <v>41</v>
      </c>
      <c r="C46" s="181"/>
      <c r="D46" s="181"/>
      <c r="E46" s="181">
        <f>'実質公債費比率（分子）の構造'!L$48</f>
        <v>34</v>
      </c>
      <c r="F46" s="181"/>
      <c r="G46" s="181"/>
      <c r="H46" s="181">
        <f>'実質公債費比率（分子）の構造'!M$48</f>
        <v>50</v>
      </c>
      <c r="I46" s="181"/>
      <c r="J46" s="181"/>
      <c r="K46" s="181">
        <f>'実質公債費比率（分子）の構造'!N$48</f>
        <v>46</v>
      </c>
      <c r="L46" s="181"/>
      <c r="M46" s="181"/>
      <c r="N46" s="181">
        <f>'実質公債費比率（分子）の構造'!O$48</f>
        <v>49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656</v>
      </c>
      <c r="C49" s="181"/>
      <c r="D49" s="181"/>
      <c r="E49" s="181">
        <f>'実質公債費比率（分子）の構造'!L$45</f>
        <v>535</v>
      </c>
      <c r="F49" s="181"/>
      <c r="G49" s="181"/>
      <c r="H49" s="181">
        <f>'実質公債費比率（分子）の構造'!M$45</f>
        <v>422</v>
      </c>
      <c r="I49" s="181"/>
      <c r="J49" s="181"/>
      <c r="K49" s="181">
        <f>'実質公債費比率（分子）の構造'!N$45</f>
        <v>399</v>
      </c>
      <c r="L49" s="181"/>
      <c r="M49" s="181"/>
      <c r="N49" s="181">
        <f>'実質公債費比率（分子）の構造'!O$45</f>
        <v>403</v>
      </c>
      <c r="O49" s="181"/>
      <c r="P49" s="181"/>
    </row>
    <row r="50" spans="1:16">
      <c r="A50" s="181" t="s">
        <v>71</v>
      </c>
      <c r="B50" s="181" t="e">
        <f>NA()</f>
        <v>#N/A</v>
      </c>
      <c r="C50" s="181">
        <f>IF(ISNUMBER('実質公債費比率（分子）の構造'!K$53),'実質公債費比率（分子）の構造'!K$53,NA())</f>
        <v>291</v>
      </c>
      <c r="D50" s="181" t="e">
        <f>NA()</f>
        <v>#N/A</v>
      </c>
      <c r="E50" s="181" t="e">
        <f>NA()</f>
        <v>#N/A</v>
      </c>
      <c r="F50" s="181">
        <f>IF(ISNUMBER('実質公債費比率（分子）の構造'!L$53),'実質公債費比率（分子）の構造'!L$53,NA())</f>
        <v>174</v>
      </c>
      <c r="G50" s="181" t="e">
        <f>NA()</f>
        <v>#N/A</v>
      </c>
      <c r="H50" s="181" t="e">
        <f>NA()</f>
        <v>#N/A</v>
      </c>
      <c r="I50" s="181">
        <f>IF(ISNUMBER('実質公債費比率（分子）の構造'!M$53),'実質公債費比率（分子）の構造'!M$53,NA())</f>
        <v>68</v>
      </c>
      <c r="J50" s="181" t="e">
        <f>NA()</f>
        <v>#N/A</v>
      </c>
      <c r="K50" s="181" t="e">
        <f>NA()</f>
        <v>#N/A</v>
      </c>
      <c r="L50" s="181">
        <f>IF(ISNUMBER('実質公債費比率（分子）の構造'!N$53),'実質公債費比率（分子）の構造'!N$53,NA())</f>
        <v>47</v>
      </c>
      <c r="M50" s="181" t="e">
        <f>NA()</f>
        <v>#N/A</v>
      </c>
      <c r="N50" s="181" t="e">
        <f>NA()</f>
        <v>#N/A</v>
      </c>
      <c r="O50" s="181">
        <f>IF(ISNUMBER('実質公債費比率（分子）の構造'!O$53),'実質公債費比率（分子）の構造'!O$53,NA())</f>
        <v>63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3824</v>
      </c>
      <c r="E56" s="180"/>
      <c r="F56" s="180"/>
      <c r="G56" s="180">
        <f>'将来負担比率（分子）の構造'!J$52</f>
        <v>3626</v>
      </c>
      <c r="H56" s="180"/>
      <c r="I56" s="180"/>
      <c r="J56" s="180">
        <f>'将来負担比率（分子）の構造'!K$52</f>
        <v>3667</v>
      </c>
      <c r="K56" s="180"/>
      <c r="L56" s="180"/>
      <c r="M56" s="180">
        <f>'将来負担比率（分子）の構造'!L$52</f>
        <v>4025</v>
      </c>
      <c r="N56" s="180"/>
      <c r="O56" s="180"/>
      <c r="P56" s="180">
        <f>'将来負担比率（分子）の構造'!M$52</f>
        <v>4348</v>
      </c>
    </row>
    <row r="57" spans="1:16">
      <c r="A57" s="180" t="s">
        <v>42</v>
      </c>
      <c r="B57" s="180"/>
      <c r="C57" s="180"/>
      <c r="D57" s="180">
        <f>'将来負担比率（分子）の構造'!I$51</f>
        <v>11</v>
      </c>
      <c r="E57" s="180"/>
      <c r="F57" s="180"/>
      <c r="G57" s="180">
        <f>'将来負担比率（分子）の構造'!J$51</f>
        <v>5</v>
      </c>
      <c r="H57" s="180"/>
      <c r="I57" s="180"/>
      <c r="J57" s="180">
        <f>'将来負担比率（分子）の構造'!K$51</f>
        <v>7</v>
      </c>
      <c r="K57" s="180"/>
      <c r="L57" s="180"/>
      <c r="M57" s="180">
        <f>'将来負担比率（分子）の構造'!L$51</f>
        <v>4</v>
      </c>
      <c r="N57" s="180"/>
      <c r="O57" s="180"/>
      <c r="P57" s="180" t="str">
        <f>'将来負担比率（分子）の構造'!M$51</f>
        <v>-</v>
      </c>
    </row>
    <row r="58" spans="1:16">
      <c r="A58" s="180" t="s">
        <v>41</v>
      </c>
      <c r="B58" s="180"/>
      <c r="C58" s="180"/>
      <c r="D58" s="180">
        <f>'将来負担比率（分子）の構造'!I$50</f>
        <v>3334</v>
      </c>
      <c r="E58" s="180"/>
      <c r="F58" s="180"/>
      <c r="G58" s="180">
        <f>'将来負担比率（分子）の構造'!J$50</f>
        <v>2932</v>
      </c>
      <c r="H58" s="180"/>
      <c r="I58" s="180"/>
      <c r="J58" s="180">
        <f>'将来負担比率（分子）の構造'!K$50</f>
        <v>3261</v>
      </c>
      <c r="K58" s="180"/>
      <c r="L58" s="180"/>
      <c r="M58" s="180">
        <f>'将来負担比率（分子）の構造'!L$50</f>
        <v>4077</v>
      </c>
      <c r="N58" s="180"/>
      <c r="O58" s="180"/>
      <c r="P58" s="180">
        <f>'将来負担比率（分子）の構造'!M$50</f>
        <v>4765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1300</v>
      </c>
      <c r="C62" s="180"/>
      <c r="D62" s="180"/>
      <c r="E62" s="180">
        <f>'将来負担比率（分子）の構造'!J$45</f>
        <v>1229</v>
      </c>
      <c r="F62" s="180"/>
      <c r="G62" s="180"/>
      <c r="H62" s="180">
        <f>'将来負担比率（分子）の構造'!K$45</f>
        <v>1209</v>
      </c>
      <c r="I62" s="180"/>
      <c r="J62" s="180"/>
      <c r="K62" s="180">
        <f>'将来負担比率（分子）の構造'!L$45</f>
        <v>1168</v>
      </c>
      <c r="L62" s="180"/>
      <c r="M62" s="180"/>
      <c r="N62" s="180">
        <f>'将来負担比率（分子）の構造'!M$45</f>
        <v>1156</v>
      </c>
      <c r="O62" s="180"/>
      <c r="P62" s="180"/>
    </row>
    <row r="63" spans="1:16">
      <c r="A63" s="180" t="s">
        <v>34</v>
      </c>
      <c r="B63" s="180">
        <f>'将来負担比率（分子）の構造'!I$44</f>
        <v>71</v>
      </c>
      <c r="C63" s="180"/>
      <c r="D63" s="180"/>
      <c r="E63" s="180">
        <f>'将来負担比率（分子）の構造'!J$44</f>
        <v>62</v>
      </c>
      <c r="F63" s="180"/>
      <c r="G63" s="180"/>
      <c r="H63" s="180">
        <f>'将来負担比率（分子）の構造'!K$44</f>
        <v>76</v>
      </c>
      <c r="I63" s="180"/>
      <c r="J63" s="180"/>
      <c r="K63" s="180">
        <f>'将来負担比率（分子）の構造'!L$44</f>
        <v>72</v>
      </c>
      <c r="L63" s="180"/>
      <c r="M63" s="180"/>
      <c r="N63" s="180">
        <f>'将来負担比率（分子）の構造'!M$44</f>
        <v>67</v>
      </c>
      <c r="O63" s="180"/>
      <c r="P63" s="180"/>
    </row>
    <row r="64" spans="1:16">
      <c r="A64" s="180" t="s">
        <v>33</v>
      </c>
      <c r="B64" s="180">
        <f>'将来負担比率（分子）の構造'!I$43</f>
        <v>503</v>
      </c>
      <c r="C64" s="180"/>
      <c r="D64" s="180"/>
      <c r="E64" s="180">
        <f>'将来負担比率（分子）の構造'!J$43</f>
        <v>464</v>
      </c>
      <c r="F64" s="180"/>
      <c r="G64" s="180"/>
      <c r="H64" s="180">
        <f>'将来負担比率（分子）の構造'!K$43</f>
        <v>410</v>
      </c>
      <c r="I64" s="180"/>
      <c r="J64" s="180"/>
      <c r="K64" s="180">
        <f>'将来負担比率（分子）の構造'!L$43</f>
        <v>457</v>
      </c>
      <c r="L64" s="180"/>
      <c r="M64" s="180"/>
      <c r="N64" s="180">
        <f>'将来負担比率（分子）の構造'!M$43</f>
        <v>456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3746</v>
      </c>
      <c r="C66" s="180"/>
      <c r="D66" s="180"/>
      <c r="E66" s="180">
        <f>'将来負担比率（分子）の構造'!J$41</f>
        <v>2986</v>
      </c>
      <c r="F66" s="180"/>
      <c r="G66" s="180"/>
      <c r="H66" s="180">
        <f>'将来負担比率（分子）の構造'!K$41</f>
        <v>3112</v>
      </c>
      <c r="I66" s="180"/>
      <c r="J66" s="180"/>
      <c r="K66" s="180">
        <f>'将来負担比率（分子）の構造'!L$41</f>
        <v>3634</v>
      </c>
      <c r="L66" s="180"/>
      <c r="M66" s="180"/>
      <c r="N66" s="180">
        <f>'将来負担比率（分子）の構造'!M$41</f>
        <v>4298</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531</v>
      </c>
      <c r="C72" s="184">
        <f>基金残高に係る経年分析!G55</f>
        <v>534</v>
      </c>
      <c r="D72" s="184">
        <f>基金残高に係る経年分析!H55</f>
        <v>536</v>
      </c>
    </row>
    <row r="73" spans="1:16">
      <c r="A73" s="183" t="s">
        <v>78</v>
      </c>
      <c r="B73" s="184">
        <f>基金残高に係る経年分析!F56</f>
        <v>957</v>
      </c>
      <c r="C73" s="184">
        <f>基金残高に係る経年分析!G56</f>
        <v>1134</v>
      </c>
      <c r="D73" s="184">
        <f>基金残高に係る経年分析!H56</f>
        <v>1399</v>
      </c>
    </row>
    <row r="74" spans="1:16">
      <c r="A74" s="183" t="s">
        <v>79</v>
      </c>
      <c r="B74" s="184">
        <f>基金残高に係る経年分析!F57</f>
        <v>1403</v>
      </c>
      <c r="C74" s="184">
        <f>基金残高に係る経年分析!G57</f>
        <v>1902</v>
      </c>
      <c r="D74" s="184">
        <f>基金残高に係る経年分析!H57</f>
        <v>2319</v>
      </c>
    </row>
  </sheetData>
  <sheetProtection algorithmName="SHA-512" hashValue="N5Y4A6YgFn6PxQgBhsn+ZKZSxqvR058/rz8Uk4m8Bv/4tyBtLXT1gWDOxLJtS684VM86ue+L/LCAR6T8bgtAJQ==" saltValue="qYWuqoIBqQphpo8hBwNK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375805</v>
      </c>
      <c r="S5" s="727"/>
      <c r="T5" s="727"/>
      <c r="U5" s="727"/>
      <c r="V5" s="727"/>
      <c r="W5" s="727"/>
      <c r="X5" s="727"/>
      <c r="Y5" s="773"/>
      <c r="Z5" s="791">
        <v>6.1</v>
      </c>
      <c r="AA5" s="791"/>
      <c r="AB5" s="791"/>
      <c r="AC5" s="791"/>
      <c r="AD5" s="792">
        <v>375805</v>
      </c>
      <c r="AE5" s="792"/>
      <c r="AF5" s="792"/>
      <c r="AG5" s="792"/>
      <c r="AH5" s="792"/>
      <c r="AI5" s="792"/>
      <c r="AJ5" s="792"/>
      <c r="AK5" s="792"/>
      <c r="AL5" s="774">
        <v>12.3</v>
      </c>
      <c r="AM5" s="743"/>
      <c r="AN5" s="743"/>
      <c r="AO5" s="775"/>
      <c r="AP5" s="760" t="s">
        <v>229</v>
      </c>
      <c r="AQ5" s="761"/>
      <c r="AR5" s="761"/>
      <c r="AS5" s="761"/>
      <c r="AT5" s="761"/>
      <c r="AU5" s="761"/>
      <c r="AV5" s="761"/>
      <c r="AW5" s="761"/>
      <c r="AX5" s="761"/>
      <c r="AY5" s="761"/>
      <c r="AZ5" s="761"/>
      <c r="BA5" s="761"/>
      <c r="BB5" s="761"/>
      <c r="BC5" s="761"/>
      <c r="BD5" s="761"/>
      <c r="BE5" s="761"/>
      <c r="BF5" s="762"/>
      <c r="BG5" s="661">
        <v>375805</v>
      </c>
      <c r="BH5" s="664"/>
      <c r="BI5" s="664"/>
      <c r="BJ5" s="664"/>
      <c r="BK5" s="664"/>
      <c r="BL5" s="664"/>
      <c r="BM5" s="664"/>
      <c r="BN5" s="665"/>
      <c r="BO5" s="723">
        <v>100</v>
      </c>
      <c r="BP5" s="723"/>
      <c r="BQ5" s="723"/>
      <c r="BR5" s="723"/>
      <c r="BS5" s="724" t="s">
        <v>140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85197</v>
      </c>
      <c r="S6" s="664"/>
      <c r="T6" s="664"/>
      <c r="U6" s="664"/>
      <c r="V6" s="664"/>
      <c r="W6" s="664"/>
      <c r="X6" s="664"/>
      <c r="Y6" s="665"/>
      <c r="Z6" s="723">
        <v>1.4</v>
      </c>
      <c r="AA6" s="723"/>
      <c r="AB6" s="723"/>
      <c r="AC6" s="723"/>
      <c r="AD6" s="724">
        <v>85197</v>
      </c>
      <c r="AE6" s="724"/>
      <c r="AF6" s="724"/>
      <c r="AG6" s="724"/>
      <c r="AH6" s="724"/>
      <c r="AI6" s="724"/>
      <c r="AJ6" s="724"/>
      <c r="AK6" s="724"/>
      <c r="AL6" s="666">
        <v>2.8</v>
      </c>
      <c r="AM6" s="667"/>
      <c r="AN6" s="667"/>
      <c r="AO6" s="725"/>
      <c r="AP6" s="658" t="s">
        <v>234</v>
      </c>
      <c r="AQ6" s="659"/>
      <c r="AR6" s="659"/>
      <c r="AS6" s="659"/>
      <c r="AT6" s="659"/>
      <c r="AU6" s="659"/>
      <c r="AV6" s="659"/>
      <c r="AW6" s="659"/>
      <c r="AX6" s="659"/>
      <c r="AY6" s="659"/>
      <c r="AZ6" s="659"/>
      <c r="BA6" s="659"/>
      <c r="BB6" s="659"/>
      <c r="BC6" s="659"/>
      <c r="BD6" s="659"/>
      <c r="BE6" s="659"/>
      <c r="BF6" s="660"/>
      <c r="BG6" s="661">
        <v>375805</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49575</v>
      </c>
      <c r="CS6" s="664"/>
      <c r="CT6" s="664"/>
      <c r="CU6" s="664"/>
      <c r="CV6" s="664"/>
      <c r="CW6" s="664"/>
      <c r="CX6" s="664"/>
      <c r="CY6" s="665"/>
      <c r="CZ6" s="774">
        <v>0.9</v>
      </c>
      <c r="DA6" s="743"/>
      <c r="DB6" s="743"/>
      <c r="DC6" s="777"/>
      <c r="DD6" s="669" t="s">
        <v>140</v>
      </c>
      <c r="DE6" s="664"/>
      <c r="DF6" s="664"/>
      <c r="DG6" s="664"/>
      <c r="DH6" s="664"/>
      <c r="DI6" s="664"/>
      <c r="DJ6" s="664"/>
      <c r="DK6" s="664"/>
      <c r="DL6" s="664"/>
      <c r="DM6" s="664"/>
      <c r="DN6" s="664"/>
      <c r="DO6" s="664"/>
      <c r="DP6" s="665"/>
      <c r="DQ6" s="669">
        <v>49575</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819</v>
      </c>
      <c r="S7" s="664"/>
      <c r="T7" s="664"/>
      <c r="U7" s="664"/>
      <c r="V7" s="664"/>
      <c r="W7" s="664"/>
      <c r="X7" s="664"/>
      <c r="Y7" s="665"/>
      <c r="Z7" s="723">
        <v>0</v>
      </c>
      <c r="AA7" s="723"/>
      <c r="AB7" s="723"/>
      <c r="AC7" s="723"/>
      <c r="AD7" s="724">
        <v>819</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112231</v>
      </c>
      <c r="BH7" s="664"/>
      <c r="BI7" s="664"/>
      <c r="BJ7" s="664"/>
      <c r="BK7" s="664"/>
      <c r="BL7" s="664"/>
      <c r="BM7" s="664"/>
      <c r="BN7" s="665"/>
      <c r="BO7" s="723">
        <v>29.9</v>
      </c>
      <c r="BP7" s="723"/>
      <c r="BQ7" s="723"/>
      <c r="BR7" s="723"/>
      <c r="BS7" s="724" t="s">
        <v>238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1977621</v>
      </c>
      <c r="CS7" s="664"/>
      <c r="CT7" s="664"/>
      <c r="CU7" s="664"/>
      <c r="CV7" s="664"/>
      <c r="CW7" s="664"/>
      <c r="CX7" s="664"/>
      <c r="CY7" s="665"/>
      <c r="CZ7" s="723">
        <v>34.200000000000003</v>
      </c>
      <c r="DA7" s="723"/>
      <c r="DB7" s="723"/>
      <c r="DC7" s="723"/>
      <c r="DD7" s="669">
        <v>774114</v>
      </c>
      <c r="DE7" s="664"/>
      <c r="DF7" s="664"/>
      <c r="DG7" s="664"/>
      <c r="DH7" s="664"/>
      <c r="DI7" s="664"/>
      <c r="DJ7" s="664"/>
      <c r="DK7" s="664"/>
      <c r="DL7" s="664"/>
      <c r="DM7" s="664"/>
      <c r="DN7" s="664"/>
      <c r="DO7" s="664"/>
      <c r="DP7" s="665"/>
      <c r="DQ7" s="669">
        <v>1212874</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784</v>
      </c>
      <c r="S8" s="664"/>
      <c r="T8" s="664"/>
      <c r="U8" s="664"/>
      <c r="V8" s="664"/>
      <c r="W8" s="664"/>
      <c r="X8" s="664"/>
      <c r="Y8" s="665"/>
      <c r="Z8" s="723">
        <v>0</v>
      </c>
      <c r="AA8" s="723"/>
      <c r="AB8" s="723"/>
      <c r="AC8" s="723"/>
      <c r="AD8" s="724">
        <v>784</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5144</v>
      </c>
      <c r="BH8" s="664"/>
      <c r="BI8" s="664"/>
      <c r="BJ8" s="664"/>
      <c r="BK8" s="664"/>
      <c r="BL8" s="664"/>
      <c r="BM8" s="664"/>
      <c r="BN8" s="665"/>
      <c r="BO8" s="723">
        <v>1.4</v>
      </c>
      <c r="BP8" s="723"/>
      <c r="BQ8" s="723"/>
      <c r="BR8" s="723"/>
      <c r="BS8" s="669" t="s">
        <v>238</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986509</v>
      </c>
      <c r="CS8" s="664"/>
      <c r="CT8" s="664"/>
      <c r="CU8" s="664"/>
      <c r="CV8" s="664"/>
      <c r="CW8" s="664"/>
      <c r="CX8" s="664"/>
      <c r="CY8" s="665"/>
      <c r="CZ8" s="723">
        <v>17</v>
      </c>
      <c r="DA8" s="723"/>
      <c r="DB8" s="723"/>
      <c r="DC8" s="723"/>
      <c r="DD8" s="669">
        <v>896</v>
      </c>
      <c r="DE8" s="664"/>
      <c r="DF8" s="664"/>
      <c r="DG8" s="664"/>
      <c r="DH8" s="664"/>
      <c r="DI8" s="664"/>
      <c r="DJ8" s="664"/>
      <c r="DK8" s="664"/>
      <c r="DL8" s="664"/>
      <c r="DM8" s="664"/>
      <c r="DN8" s="664"/>
      <c r="DO8" s="664"/>
      <c r="DP8" s="665"/>
      <c r="DQ8" s="669">
        <v>638073</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705</v>
      </c>
      <c r="S9" s="664"/>
      <c r="T9" s="664"/>
      <c r="U9" s="664"/>
      <c r="V9" s="664"/>
      <c r="W9" s="664"/>
      <c r="X9" s="664"/>
      <c r="Y9" s="665"/>
      <c r="Z9" s="723">
        <v>0</v>
      </c>
      <c r="AA9" s="723"/>
      <c r="AB9" s="723"/>
      <c r="AC9" s="723"/>
      <c r="AD9" s="724">
        <v>705</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82266</v>
      </c>
      <c r="BH9" s="664"/>
      <c r="BI9" s="664"/>
      <c r="BJ9" s="664"/>
      <c r="BK9" s="664"/>
      <c r="BL9" s="664"/>
      <c r="BM9" s="664"/>
      <c r="BN9" s="665"/>
      <c r="BO9" s="723">
        <v>21.9</v>
      </c>
      <c r="BP9" s="723"/>
      <c r="BQ9" s="723"/>
      <c r="BR9" s="723"/>
      <c r="BS9" s="669" t="s">
        <v>238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235992</v>
      </c>
      <c r="CS9" s="664"/>
      <c r="CT9" s="664"/>
      <c r="CU9" s="664"/>
      <c r="CV9" s="664"/>
      <c r="CW9" s="664"/>
      <c r="CX9" s="664"/>
      <c r="CY9" s="665"/>
      <c r="CZ9" s="723">
        <v>4.0999999999999996</v>
      </c>
      <c r="DA9" s="723"/>
      <c r="DB9" s="723"/>
      <c r="DC9" s="723"/>
      <c r="DD9" s="669">
        <v>45965</v>
      </c>
      <c r="DE9" s="664"/>
      <c r="DF9" s="664"/>
      <c r="DG9" s="664"/>
      <c r="DH9" s="664"/>
      <c r="DI9" s="664"/>
      <c r="DJ9" s="664"/>
      <c r="DK9" s="664"/>
      <c r="DL9" s="664"/>
      <c r="DM9" s="664"/>
      <c r="DN9" s="664"/>
      <c r="DO9" s="664"/>
      <c r="DP9" s="665"/>
      <c r="DQ9" s="669">
        <v>185195</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238</v>
      </c>
      <c r="AA10" s="723"/>
      <c r="AB10" s="723"/>
      <c r="AC10" s="723"/>
      <c r="AD10" s="724" t="s">
        <v>129</v>
      </c>
      <c r="AE10" s="724"/>
      <c r="AF10" s="724"/>
      <c r="AG10" s="724"/>
      <c r="AH10" s="724"/>
      <c r="AI10" s="724"/>
      <c r="AJ10" s="724"/>
      <c r="AK10" s="724"/>
      <c r="AL10" s="666" t="s">
        <v>129</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11806</v>
      </c>
      <c r="BH10" s="664"/>
      <c r="BI10" s="664"/>
      <c r="BJ10" s="664"/>
      <c r="BK10" s="664"/>
      <c r="BL10" s="664"/>
      <c r="BM10" s="664"/>
      <c r="BN10" s="665"/>
      <c r="BO10" s="723">
        <v>3.1</v>
      </c>
      <c r="BP10" s="723"/>
      <c r="BQ10" s="723"/>
      <c r="BR10" s="723"/>
      <c r="BS10" s="669" t="s">
        <v>129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140</v>
      </c>
      <c r="DA10" s="723"/>
      <c r="DB10" s="723"/>
      <c r="DC10" s="723"/>
      <c r="DD10" s="669" t="s">
        <v>129</v>
      </c>
      <c r="DE10" s="664"/>
      <c r="DF10" s="664"/>
      <c r="DG10" s="664"/>
      <c r="DH10" s="664"/>
      <c r="DI10" s="664"/>
      <c r="DJ10" s="664"/>
      <c r="DK10" s="664"/>
      <c r="DL10" s="664"/>
      <c r="DM10" s="664"/>
      <c r="DN10" s="664"/>
      <c r="DO10" s="664"/>
      <c r="DP10" s="665"/>
      <c r="DQ10" s="669" t="s">
        <v>238</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129</v>
      </c>
      <c r="AA11" s="723"/>
      <c r="AB11" s="723"/>
      <c r="AC11" s="723"/>
      <c r="AD11" s="724" t="s">
        <v>238</v>
      </c>
      <c r="AE11" s="724"/>
      <c r="AF11" s="724"/>
      <c r="AG11" s="724"/>
      <c r="AH11" s="724"/>
      <c r="AI11" s="724"/>
      <c r="AJ11" s="724"/>
      <c r="AK11" s="724"/>
      <c r="AL11" s="666" t="s">
        <v>129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13015</v>
      </c>
      <c r="BH11" s="664"/>
      <c r="BI11" s="664"/>
      <c r="BJ11" s="664"/>
      <c r="BK11" s="664"/>
      <c r="BL11" s="664"/>
      <c r="BM11" s="664"/>
      <c r="BN11" s="665"/>
      <c r="BO11" s="723">
        <v>3.5</v>
      </c>
      <c r="BP11" s="723"/>
      <c r="BQ11" s="723"/>
      <c r="BR11" s="723"/>
      <c r="BS11" s="669" t="s">
        <v>129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801759</v>
      </c>
      <c r="CS11" s="664"/>
      <c r="CT11" s="664"/>
      <c r="CU11" s="664"/>
      <c r="CV11" s="664"/>
      <c r="CW11" s="664"/>
      <c r="CX11" s="664"/>
      <c r="CY11" s="665"/>
      <c r="CZ11" s="723">
        <v>13.9</v>
      </c>
      <c r="DA11" s="723"/>
      <c r="DB11" s="723"/>
      <c r="DC11" s="723"/>
      <c r="DD11" s="669">
        <v>384864</v>
      </c>
      <c r="DE11" s="664"/>
      <c r="DF11" s="664"/>
      <c r="DG11" s="664"/>
      <c r="DH11" s="664"/>
      <c r="DI11" s="664"/>
      <c r="DJ11" s="664"/>
      <c r="DK11" s="664"/>
      <c r="DL11" s="664"/>
      <c r="DM11" s="664"/>
      <c r="DN11" s="664"/>
      <c r="DO11" s="664"/>
      <c r="DP11" s="665"/>
      <c r="DQ11" s="669">
        <v>347157</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71404</v>
      </c>
      <c r="S12" s="664"/>
      <c r="T12" s="664"/>
      <c r="U12" s="664"/>
      <c r="V12" s="664"/>
      <c r="W12" s="664"/>
      <c r="X12" s="664"/>
      <c r="Y12" s="665"/>
      <c r="Z12" s="723">
        <v>1.2</v>
      </c>
      <c r="AA12" s="723"/>
      <c r="AB12" s="723"/>
      <c r="AC12" s="723"/>
      <c r="AD12" s="724">
        <v>71404</v>
      </c>
      <c r="AE12" s="724"/>
      <c r="AF12" s="724"/>
      <c r="AG12" s="724"/>
      <c r="AH12" s="724"/>
      <c r="AI12" s="724"/>
      <c r="AJ12" s="724"/>
      <c r="AK12" s="724"/>
      <c r="AL12" s="666">
        <v>2.2999999999999998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226344</v>
      </c>
      <c r="BH12" s="664"/>
      <c r="BI12" s="664"/>
      <c r="BJ12" s="664"/>
      <c r="BK12" s="664"/>
      <c r="BL12" s="664"/>
      <c r="BM12" s="664"/>
      <c r="BN12" s="665"/>
      <c r="BO12" s="723">
        <v>60.2</v>
      </c>
      <c r="BP12" s="723"/>
      <c r="BQ12" s="723"/>
      <c r="BR12" s="723"/>
      <c r="BS12" s="669" t="s">
        <v>129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139683</v>
      </c>
      <c r="CS12" s="664"/>
      <c r="CT12" s="664"/>
      <c r="CU12" s="664"/>
      <c r="CV12" s="664"/>
      <c r="CW12" s="664"/>
      <c r="CX12" s="664"/>
      <c r="CY12" s="665"/>
      <c r="CZ12" s="723">
        <v>2.4</v>
      </c>
      <c r="DA12" s="723"/>
      <c r="DB12" s="723"/>
      <c r="DC12" s="723"/>
      <c r="DD12" s="669">
        <v>27753</v>
      </c>
      <c r="DE12" s="664"/>
      <c r="DF12" s="664"/>
      <c r="DG12" s="664"/>
      <c r="DH12" s="664"/>
      <c r="DI12" s="664"/>
      <c r="DJ12" s="664"/>
      <c r="DK12" s="664"/>
      <c r="DL12" s="664"/>
      <c r="DM12" s="664"/>
      <c r="DN12" s="664"/>
      <c r="DO12" s="664"/>
      <c r="DP12" s="665"/>
      <c r="DQ12" s="669">
        <v>100240</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238</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223404</v>
      </c>
      <c r="BH13" s="664"/>
      <c r="BI13" s="664"/>
      <c r="BJ13" s="664"/>
      <c r="BK13" s="664"/>
      <c r="BL13" s="664"/>
      <c r="BM13" s="664"/>
      <c r="BN13" s="665"/>
      <c r="BO13" s="723">
        <v>59.4</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427855</v>
      </c>
      <c r="CS13" s="664"/>
      <c r="CT13" s="664"/>
      <c r="CU13" s="664"/>
      <c r="CV13" s="664"/>
      <c r="CW13" s="664"/>
      <c r="CX13" s="664"/>
      <c r="CY13" s="665"/>
      <c r="CZ13" s="723">
        <v>7.4</v>
      </c>
      <c r="DA13" s="723"/>
      <c r="DB13" s="723"/>
      <c r="DC13" s="723"/>
      <c r="DD13" s="669">
        <v>320277</v>
      </c>
      <c r="DE13" s="664"/>
      <c r="DF13" s="664"/>
      <c r="DG13" s="664"/>
      <c r="DH13" s="664"/>
      <c r="DI13" s="664"/>
      <c r="DJ13" s="664"/>
      <c r="DK13" s="664"/>
      <c r="DL13" s="664"/>
      <c r="DM13" s="664"/>
      <c r="DN13" s="664"/>
      <c r="DO13" s="664"/>
      <c r="DP13" s="665"/>
      <c r="DQ13" s="669">
        <v>163556</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16372</v>
      </c>
      <c r="BH14" s="664"/>
      <c r="BI14" s="664"/>
      <c r="BJ14" s="664"/>
      <c r="BK14" s="664"/>
      <c r="BL14" s="664"/>
      <c r="BM14" s="664"/>
      <c r="BN14" s="665"/>
      <c r="BO14" s="723">
        <v>4.4000000000000004</v>
      </c>
      <c r="BP14" s="723"/>
      <c r="BQ14" s="723"/>
      <c r="BR14" s="723"/>
      <c r="BS14" s="669" t="s">
        <v>129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179698</v>
      </c>
      <c r="CS14" s="664"/>
      <c r="CT14" s="664"/>
      <c r="CU14" s="664"/>
      <c r="CV14" s="664"/>
      <c r="CW14" s="664"/>
      <c r="CX14" s="664"/>
      <c r="CY14" s="665"/>
      <c r="CZ14" s="723">
        <v>3.1</v>
      </c>
      <c r="DA14" s="723"/>
      <c r="DB14" s="723"/>
      <c r="DC14" s="723"/>
      <c r="DD14" s="669">
        <v>29231</v>
      </c>
      <c r="DE14" s="664"/>
      <c r="DF14" s="664"/>
      <c r="DG14" s="664"/>
      <c r="DH14" s="664"/>
      <c r="DI14" s="664"/>
      <c r="DJ14" s="664"/>
      <c r="DK14" s="664"/>
      <c r="DL14" s="664"/>
      <c r="DM14" s="664"/>
      <c r="DN14" s="664"/>
      <c r="DO14" s="664"/>
      <c r="DP14" s="665"/>
      <c r="DQ14" s="669">
        <v>152230</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16693</v>
      </c>
      <c r="S15" s="664"/>
      <c r="T15" s="664"/>
      <c r="U15" s="664"/>
      <c r="V15" s="664"/>
      <c r="W15" s="664"/>
      <c r="X15" s="664"/>
      <c r="Y15" s="665"/>
      <c r="Z15" s="723">
        <v>0.3</v>
      </c>
      <c r="AA15" s="723"/>
      <c r="AB15" s="723"/>
      <c r="AC15" s="723"/>
      <c r="AD15" s="724">
        <v>16693</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20858</v>
      </c>
      <c r="BH15" s="664"/>
      <c r="BI15" s="664"/>
      <c r="BJ15" s="664"/>
      <c r="BK15" s="664"/>
      <c r="BL15" s="664"/>
      <c r="BM15" s="664"/>
      <c r="BN15" s="665"/>
      <c r="BO15" s="723">
        <v>5.6</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257459</v>
      </c>
      <c r="CS15" s="664"/>
      <c r="CT15" s="664"/>
      <c r="CU15" s="664"/>
      <c r="CV15" s="664"/>
      <c r="CW15" s="664"/>
      <c r="CX15" s="664"/>
      <c r="CY15" s="665"/>
      <c r="CZ15" s="723">
        <v>4.4000000000000004</v>
      </c>
      <c r="DA15" s="723"/>
      <c r="DB15" s="723"/>
      <c r="DC15" s="723"/>
      <c r="DD15" s="669">
        <v>20766</v>
      </c>
      <c r="DE15" s="664"/>
      <c r="DF15" s="664"/>
      <c r="DG15" s="664"/>
      <c r="DH15" s="664"/>
      <c r="DI15" s="664"/>
      <c r="DJ15" s="664"/>
      <c r="DK15" s="664"/>
      <c r="DL15" s="664"/>
      <c r="DM15" s="664"/>
      <c r="DN15" s="664"/>
      <c r="DO15" s="664"/>
      <c r="DP15" s="665"/>
      <c r="DQ15" s="669">
        <v>203484</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238</v>
      </c>
      <c r="AA16" s="723"/>
      <c r="AB16" s="723"/>
      <c r="AC16" s="723"/>
      <c r="AD16" s="724" t="s">
        <v>129</v>
      </c>
      <c r="AE16" s="724"/>
      <c r="AF16" s="724"/>
      <c r="AG16" s="724"/>
      <c r="AH16" s="724"/>
      <c r="AI16" s="724"/>
      <c r="AJ16" s="724"/>
      <c r="AK16" s="724"/>
      <c r="AL16" s="666" t="s">
        <v>129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238</v>
      </c>
      <c r="BP16" s="723"/>
      <c r="BQ16" s="723"/>
      <c r="BR16" s="723"/>
      <c r="BS16" s="669" t="s">
        <v>238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328875</v>
      </c>
      <c r="CS16" s="664"/>
      <c r="CT16" s="664"/>
      <c r="CU16" s="664"/>
      <c r="CV16" s="664"/>
      <c r="CW16" s="664"/>
      <c r="CX16" s="664"/>
      <c r="CY16" s="665"/>
      <c r="CZ16" s="723">
        <v>5.7</v>
      </c>
      <c r="DA16" s="723"/>
      <c r="DB16" s="723"/>
      <c r="DC16" s="723"/>
      <c r="DD16" s="669" t="s">
        <v>129</v>
      </c>
      <c r="DE16" s="664"/>
      <c r="DF16" s="664"/>
      <c r="DG16" s="664"/>
      <c r="DH16" s="664"/>
      <c r="DI16" s="664"/>
      <c r="DJ16" s="664"/>
      <c r="DK16" s="664"/>
      <c r="DL16" s="664"/>
      <c r="DM16" s="664"/>
      <c r="DN16" s="664"/>
      <c r="DO16" s="664"/>
      <c r="DP16" s="665"/>
      <c r="DQ16" s="669">
        <v>124556</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236</v>
      </c>
      <c r="S17" s="664"/>
      <c r="T17" s="664"/>
      <c r="U17" s="664"/>
      <c r="V17" s="664"/>
      <c r="W17" s="664"/>
      <c r="X17" s="664"/>
      <c r="Y17" s="665"/>
      <c r="Z17" s="723">
        <v>0</v>
      </c>
      <c r="AA17" s="723"/>
      <c r="AB17" s="723"/>
      <c r="AC17" s="723"/>
      <c r="AD17" s="724">
        <v>236</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403109</v>
      </c>
      <c r="CS17" s="664"/>
      <c r="CT17" s="664"/>
      <c r="CU17" s="664"/>
      <c r="CV17" s="664"/>
      <c r="CW17" s="664"/>
      <c r="CX17" s="664"/>
      <c r="CY17" s="665"/>
      <c r="CZ17" s="723">
        <v>7</v>
      </c>
      <c r="DA17" s="723"/>
      <c r="DB17" s="723"/>
      <c r="DC17" s="723"/>
      <c r="DD17" s="669" t="s">
        <v>129</v>
      </c>
      <c r="DE17" s="664"/>
      <c r="DF17" s="664"/>
      <c r="DG17" s="664"/>
      <c r="DH17" s="664"/>
      <c r="DI17" s="664"/>
      <c r="DJ17" s="664"/>
      <c r="DK17" s="664"/>
      <c r="DL17" s="664"/>
      <c r="DM17" s="664"/>
      <c r="DN17" s="664"/>
      <c r="DO17" s="664"/>
      <c r="DP17" s="665"/>
      <c r="DQ17" s="669">
        <v>396763</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2837938</v>
      </c>
      <c r="S18" s="664"/>
      <c r="T18" s="664"/>
      <c r="U18" s="664"/>
      <c r="V18" s="664"/>
      <c r="W18" s="664"/>
      <c r="X18" s="664"/>
      <c r="Y18" s="665"/>
      <c r="Z18" s="723">
        <v>46.2</v>
      </c>
      <c r="AA18" s="723"/>
      <c r="AB18" s="723"/>
      <c r="AC18" s="723"/>
      <c r="AD18" s="724">
        <v>2500799</v>
      </c>
      <c r="AE18" s="724"/>
      <c r="AF18" s="724"/>
      <c r="AG18" s="724"/>
      <c r="AH18" s="724"/>
      <c r="AI18" s="724"/>
      <c r="AJ18" s="724"/>
      <c r="AK18" s="724"/>
      <c r="AL18" s="666">
        <v>81.900000000000006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238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2500799</v>
      </c>
      <c r="S19" s="664"/>
      <c r="T19" s="664"/>
      <c r="U19" s="664"/>
      <c r="V19" s="664"/>
      <c r="W19" s="664"/>
      <c r="X19" s="664"/>
      <c r="Y19" s="665"/>
      <c r="Z19" s="723">
        <v>40.700000000000003</v>
      </c>
      <c r="AA19" s="723"/>
      <c r="AB19" s="723"/>
      <c r="AC19" s="723"/>
      <c r="AD19" s="724">
        <v>2500799</v>
      </c>
      <c r="AE19" s="724"/>
      <c r="AF19" s="724"/>
      <c r="AG19" s="724"/>
      <c r="AH19" s="724"/>
      <c r="AI19" s="724"/>
      <c r="AJ19" s="724"/>
      <c r="AK19" s="724"/>
      <c r="AL19" s="666">
        <v>81.900000000000006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238</v>
      </c>
      <c r="DA19" s="723"/>
      <c r="DB19" s="723"/>
      <c r="DC19" s="723"/>
      <c r="DD19" s="669" t="s">
        <v>238</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337139</v>
      </c>
      <c r="S20" s="664"/>
      <c r="T20" s="664"/>
      <c r="U20" s="664"/>
      <c r="V20" s="664"/>
      <c r="W20" s="664"/>
      <c r="X20" s="664"/>
      <c r="Y20" s="665"/>
      <c r="Z20" s="723">
        <v>5.5</v>
      </c>
      <c r="AA20" s="723"/>
      <c r="AB20" s="723"/>
      <c r="AC20" s="723"/>
      <c r="AD20" s="724" t="s">
        <v>238</v>
      </c>
      <c r="AE20" s="724"/>
      <c r="AF20" s="724"/>
      <c r="AG20" s="724"/>
      <c r="AH20" s="724"/>
      <c r="AI20" s="724"/>
      <c r="AJ20" s="724"/>
      <c r="AK20" s="724"/>
      <c r="AL20" s="666" t="s">
        <v>129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238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5788135</v>
      </c>
      <c r="CS20" s="664"/>
      <c r="CT20" s="664"/>
      <c r="CU20" s="664"/>
      <c r="CV20" s="664"/>
      <c r="CW20" s="664"/>
      <c r="CX20" s="664"/>
      <c r="CY20" s="665"/>
      <c r="CZ20" s="723">
        <v>100</v>
      </c>
      <c r="DA20" s="723"/>
      <c r="DB20" s="723"/>
      <c r="DC20" s="723"/>
      <c r="DD20" s="669">
        <v>1603866</v>
      </c>
      <c r="DE20" s="664"/>
      <c r="DF20" s="664"/>
      <c r="DG20" s="664"/>
      <c r="DH20" s="664"/>
      <c r="DI20" s="664"/>
      <c r="DJ20" s="664"/>
      <c r="DK20" s="664"/>
      <c r="DL20" s="664"/>
      <c r="DM20" s="664"/>
      <c r="DN20" s="664"/>
      <c r="DO20" s="664"/>
      <c r="DP20" s="665"/>
      <c r="DQ20" s="669">
        <v>3573703</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3389581</v>
      </c>
      <c r="S22" s="664"/>
      <c r="T22" s="664"/>
      <c r="U22" s="664"/>
      <c r="V22" s="664"/>
      <c r="W22" s="664"/>
      <c r="X22" s="664"/>
      <c r="Y22" s="665"/>
      <c r="Z22" s="723">
        <v>55.2</v>
      </c>
      <c r="AA22" s="723"/>
      <c r="AB22" s="723"/>
      <c r="AC22" s="723"/>
      <c r="AD22" s="724">
        <v>3052442</v>
      </c>
      <c r="AE22" s="724"/>
      <c r="AF22" s="724"/>
      <c r="AG22" s="724"/>
      <c r="AH22" s="724"/>
      <c r="AI22" s="724"/>
      <c r="AJ22" s="724"/>
      <c r="AK22" s="724"/>
      <c r="AL22" s="666">
        <v>100</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238</v>
      </c>
      <c r="BP22" s="723"/>
      <c r="BQ22" s="723"/>
      <c r="BR22" s="723"/>
      <c r="BS22" s="669" t="s">
        <v>129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923</v>
      </c>
      <c r="S23" s="664"/>
      <c r="T23" s="664"/>
      <c r="U23" s="664"/>
      <c r="V23" s="664"/>
      <c r="W23" s="664"/>
      <c r="X23" s="664"/>
      <c r="Y23" s="665"/>
      <c r="Z23" s="723">
        <v>0</v>
      </c>
      <c r="AA23" s="723"/>
      <c r="AB23" s="723"/>
      <c r="AC23" s="723"/>
      <c r="AD23" s="724">
        <v>923</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238</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26849</v>
      </c>
      <c r="S24" s="664"/>
      <c r="T24" s="664"/>
      <c r="U24" s="664"/>
      <c r="V24" s="664"/>
      <c r="W24" s="664"/>
      <c r="X24" s="664"/>
      <c r="Y24" s="665"/>
      <c r="Z24" s="723">
        <v>0.4</v>
      </c>
      <c r="AA24" s="723"/>
      <c r="AB24" s="723"/>
      <c r="AC24" s="723"/>
      <c r="AD24" s="724" t="s">
        <v>129</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238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1473838</v>
      </c>
      <c r="CS24" s="727"/>
      <c r="CT24" s="727"/>
      <c r="CU24" s="727"/>
      <c r="CV24" s="727"/>
      <c r="CW24" s="727"/>
      <c r="CX24" s="727"/>
      <c r="CY24" s="773"/>
      <c r="CZ24" s="774">
        <v>25.5</v>
      </c>
      <c r="DA24" s="743"/>
      <c r="DB24" s="743"/>
      <c r="DC24" s="777"/>
      <c r="DD24" s="772">
        <v>1235905</v>
      </c>
      <c r="DE24" s="727"/>
      <c r="DF24" s="727"/>
      <c r="DG24" s="727"/>
      <c r="DH24" s="727"/>
      <c r="DI24" s="727"/>
      <c r="DJ24" s="727"/>
      <c r="DK24" s="773"/>
      <c r="DL24" s="772">
        <v>1199983</v>
      </c>
      <c r="DM24" s="727"/>
      <c r="DN24" s="727"/>
      <c r="DO24" s="727"/>
      <c r="DP24" s="727"/>
      <c r="DQ24" s="727"/>
      <c r="DR24" s="727"/>
      <c r="DS24" s="727"/>
      <c r="DT24" s="727"/>
      <c r="DU24" s="727"/>
      <c r="DV24" s="773"/>
      <c r="DW24" s="774">
        <v>37.799999999999997</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37304</v>
      </c>
      <c r="S25" s="664"/>
      <c r="T25" s="664"/>
      <c r="U25" s="664"/>
      <c r="V25" s="664"/>
      <c r="W25" s="664"/>
      <c r="X25" s="664"/>
      <c r="Y25" s="665"/>
      <c r="Z25" s="723">
        <v>0.6</v>
      </c>
      <c r="AA25" s="723"/>
      <c r="AB25" s="723"/>
      <c r="AC25" s="723"/>
      <c r="AD25" s="724" t="s">
        <v>238</v>
      </c>
      <c r="AE25" s="724"/>
      <c r="AF25" s="724"/>
      <c r="AG25" s="724"/>
      <c r="AH25" s="724"/>
      <c r="AI25" s="724"/>
      <c r="AJ25" s="724"/>
      <c r="AK25" s="724"/>
      <c r="AL25" s="666" t="s">
        <v>238</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766254</v>
      </c>
      <c r="CS25" s="662"/>
      <c r="CT25" s="662"/>
      <c r="CU25" s="662"/>
      <c r="CV25" s="662"/>
      <c r="CW25" s="662"/>
      <c r="CX25" s="662"/>
      <c r="CY25" s="663"/>
      <c r="CZ25" s="666">
        <v>13.2</v>
      </c>
      <c r="DA25" s="695"/>
      <c r="DB25" s="695"/>
      <c r="DC25" s="696"/>
      <c r="DD25" s="669">
        <v>723346</v>
      </c>
      <c r="DE25" s="662"/>
      <c r="DF25" s="662"/>
      <c r="DG25" s="662"/>
      <c r="DH25" s="662"/>
      <c r="DI25" s="662"/>
      <c r="DJ25" s="662"/>
      <c r="DK25" s="663"/>
      <c r="DL25" s="669">
        <v>691779</v>
      </c>
      <c r="DM25" s="662"/>
      <c r="DN25" s="662"/>
      <c r="DO25" s="662"/>
      <c r="DP25" s="662"/>
      <c r="DQ25" s="662"/>
      <c r="DR25" s="662"/>
      <c r="DS25" s="662"/>
      <c r="DT25" s="662"/>
      <c r="DU25" s="662"/>
      <c r="DV25" s="663"/>
      <c r="DW25" s="666">
        <v>21.8</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9088</v>
      </c>
      <c r="S26" s="664"/>
      <c r="T26" s="664"/>
      <c r="U26" s="664"/>
      <c r="V26" s="664"/>
      <c r="W26" s="664"/>
      <c r="X26" s="664"/>
      <c r="Y26" s="665"/>
      <c r="Z26" s="723">
        <v>0.1</v>
      </c>
      <c r="AA26" s="723"/>
      <c r="AB26" s="723"/>
      <c r="AC26" s="723"/>
      <c r="AD26" s="724" t="s">
        <v>238</v>
      </c>
      <c r="AE26" s="724"/>
      <c r="AF26" s="724"/>
      <c r="AG26" s="724"/>
      <c r="AH26" s="724"/>
      <c r="AI26" s="724"/>
      <c r="AJ26" s="724"/>
      <c r="AK26" s="724"/>
      <c r="AL26" s="666" t="s">
        <v>129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238</v>
      </c>
      <c r="BP26" s="723"/>
      <c r="BQ26" s="723"/>
      <c r="BR26" s="723"/>
      <c r="BS26" s="669" t="s">
        <v>129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446122</v>
      </c>
      <c r="CS26" s="664"/>
      <c r="CT26" s="664"/>
      <c r="CU26" s="664"/>
      <c r="CV26" s="664"/>
      <c r="CW26" s="664"/>
      <c r="CX26" s="664"/>
      <c r="CY26" s="665"/>
      <c r="CZ26" s="666">
        <v>7.7</v>
      </c>
      <c r="DA26" s="695"/>
      <c r="DB26" s="695"/>
      <c r="DC26" s="696"/>
      <c r="DD26" s="669">
        <v>405151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615225</v>
      </c>
      <c r="S27" s="664"/>
      <c r="T27" s="664"/>
      <c r="U27" s="664"/>
      <c r="V27" s="664"/>
      <c r="W27" s="664"/>
      <c r="X27" s="664"/>
      <c r="Y27" s="665"/>
      <c r="Z27" s="723">
        <v>10</v>
      </c>
      <c r="AA27" s="723"/>
      <c r="AB27" s="723"/>
      <c r="AC27" s="723"/>
      <c r="AD27" s="724" t="s">
        <v>129</v>
      </c>
      <c r="AE27" s="724"/>
      <c r="AF27" s="724"/>
      <c r="AG27" s="724"/>
      <c r="AH27" s="724"/>
      <c r="AI27" s="724"/>
      <c r="AJ27" s="724"/>
      <c r="AK27" s="724"/>
      <c r="AL27" s="666" t="s">
        <v>140</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375805</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304475</v>
      </c>
      <c r="CS27" s="662"/>
      <c r="CT27" s="662"/>
      <c r="CU27" s="662"/>
      <c r="CV27" s="662"/>
      <c r="CW27" s="662"/>
      <c r="CX27" s="662"/>
      <c r="CY27" s="663"/>
      <c r="CZ27" s="666">
        <v>5.3</v>
      </c>
      <c r="DA27" s="695"/>
      <c r="DB27" s="695"/>
      <c r="DC27" s="696"/>
      <c r="DD27" s="669">
        <v>115796</v>
      </c>
      <c r="DE27" s="662"/>
      <c r="DF27" s="662"/>
      <c r="DG27" s="662"/>
      <c r="DH27" s="662"/>
      <c r="DI27" s="662"/>
      <c r="DJ27" s="662"/>
      <c r="DK27" s="663"/>
      <c r="DL27" s="669">
        <v>111441</v>
      </c>
      <c r="DM27" s="662"/>
      <c r="DN27" s="662"/>
      <c r="DO27" s="662"/>
      <c r="DP27" s="662"/>
      <c r="DQ27" s="662"/>
      <c r="DR27" s="662"/>
      <c r="DS27" s="662"/>
      <c r="DT27" s="662"/>
      <c r="DU27" s="662"/>
      <c r="DV27" s="663"/>
      <c r="DW27" s="666">
        <v>3.5</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403109</v>
      </c>
      <c r="CS28" s="664"/>
      <c r="CT28" s="664"/>
      <c r="CU28" s="664"/>
      <c r="CV28" s="664"/>
      <c r="CW28" s="664"/>
      <c r="CX28" s="664"/>
      <c r="CY28" s="665"/>
      <c r="CZ28" s="666">
        <v>7</v>
      </c>
      <c r="DA28" s="695"/>
      <c r="DB28" s="695"/>
      <c r="DC28" s="696"/>
      <c r="DD28" s="669">
        <v>396763</v>
      </c>
      <c r="DE28" s="664"/>
      <c r="DF28" s="664"/>
      <c r="DG28" s="664"/>
      <c r="DH28" s="664"/>
      <c r="DI28" s="664"/>
      <c r="DJ28" s="664"/>
      <c r="DK28" s="665"/>
      <c r="DL28" s="669">
        <v>396763</v>
      </c>
      <c r="DM28" s="664"/>
      <c r="DN28" s="664"/>
      <c r="DO28" s="664"/>
      <c r="DP28" s="664"/>
      <c r="DQ28" s="664"/>
      <c r="DR28" s="664"/>
      <c r="DS28" s="664"/>
      <c r="DT28" s="664"/>
      <c r="DU28" s="664"/>
      <c r="DV28" s="665"/>
      <c r="DW28" s="666">
        <v>12.5</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481508</v>
      </c>
      <c r="S29" s="664"/>
      <c r="T29" s="664"/>
      <c r="U29" s="664"/>
      <c r="V29" s="664"/>
      <c r="W29" s="664"/>
      <c r="X29" s="664"/>
      <c r="Y29" s="665"/>
      <c r="Z29" s="723">
        <v>7.8</v>
      </c>
      <c r="AA29" s="723"/>
      <c r="AB29" s="723"/>
      <c r="AC29" s="723"/>
      <c r="AD29" s="724" t="s">
        <v>129</v>
      </c>
      <c r="AE29" s="724"/>
      <c r="AF29" s="724"/>
      <c r="AG29" s="724"/>
      <c r="AH29" s="724"/>
      <c r="AI29" s="724"/>
      <c r="AJ29" s="724"/>
      <c r="AK29" s="724"/>
      <c r="AL29" s="666" t="s">
        <v>140</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403109</v>
      </c>
      <c r="CS29" s="662"/>
      <c r="CT29" s="662"/>
      <c r="CU29" s="662"/>
      <c r="CV29" s="662"/>
      <c r="CW29" s="662"/>
      <c r="CX29" s="662"/>
      <c r="CY29" s="663"/>
      <c r="CZ29" s="666">
        <v>7</v>
      </c>
      <c r="DA29" s="695"/>
      <c r="DB29" s="695"/>
      <c r="DC29" s="696"/>
      <c r="DD29" s="669">
        <v>396763</v>
      </c>
      <c r="DE29" s="662"/>
      <c r="DF29" s="662"/>
      <c r="DG29" s="662"/>
      <c r="DH29" s="662"/>
      <c r="DI29" s="662"/>
      <c r="DJ29" s="662"/>
      <c r="DK29" s="663"/>
      <c r="DL29" s="669">
        <v>396763</v>
      </c>
      <c r="DM29" s="662"/>
      <c r="DN29" s="662"/>
      <c r="DO29" s="662"/>
      <c r="DP29" s="662"/>
      <c r="DQ29" s="662"/>
      <c r="DR29" s="662"/>
      <c r="DS29" s="662"/>
      <c r="DT29" s="662"/>
      <c r="DU29" s="662"/>
      <c r="DV29" s="663"/>
      <c r="DW29" s="666">
        <v>12.5</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65400</v>
      </c>
      <c r="S30" s="664"/>
      <c r="T30" s="664"/>
      <c r="U30" s="664"/>
      <c r="V30" s="664"/>
      <c r="W30" s="664"/>
      <c r="X30" s="664"/>
      <c r="Y30" s="665"/>
      <c r="Z30" s="723">
        <v>1.1000000000000001</v>
      </c>
      <c r="AA30" s="723"/>
      <c r="AB30" s="723"/>
      <c r="AC30" s="723"/>
      <c r="AD30" s="724" t="s">
        <v>238</v>
      </c>
      <c r="AE30" s="724"/>
      <c r="AF30" s="724"/>
      <c r="AG30" s="724"/>
      <c r="AH30" s="724"/>
      <c r="AI30" s="724"/>
      <c r="AJ30" s="724"/>
      <c r="AK30" s="724"/>
      <c r="AL30" s="666" t="s">
        <v>129</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99.3</v>
      </c>
      <c r="BH30" s="742"/>
      <c r="BI30" s="742"/>
      <c r="BJ30" s="742"/>
      <c r="BK30" s="742"/>
      <c r="BL30" s="742"/>
      <c r="BM30" s="743">
        <v>98</v>
      </c>
      <c r="BN30" s="742"/>
      <c r="BO30" s="742"/>
      <c r="BP30" s="742"/>
      <c r="BQ30" s="744"/>
      <c r="BR30" s="741">
        <v>99.3</v>
      </c>
      <c r="BS30" s="742"/>
      <c r="BT30" s="742"/>
      <c r="BU30" s="742"/>
      <c r="BV30" s="742"/>
      <c r="BW30" s="742"/>
      <c r="BX30" s="743">
        <v>97.7</v>
      </c>
      <c r="BY30" s="742"/>
      <c r="BZ30" s="742"/>
      <c r="CA30" s="742"/>
      <c r="CB30" s="744"/>
      <c r="CD30" s="747"/>
      <c r="CE30" s="748"/>
      <c r="CF30" s="705" t="s">
        <v>313</v>
      </c>
      <c r="CG30" s="702"/>
      <c r="CH30" s="702"/>
      <c r="CI30" s="702"/>
      <c r="CJ30" s="702"/>
      <c r="CK30" s="702"/>
      <c r="CL30" s="702"/>
      <c r="CM30" s="702"/>
      <c r="CN30" s="702"/>
      <c r="CO30" s="702"/>
      <c r="CP30" s="702"/>
      <c r="CQ30" s="703"/>
      <c r="CR30" s="661">
        <v>386957</v>
      </c>
      <c r="CS30" s="664"/>
      <c r="CT30" s="664"/>
      <c r="CU30" s="664"/>
      <c r="CV30" s="664"/>
      <c r="CW30" s="664"/>
      <c r="CX30" s="664"/>
      <c r="CY30" s="665"/>
      <c r="CZ30" s="666">
        <v>6.7</v>
      </c>
      <c r="DA30" s="695"/>
      <c r="DB30" s="695"/>
      <c r="DC30" s="696"/>
      <c r="DD30" s="669">
        <v>380810</v>
      </c>
      <c r="DE30" s="664"/>
      <c r="DF30" s="664"/>
      <c r="DG30" s="664"/>
      <c r="DH30" s="664"/>
      <c r="DI30" s="664"/>
      <c r="DJ30" s="664"/>
      <c r="DK30" s="665"/>
      <c r="DL30" s="669">
        <v>380810</v>
      </c>
      <c r="DM30" s="664"/>
      <c r="DN30" s="664"/>
      <c r="DO30" s="664"/>
      <c r="DP30" s="664"/>
      <c r="DQ30" s="664"/>
      <c r="DR30" s="664"/>
      <c r="DS30" s="664"/>
      <c r="DT30" s="664"/>
      <c r="DU30" s="664"/>
      <c r="DV30" s="665"/>
      <c r="DW30" s="666">
        <v>12</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10020</v>
      </c>
      <c r="S31" s="664"/>
      <c r="T31" s="664"/>
      <c r="U31" s="664"/>
      <c r="V31" s="664"/>
      <c r="W31" s="664"/>
      <c r="X31" s="664"/>
      <c r="Y31" s="665"/>
      <c r="Z31" s="723">
        <v>0.2</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99.2</v>
      </c>
      <c r="BH31" s="662"/>
      <c r="BI31" s="662"/>
      <c r="BJ31" s="662"/>
      <c r="BK31" s="662"/>
      <c r="BL31" s="662"/>
      <c r="BM31" s="667">
        <v>98.6</v>
      </c>
      <c r="BN31" s="740"/>
      <c r="BO31" s="740"/>
      <c r="BP31" s="740"/>
      <c r="BQ31" s="701"/>
      <c r="BR31" s="739">
        <v>99.4</v>
      </c>
      <c r="BS31" s="662"/>
      <c r="BT31" s="662"/>
      <c r="BU31" s="662"/>
      <c r="BV31" s="662"/>
      <c r="BW31" s="662"/>
      <c r="BX31" s="667">
        <v>98.6</v>
      </c>
      <c r="BY31" s="740"/>
      <c r="BZ31" s="740"/>
      <c r="CA31" s="740"/>
      <c r="CB31" s="701"/>
      <c r="CD31" s="747"/>
      <c r="CE31" s="748"/>
      <c r="CF31" s="705" t="s">
        <v>317</v>
      </c>
      <c r="CG31" s="702"/>
      <c r="CH31" s="702"/>
      <c r="CI31" s="702"/>
      <c r="CJ31" s="702"/>
      <c r="CK31" s="702"/>
      <c r="CL31" s="702"/>
      <c r="CM31" s="702"/>
      <c r="CN31" s="702"/>
      <c r="CO31" s="702"/>
      <c r="CP31" s="702"/>
      <c r="CQ31" s="703"/>
      <c r="CR31" s="661">
        <v>16152</v>
      </c>
      <c r="CS31" s="662"/>
      <c r="CT31" s="662"/>
      <c r="CU31" s="662"/>
      <c r="CV31" s="662"/>
      <c r="CW31" s="662"/>
      <c r="CX31" s="662"/>
      <c r="CY31" s="663"/>
      <c r="CZ31" s="666">
        <v>0.3</v>
      </c>
      <c r="DA31" s="695"/>
      <c r="DB31" s="695"/>
      <c r="DC31" s="696"/>
      <c r="DD31" s="669">
        <v>15953</v>
      </c>
      <c r="DE31" s="662"/>
      <c r="DF31" s="662"/>
      <c r="DG31" s="662"/>
      <c r="DH31" s="662"/>
      <c r="DI31" s="662"/>
      <c r="DJ31" s="662"/>
      <c r="DK31" s="663"/>
      <c r="DL31" s="669">
        <v>15953</v>
      </c>
      <c r="DM31" s="662"/>
      <c r="DN31" s="662"/>
      <c r="DO31" s="662"/>
      <c r="DP31" s="662"/>
      <c r="DQ31" s="662"/>
      <c r="DR31" s="662"/>
      <c r="DS31" s="662"/>
      <c r="DT31" s="662"/>
      <c r="DU31" s="662"/>
      <c r="DV31" s="663"/>
      <c r="DW31" s="666">
        <v>0.5</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t="s">
        <v>238</v>
      </c>
      <c r="S32" s="664"/>
      <c r="T32" s="664"/>
      <c r="U32" s="664"/>
      <c r="V32" s="664"/>
      <c r="W32" s="664"/>
      <c r="X32" s="664"/>
      <c r="Y32" s="665"/>
      <c r="Z32" s="723" t="s">
        <v>129</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99.4</v>
      </c>
      <c r="BH32" s="677"/>
      <c r="BI32" s="677"/>
      <c r="BJ32" s="677"/>
      <c r="BK32" s="677"/>
      <c r="BL32" s="677"/>
      <c r="BM32" s="721">
        <v>97.6</v>
      </c>
      <c r="BN32" s="677"/>
      <c r="BO32" s="677"/>
      <c r="BP32" s="677"/>
      <c r="BQ32" s="714"/>
      <c r="BR32" s="738">
        <v>99.3</v>
      </c>
      <c r="BS32" s="677"/>
      <c r="BT32" s="677"/>
      <c r="BU32" s="677"/>
      <c r="BV32" s="677"/>
      <c r="BW32" s="677"/>
      <c r="BX32" s="721">
        <v>97.2</v>
      </c>
      <c r="BY32" s="677"/>
      <c r="BZ32" s="677"/>
      <c r="CA32" s="677"/>
      <c r="CB32" s="714"/>
      <c r="CD32" s="749"/>
      <c r="CE32" s="750"/>
      <c r="CF32" s="705" t="s">
        <v>320</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231292</v>
      </c>
      <c r="S33" s="664"/>
      <c r="T33" s="664"/>
      <c r="U33" s="664"/>
      <c r="V33" s="664"/>
      <c r="W33" s="664"/>
      <c r="X33" s="664"/>
      <c r="Y33" s="665"/>
      <c r="Z33" s="723">
        <v>3.8</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2381556</v>
      </c>
      <c r="CS33" s="662"/>
      <c r="CT33" s="662"/>
      <c r="CU33" s="662"/>
      <c r="CV33" s="662"/>
      <c r="CW33" s="662"/>
      <c r="CX33" s="662"/>
      <c r="CY33" s="663"/>
      <c r="CZ33" s="666">
        <v>41.1</v>
      </c>
      <c r="DA33" s="695"/>
      <c r="DB33" s="695"/>
      <c r="DC33" s="696"/>
      <c r="DD33" s="669">
        <v>1936364</v>
      </c>
      <c r="DE33" s="662"/>
      <c r="DF33" s="662"/>
      <c r="DG33" s="662"/>
      <c r="DH33" s="662"/>
      <c r="DI33" s="662"/>
      <c r="DJ33" s="662"/>
      <c r="DK33" s="663"/>
      <c r="DL33" s="669">
        <v>1009425</v>
      </c>
      <c r="DM33" s="662"/>
      <c r="DN33" s="662"/>
      <c r="DO33" s="662"/>
      <c r="DP33" s="662"/>
      <c r="DQ33" s="662"/>
      <c r="DR33" s="662"/>
      <c r="DS33" s="662"/>
      <c r="DT33" s="662"/>
      <c r="DU33" s="662"/>
      <c r="DV33" s="663"/>
      <c r="DW33" s="666">
        <v>31.8</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227299</v>
      </c>
      <c r="S34" s="664"/>
      <c r="T34" s="664"/>
      <c r="U34" s="664"/>
      <c r="V34" s="664"/>
      <c r="W34" s="664"/>
      <c r="X34" s="664"/>
      <c r="Y34" s="665"/>
      <c r="Z34" s="723">
        <v>3.7</v>
      </c>
      <c r="AA34" s="723"/>
      <c r="AB34" s="723"/>
      <c r="AC34" s="723"/>
      <c r="AD34" s="724">
        <v>14</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693776</v>
      </c>
      <c r="CS34" s="664"/>
      <c r="CT34" s="664"/>
      <c r="CU34" s="664"/>
      <c r="CV34" s="664"/>
      <c r="CW34" s="664"/>
      <c r="CX34" s="664"/>
      <c r="CY34" s="665"/>
      <c r="CZ34" s="666">
        <v>12</v>
      </c>
      <c r="DA34" s="695"/>
      <c r="DB34" s="695"/>
      <c r="DC34" s="696"/>
      <c r="DD34" s="669">
        <v>483683</v>
      </c>
      <c r="DE34" s="664"/>
      <c r="DF34" s="664"/>
      <c r="DG34" s="664"/>
      <c r="DH34" s="664"/>
      <c r="DI34" s="664"/>
      <c r="DJ34" s="664"/>
      <c r="DK34" s="665"/>
      <c r="DL34" s="669">
        <v>358015</v>
      </c>
      <c r="DM34" s="664"/>
      <c r="DN34" s="664"/>
      <c r="DO34" s="664"/>
      <c r="DP34" s="664"/>
      <c r="DQ34" s="664"/>
      <c r="DR34" s="664"/>
      <c r="DS34" s="664"/>
      <c r="DT34" s="664"/>
      <c r="DU34" s="664"/>
      <c r="DV34" s="665"/>
      <c r="DW34" s="666">
        <v>11.3</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1051300</v>
      </c>
      <c r="S35" s="664"/>
      <c r="T35" s="664"/>
      <c r="U35" s="664"/>
      <c r="V35" s="664"/>
      <c r="W35" s="664"/>
      <c r="X35" s="664"/>
      <c r="Y35" s="665"/>
      <c r="Z35" s="723">
        <v>17.100000000000001</v>
      </c>
      <c r="AA35" s="723"/>
      <c r="AB35" s="723"/>
      <c r="AC35" s="723"/>
      <c r="AD35" s="724" t="s">
        <v>129</v>
      </c>
      <c r="AE35" s="724"/>
      <c r="AF35" s="724"/>
      <c r="AG35" s="724"/>
      <c r="AH35" s="724"/>
      <c r="AI35" s="724"/>
      <c r="AJ35" s="724"/>
      <c r="AK35" s="724"/>
      <c r="AL35" s="666" t="s">
        <v>129</v>
      </c>
      <c r="AM35" s="667"/>
      <c r="AN35" s="667"/>
      <c r="AO35" s="725"/>
      <c r="AP35" s="234"/>
      <c r="AQ35" s="729" t="s">
        <v>328</v>
      </c>
      <c r="AR35" s="730"/>
      <c r="AS35" s="730"/>
      <c r="AT35" s="730"/>
      <c r="AU35" s="730"/>
      <c r="AV35" s="730"/>
      <c r="AW35" s="730"/>
      <c r="AX35" s="730"/>
      <c r="AY35" s="731"/>
      <c r="AZ35" s="726">
        <v>457642</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909</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26492</v>
      </c>
      <c r="CS35" s="662"/>
      <c r="CT35" s="662"/>
      <c r="CU35" s="662"/>
      <c r="CV35" s="662"/>
      <c r="CW35" s="662"/>
      <c r="CX35" s="662"/>
      <c r="CY35" s="663"/>
      <c r="CZ35" s="666">
        <v>0.5</v>
      </c>
      <c r="DA35" s="695"/>
      <c r="DB35" s="695"/>
      <c r="DC35" s="696"/>
      <c r="DD35" s="669">
        <v>21612</v>
      </c>
      <c r="DE35" s="662"/>
      <c r="DF35" s="662"/>
      <c r="DG35" s="662"/>
      <c r="DH35" s="662"/>
      <c r="DI35" s="662"/>
      <c r="DJ35" s="662"/>
      <c r="DK35" s="663"/>
      <c r="DL35" s="669">
        <v>21612</v>
      </c>
      <c r="DM35" s="662"/>
      <c r="DN35" s="662"/>
      <c r="DO35" s="662"/>
      <c r="DP35" s="662"/>
      <c r="DQ35" s="662"/>
      <c r="DR35" s="662"/>
      <c r="DS35" s="662"/>
      <c r="DT35" s="662"/>
      <c r="DU35" s="662"/>
      <c r="DV35" s="663"/>
      <c r="DW35" s="666">
        <v>0.7</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129</v>
      </c>
      <c r="AA36" s="723"/>
      <c r="AB36" s="723"/>
      <c r="AC36" s="723"/>
      <c r="AD36" s="724" t="s">
        <v>238</v>
      </c>
      <c r="AE36" s="724"/>
      <c r="AF36" s="724"/>
      <c r="AG36" s="724"/>
      <c r="AH36" s="724"/>
      <c r="AI36" s="724"/>
      <c r="AJ36" s="724"/>
      <c r="AK36" s="724"/>
      <c r="AL36" s="666" t="s">
        <v>129</v>
      </c>
      <c r="AM36" s="667"/>
      <c r="AN36" s="667"/>
      <c r="AO36" s="725"/>
      <c r="AQ36" s="698" t="s">
        <v>332</v>
      </c>
      <c r="AR36" s="699"/>
      <c r="AS36" s="699"/>
      <c r="AT36" s="699"/>
      <c r="AU36" s="699"/>
      <c r="AV36" s="699"/>
      <c r="AW36" s="699"/>
      <c r="AX36" s="699"/>
      <c r="AY36" s="700"/>
      <c r="AZ36" s="661">
        <v>64433</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-9678</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519535</v>
      </c>
      <c r="CS36" s="664"/>
      <c r="CT36" s="664"/>
      <c r="CU36" s="664"/>
      <c r="CV36" s="664"/>
      <c r="CW36" s="664"/>
      <c r="CX36" s="664"/>
      <c r="CY36" s="665"/>
      <c r="CZ36" s="666">
        <v>9</v>
      </c>
      <c r="DA36" s="695"/>
      <c r="DB36" s="695"/>
      <c r="DC36" s="696"/>
      <c r="DD36" s="669">
        <v>362460</v>
      </c>
      <c r="DE36" s="664"/>
      <c r="DF36" s="664"/>
      <c r="DG36" s="664"/>
      <c r="DH36" s="664"/>
      <c r="DI36" s="664"/>
      <c r="DJ36" s="664"/>
      <c r="DK36" s="665"/>
      <c r="DL36" s="669">
        <v>249184</v>
      </c>
      <c r="DM36" s="664"/>
      <c r="DN36" s="664"/>
      <c r="DO36" s="664"/>
      <c r="DP36" s="664"/>
      <c r="DQ36" s="664"/>
      <c r="DR36" s="664"/>
      <c r="DS36" s="664"/>
      <c r="DT36" s="664"/>
      <c r="DU36" s="664"/>
      <c r="DV36" s="665"/>
      <c r="DW36" s="666">
        <v>7.8</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123600</v>
      </c>
      <c r="S37" s="664"/>
      <c r="T37" s="664"/>
      <c r="U37" s="664"/>
      <c r="V37" s="664"/>
      <c r="W37" s="664"/>
      <c r="X37" s="664"/>
      <c r="Y37" s="665"/>
      <c r="Z37" s="723">
        <v>2</v>
      </c>
      <c r="AA37" s="723"/>
      <c r="AB37" s="723"/>
      <c r="AC37" s="723"/>
      <c r="AD37" s="724" t="s">
        <v>129</v>
      </c>
      <c r="AE37" s="724"/>
      <c r="AF37" s="724"/>
      <c r="AG37" s="724"/>
      <c r="AH37" s="724"/>
      <c r="AI37" s="724"/>
      <c r="AJ37" s="724"/>
      <c r="AK37" s="724"/>
      <c r="AL37" s="666" t="s">
        <v>129</v>
      </c>
      <c r="AM37" s="667"/>
      <c r="AN37" s="667"/>
      <c r="AO37" s="725"/>
      <c r="AQ37" s="698" t="s">
        <v>336</v>
      </c>
      <c r="AR37" s="699"/>
      <c r="AS37" s="699"/>
      <c r="AT37" s="699"/>
      <c r="AU37" s="699"/>
      <c r="AV37" s="699"/>
      <c r="AW37" s="699"/>
      <c r="AX37" s="699"/>
      <c r="AY37" s="700"/>
      <c r="AZ37" s="661">
        <v>2680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703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152607</v>
      </c>
      <c r="CS37" s="662"/>
      <c r="CT37" s="662"/>
      <c r="CU37" s="662"/>
      <c r="CV37" s="662"/>
      <c r="CW37" s="662"/>
      <c r="CX37" s="662"/>
      <c r="CY37" s="663"/>
      <c r="CZ37" s="666">
        <v>2.6</v>
      </c>
      <c r="DA37" s="695"/>
      <c r="DB37" s="695"/>
      <c r="DC37" s="696"/>
      <c r="DD37" s="669">
        <v>147415</v>
      </c>
      <c r="DE37" s="662"/>
      <c r="DF37" s="662"/>
      <c r="DG37" s="662"/>
      <c r="DH37" s="662"/>
      <c r="DI37" s="662"/>
      <c r="DJ37" s="662"/>
      <c r="DK37" s="663"/>
      <c r="DL37" s="669">
        <v>147415</v>
      </c>
      <c r="DM37" s="662"/>
      <c r="DN37" s="662"/>
      <c r="DO37" s="662"/>
      <c r="DP37" s="662"/>
      <c r="DQ37" s="662"/>
      <c r="DR37" s="662"/>
      <c r="DS37" s="662"/>
      <c r="DT37" s="662"/>
      <c r="DU37" s="662"/>
      <c r="DV37" s="663"/>
      <c r="DW37" s="666">
        <v>4.5999999999999996</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6145789</v>
      </c>
      <c r="S38" s="713"/>
      <c r="T38" s="713"/>
      <c r="U38" s="713"/>
      <c r="V38" s="713"/>
      <c r="W38" s="713"/>
      <c r="X38" s="713"/>
      <c r="Y38" s="718"/>
      <c r="Z38" s="719">
        <v>100</v>
      </c>
      <c r="AA38" s="719"/>
      <c r="AB38" s="719"/>
      <c r="AC38" s="719"/>
      <c r="AD38" s="720">
        <v>3053379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238</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994</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457642</v>
      </c>
      <c r="CS38" s="664"/>
      <c r="CT38" s="664"/>
      <c r="CU38" s="664"/>
      <c r="CV38" s="664"/>
      <c r="CW38" s="664"/>
      <c r="CX38" s="664"/>
      <c r="CY38" s="665"/>
      <c r="CZ38" s="666">
        <v>7.9</v>
      </c>
      <c r="DA38" s="695"/>
      <c r="DB38" s="695"/>
      <c r="DC38" s="696"/>
      <c r="DD38" s="669">
        <v>398413</v>
      </c>
      <c r="DE38" s="664"/>
      <c r="DF38" s="664"/>
      <c r="DG38" s="664"/>
      <c r="DH38" s="664"/>
      <c r="DI38" s="664"/>
      <c r="DJ38" s="664"/>
      <c r="DK38" s="665"/>
      <c r="DL38" s="669">
        <v>380614</v>
      </c>
      <c r="DM38" s="664"/>
      <c r="DN38" s="664"/>
      <c r="DO38" s="664"/>
      <c r="DP38" s="664"/>
      <c r="DQ38" s="664"/>
      <c r="DR38" s="664"/>
      <c r="DS38" s="664"/>
      <c r="DT38" s="664"/>
      <c r="DU38" s="664"/>
      <c r="DV38" s="665"/>
      <c r="DW38" s="666">
        <v>12</v>
      </c>
      <c r="DX38" s="695"/>
      <c r="DY38" s="695"/>
      <c r="DZ38" s="695"/>
      <c r="EA38" s="695"/>
      <c r="EB38" s="695"/>
      <c r="EC38" s="697"/>
    </row>
    <row r="39" spans="2:133" ht="11.25" customHeight="1">
      <c r="AQ39" s="698" t="s">
        <v>343</v>
      </c>
      <c r="AR39" s="699"/>
      <c r="AS39" s="699"/>
      <c r="AT39" s="699"/>
      <c r="AU39" s="699"/>
      <c r="AV39" s="699"/>
      <c r="AW39" s="699"/>
      <c r="AX39" s="699"/>
      <c r="AY39" s="700"/>
      <c r="AZ39" s="661" t="s">
        <v>238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64</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523911</v>
      </c>
      <c r="CS39" s="662"/>
      <c r="CT39" s="662"/>
      <c r="CU39" s="662"/>
      <c r="CV39" s="662"/>
      <c r="CW39" s="662"/>
      <c r="CX39" s="662"/>
      <c r="CY39" s="663"/>
      <c r="CZ39" s="666">
        <v>9.1</v>
      </c>
      <c r="DA39" s="695"/>
      <c r="DB39" s="695"/>
      <c r="DC39" s="696"/>
      <c r="DD39" s="669">
        <v>509996</v>
      </c>
      <c r="DE39" s="662"/>
      <c r="DF39" s="662"/>
      <c r="DG39" s="662"/>
      <c r="DH39" s="662"/>
      <c r="DI39" s="662"/>
      <c r="DJ39" s="662"/>
      <c r="DK39" s="663"/>
      <c r="DL39" s="669" t="s">
        <v>238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c r="AQ40" s="698" t="s">
        <v>347</v>
      </c>
      <c r="AR40" s="699"/>
      <c r="AS40" s="699"/>
      <c r="AT40" s="699"/>
      <c r="AU40" s="699"/>
      <c r="AV40" s="699"/>
      <c r="AW40" s="699"/>
      <c r="AX40" s="699"/>
      <c r="AY40" s="700"/>
      <c r="AZ40" s="661">
        <v>75639</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160200</v>
      </c>
      <c r="CS40" s="664"/>
      <c r="CT40" s="664"/>
      <c r="CU40" s="664"/>
      <c r="CV40" s="664"/>
      <c r="CW40" s="664"/>
      <c r="CX40" s="664"/>
      <c r="CY40" s="665"/>
      <c r="CZ40" s="666">
        <v>2.8</v>
      </c>
      <c r="DA40" s="695"/>
      <c r="DB40" s="695"/>
      <c r="DC40" s="696"/>
      <c r="DD40" s="669">
        <v>160200</v>
      </c>
      <c r="DE40" s="664"/>
      <c r="DF40" s="664"/>
      <c r="DG40" s="664"/>
      <c r="DH40" s="664"/>
      <c r="DI40" s="664"/>
      <c r="DJ40" s="664"/>
      <c r="DK40" s="665"/>
      <c r="DL40" s="669" t="s">
        <v>238</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350</v>
      </c>
      <c r="AR41" s="711"/>
      <c r="AS41" s="711"/>
      <c r="AT41" s="711"/>
      <c r="AU41" s="711"/>
      <c r="AV41" s="711"/>
      <c r="AW41" s="711"/>
      <c r="AX41" s="711"/>
      <c r="AY41" s="712"/>
      <c r="AZ41" s="676">
        <v>314890</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551</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238</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1932741</v>
      </c>
      <c r="CS42" s="664"/>
      <c r="CT42" s="664"/>
      <c r="CU42" s="664"/>
      <c r="CV42" s="664"/>
      <c r="CW42" s="664"/>
      <c r="CX42" s="664"/>
      <c r="CY42" s="665"/>
      <c r="CZ42" s="666">
        <v>33.4</v>
      </c>
      <c r="DA42" s="667"/>
      <c r="DB42" s="667"/>
      <c r="DC42" s="668"/>
      <c r="DD42" s="669">
        <v>401434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8782</v>
      </c>
      <c r="CS43" s="662"/>
      <c r="CT43" s="662"/>
      <c r="CU43" s="662"/>
      <c r="CV43" s="662"/>
      <c r="CW43" s="662"/>
      <c r="CX43" s="662"/>
      <c r="CY43" s="663"/>
      <c r="CZ43" s="666">
        <v>0.2</v>
      </c>
      <c r="DA43" s="695"/>
      <c r="DB43" s="695"/>
      <c r="DC43" s="696"/>
      <c r="DD43" s="669">
        <v>8782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1603866</v>
      </c>
      <c r="CS44" s="664"/>
      <c r="CT44" s="664"/>
      <c r="CU44" s="664"/>
      <c r="CV44" s="664"/>
      <c r="CW44" s="664"/>
      <c r="CX44" s="664"/>
      <c r="CY44" s="665"/>
      <c r="CZ44" s="666">
        <v>27.7</v>
      </c>
      <c r="DA44" s="667"/>
      <c r="DB44" s="667"/>
      <c r="DC44" s="668"/>
      <c r="DD44" s="669">
        <v>276878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784693</v>
      </c>
      <c r="CS45" s="662"/>
      <c r="CT45" s="662"/>
      <c r="CU45" s="662"/>
      <c r="CV45" s="662"/>
      <c r="CW45" s="662"/>
      <c r="CX45" s="662"/>
      <c r="CY45" s="663"/>
      <c r="CZ45" s="666">
        <v>13.6</v>
      </c>
      <c r="DA45" s="695"/>
      <c r="DB45" s="695"/>
      <c r="DC45" s="696"/>
      <c r="DD45" s="669">
        <v>3051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807028</v>
      </c>
      <c r="CS46" s="664"/>
      <c r="CT46" s="664"/>
      <c r="CU46" s="664"/>
      <c r="CV46" s="664"/>
      <c r="CW46" s="664"/>
      <c r="CX46" s="664"/>
      <c r="CY46" s="665"/>
      <c r="CZ46" s="666">
        <v>13.9</v>
      </c>
      <c r="DA46" s="667"/>
      <c r="DB46" s="667"/>
      <c r="DC46" s="668"/>
      <c r="DD46" s="669">
        <v>265632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328875</v>
      </c>
      <c r="CS47" s="662"/>
      <c r="CT47" s="662"/>
      <c r="CU47" s="662"/>
      <c r="CV47" s="662"/>
      <c r="CW47" s="662"/>
      <c r="CX47" s="662"/>
      <c r="CY47" s="663"/>
      <c r="CZ47" s="666">
        <v>5.7</v>
      </c>
      <c r="DA47" s="695"/>
      <c r="DB47" s="695"/>
      <c r="DC47" s="696"/>
      <c r="DD47" s="669">
        <v>124556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5788135</v>
      </c>
      <c r="CS49" s="677"/>
      <c r="CT49" s="677"/>
      <c r="CU49" s="677"/>
      <c r="CV49" s="677"/>
      <c r="CW49" s="677"/>
      <c r="CX49" s="677"/>
      <c r="CY49" s="678"/>
      <c r="CZ49" s="679">
        <v>100</v>
      </c>
      <c r="DA49" s="680"/>
      <c r="DB49" s="680"/>
      <c r="DC49" s="681"/>
      <c r="DD49" s="682">
        <v>3573703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sSEhoJBDWVKKKkoZrz17diXP03WYwm6YqmYvn+jTJ3by9J8T3voCcZAm+MZcdqZD0GClEnsQyjpqu0sgpS8qDw==" saltValue="ZQyon3smzAmljq5t10Ay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365</v>
      </c>
      <c r="DK2" s="1202"/>
      <c r="DL2" s="1202"/>
      <c r="DM2" s="1202"/>
      <c r="DN2" s="1202"/>
      <c r="DO2" s="1203"/>
      <c r="DP2" s="249"/>
      <c r="DQ2" s="1201" t="s">
        <v>366</v>
      </c>
      <c r="DR2" s="1202"/>
      <c r="DS2" s="1202"/>
      <c r="DT2" s="1202"/>
      <c r="DU2" s="1202"/>
      <c r="DV2" s="1202"/>
      <c r="DW2" s="1202"/>
      <c r="DX2" s="1202"/>
      <c r="DY2" s="1202"/>
      <c r="DZ2" s="120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4" t="s">
        <v>367</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4"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9" t="s">
        <v>383</v>
      </c>
      <c r="DH5" s="1190"/>
      <c r="DI5" s="1190"/>
      <c r="DJ5" s="1190"/>
      <c r="DK5" s="1191"/>
      <c r="DL5" s="1189" t="s">
        <v>384</v>
      </c>
      <c r="DM5" s="1190"/>
      <c r="DN5" s="1190"/>
      <c r="DO5" s="1190"/>
      <c r="DP5" s="1191"/>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5"/>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4"/>
    </row>
    <row r="7" spans="1:131" s="255" customFormat="1" ht="26.25" customHeight="1" thickTop="1">
      <c r="A7" s="258">
        <v>1</v>
      </c>
      <c r="B7" s="1141" t="s">
        <v>386</v>
      </c>
      <c r="C7" s="1142"/>
      <c r="D7" s="1142"/>
      <c r="E7" s="1142"/>
      <c r="F7" s="1142"/>
      <c r="G7" s="1142"/>
      <c r="H7" s="1142"/>
      <c r="I7" s="1142"/>
      <c r="J7" s="1142"/>
      <c r="K7" s="1142"/>
      <c r="L7" s="1142"/>
      <c r="M7" s="1142"/>
      <c r="N7" s="1142"/>
      <c r="O7" s="1142"/>
      <c r="P7" s="1143"/>
      <c r="Q7" s="1195">
        <v>6146</v>
      </c>
      <c r="R7" s="1196"/>
      <c r="S7" s="1196"/>
      <c r="T7" s="1196"/>
      <c r="U7" s="1196"/>
      <c r="V7" s="1196">
        <v>5788</v>
      </c>
      <c r="W7" s="1196"/>
      <c r="X7" s="1196"/>
      <c r="Y7" s="1196"/>
      <c r="Z7" s="1196"/>
      <c r="AA7" s="1196">
        <v>358</v>
      </c>
      <c r="AB7" s="1196"/>
      <c r="AC7" s="1196"/>
      <c r="AD7" s="1196"/>
      <c r="AE7" s="1197"/>
      <c r="AF7" s="1198">
        <v>97</v>
      </c>
      <c r="AG7" s="1199"/>
      <c r="AH7" s="1199"/>
      <c r="AI7" s="1199"/>
      <c r="AJ7" s="1200"/>
      <c r="AK7" s="1182" t="s">
        <v>597</v>
      </c>
      <c r="AL7" s="1183"/>
      <c r="AM7" s="1183"/>
      <c r="AN7" s="1183"/>
      <c r="AO7" s="1183"/>
      <c r="AP7" s="1183">
        <v>4298</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590</v>
      </c>
      <c r="BT7" s="1187"/>
      <c r="BU7" s="1187"/>
      <c r="BV7" s="1187"/>
      <c r="BW7" s="1187"/>
      <c r="BX7" s="1187"/>
      <c r="BY7" s="1187"/>
      <c r="BZ7" s="1187"/>
      <c r="CA7" s="1187"/>
      <c r="CB7" s="1187"/>
      <c r="CC7" s="1187"/>
      <c r="CD7" s="1187"/>
      <c r="CE7" s="1187"/>
      <c r="CF7" s="1187"/>
      <c r="CG7" s="1188"/>
      <c r="CH7" s="1179">
        <v>-1</v>
      </c>
      <c r="CI7" s="1180"/>
      <c r="CJ7" s="1180"/>
      <c r="CK7" s="1180"/>
      <c r="CL7" s="1181"/>
      <c r="CM7" s="1179">
        <v>17</v>
      </c>
      <c r="CN7" s="1180"/>
      <c r="CO7" s="1180"/>
      <c r="CP7" s="1180"/>
      <c r="CQ7" s="1181"/>
      <c r="CR7" s="1179">
        <v>6</v>
      </c>
      <c r="CS7" s="1180"/>
      <c r="CT7" s="1180"/>
      <c r="CU7" s="1180"/>
      <c r="CV7" s="1181"/>
      <c r="CW7" s="1179">
        <v>12</v>
      </c>
      <c r="CX7" s="1180"/>
      <c r="CY7" s="1180"/>
      <c r="CZ7" s="1180"/>
      <c r="DA7" s="1181"/>
      <c r="DB7" s="1179" t="s">
        <v>581</v>
      </c>
      <c r="DC7" s="1180"/>
      <c r="DD7" s="1180"/>
      <c r="DE7" s="1180"/>
      <c r="DF7" s="1181"/>
      <c r="DG7" s="1179" t="s">
        <v>581</v>
      </c>
      <c r="DH7" s="1180"/>
      <c r="DI7" s="1180"/>
      <c r="DJ7" s="1180"/>
      <c r="DK7" s="1181"/>
      <c r="DL7" s="1179" t="s">
        <v>581</v>
      </c>
      <c r="DM7" s="1180"/>
      <c r="DN7" s="1180"/>
      <c r="DO7" s="1180"/>
      <c r="DP7" s="1181"/>
      <c r="DQ7" s="1179" t="s">
        <v>581</v>
      </c>
      <c r="DR7" s="1180"/>
      <c r="DS7" s="1180"/>
      <c r="DT7" s="1180"/>
      <c r="DU7" s="1181"/>
      <c r="DV7" s="1206"/>
      <c r="DW7" s="1207"/>
      <c r="DX7" s="1207"/>
      <c r="DY7" s="1207"/>
      <c r="DZ7" s="1208"/>
      <c r="EA7" s="254"/>
    </row>
    <row r="8" spans="1:131" s="255" customFormat="1" ht="26.25" customHeight="1">
      <c r="A8" s="261">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08"/>
      <c r="AG8" s="1109"/>
      <c r="AH8" s="1109"/>
      <c r="AI8" s="1109"/>
      <c r="AJ8" s="1110"/>
      <c r="AK8" s="1177"/>
      <c r="AL8" s="1178"/>
      <c r="AM8" s="1178"/>
      <c r="AN8" s="1178"/>
      <c r="AO8" s="1178"/>
      <c r="AP8" s="1178"/>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3" t="s">
        <v>591</v>
      </c>
      <c r="BT8" s="1104"/>
      <c r="BU8" s="1104"/>
      <c r="BV8" s="1104"/>
      <c r="BW8" s="1104"/>
      <c r="BX8" s="1104"/>
      <c r="BY8" s="1104"/>
      <c r="BZ8" s="1104"/>
      <c r="CA8" s="1104"/>
      <c r="CB8" s="1104"/>
      <c r="CC8" s="1104"/>
      <c r="CD8" s="1104"/>
      <c r="CE8" s="1104"/>
      <c r="CF8" s="1104"/>
      <c r="CG8" s="1105"/>
      <c r="CH8" s="1078">
        <v>-9</v>
      </c>
      <c r="CI8" s="1079"/>
      <c r="CJ8" s="1079"/>
      <c r="CK8" s="1079"/>
      <c r="CL8" s="1080"/>
      <c r="CM8" s="1078">
        <v>67</v>
      </c>
      <c r="CN8" s="1079"/>
      <c r="CO8" s="1079"/>
      <c r="CP8" s="1079"/>
      <c r="CQ8" s="1080"/>
      <c r="CR8" s="1078">
        <v>59</v>
      </c>
      <c r="CS8" s="1079"/>
      <c r="CT8" s="1079"/>
      <c r="CU8" s="1079"/>
      <c r="CV8" s="1080"/>
      <c r="CW8" s="1078">
        <v>5</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08"/>
      <c r="AG9" s="1109"/>
      <c r="AH9" s="1109"/>
      <c r="AI9" s="1109"/>
      <c r="AJ9" s="1110"/>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08"/>
      <c r="AG10" s="1109"/>
      <c r="AH10" s="1109"/>
      <c r="AI10" s="1109"/>
      <c r="AJ10" s="1110"/>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08"/>
      <c r="AG11" s="1109"/>
      <c r="AH11" s="1109"/>
      <c r="AI11" s="1109"/>
      <c r="AJ11" s="1110"/>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08"/>
      <c r="AG12" s="1109"/>
      <c r="AH12" s="1109"/>
      <c r="AI12" s="1109"/>
      <c r="AJ12" s="1110"/>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08"/>
      <c r="AG13" s="1109"/>
      <c r="AH13" s="1109"/>
      <c r="AI13" s="1109"/>
      <c r="AJ13" s="1110"/>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08"/>
      <c r="AG14" s="1109"/>
      <c r="AH14" s="1109"/>
      <c r="AI14" s="1109"/>
      <c r="AJ14" s="1110"/>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08"/>
      <c r="AG15" s="1109"/>
      <c r="AH15" s="1109"/>
      <c r="AI15" s="1109"/>
      <c r="AJ15" s="1110"/>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08"/>
      <c r="AG16" s="1109"/>
      <c r="AH16" s="1109"/>
      <c r="AI16" s="1109"/>
      <c r="AJ16" s="1110"/>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08"/>
      <c r="AG17" s="1109"/>
      <c r="AH17" s="1109"/>
      <c r="AI17" s="1109"/>
      <c r="AJ17" s="1110"/>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08"/>
      <c r="AG18" s="1109"/>
      <c r="AH18" s="1109"/>
      <c r="AI18" s="1109"/>
      <c r="AJ18" s="1110"/>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08"/>
      <c r="AG19" s="1109"/>
      <c r="AH19" s="1109"/>
      <c r="AI19" s="1109"/>
      <c r="AJ19" s="1110"/>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08"/>
      <c r="AG20" s="1109"/>
      <c r="AH20" s="1109"/>
      <c r="AI20" s="1109"/>
      <c r="AJ20" s="1110"/>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08"/>
      <c r="AG21" s="1109"/>
      <c r="AH21" s="1109"/>
      <c r="AI21" s="1109"/>
      <c r="AJ21" s="1110"/>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08"/>
      <c r="AG22" s="1109"/>
      <c r="AH22" s="1109"/>
      <c r="AI22" s="1109"/>
      <c r="AJ22" s="1110"/>
      <c r="AK22" s="1168"/>
      <c r="AL22" s="1169"/>
      <c r="AM22" s="1169"/>
      <c r="AN22" s="1169"/>
      <c r="AO22" s="1169"/>
      <c r="AP22" s="1169"/>
      <c r="AQ22" s="1169"/>
      <c r="AR22" s="1169"/>
      <c r="AS22" s="1169"/>
      <c r="AT22" s="1169"/>
      <c r="AU22" s="1170"/>
      <c r="AV22" s="1170"/>
      <c r="AW22" s="1170"/>
      <c r="AX22" s="1170"/>
      <c r="AY22" s="1171"/>
      <c r="AZ22" s="1126" t="s">
        <v>387</v>
      </c>
      <c r="BA22" s="1126"/>
      <c r="BB22" s="1126"/>
      <c r="BC22" s="1126"/>
      <c r="BD22" s="1127"/>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9">
        <f>SUM(Q7:U22)</f>
        <v>6146</v>
      </c>
      <c r="R23" s="1160"/>
      <c r="S23" s="1160"/>
      <c r="T23" s="1160"/>
      <c r="U23" s="1160"/>
      <c r="V23" s="1160">
        <f>SUM(V7:Z22)</f>
        <v>5788</v>
      </c>
      <c r="W23" s="1160"/>
      <c r="X23" s="1160"/>
      <c r="Y23" s="1160"/>
      <c r="Z23" s="1160"/>
      <c r="AA23" s="1160">
        <f>SUM(AA7:AE22)</f>
        <v>358</v>
      </c>
      <c r="AB23" s="1160"/>
      <c r="AC23" s="1160"/>
      <c r="AD23" s="1160"/>
      <c r="AE23" s="1161"/>
      <c r="AF23" s="1162">
        <v>97</v>
      </c>
      <c r="AG23" s="1160"/>
      <c r="AH23" s="1160"/>
      <c r="AI23" s="1160"/>
      <c r="AJ23" s="1163"/>
      <c r="AK23" s="1164"/>
      <c r="AL23" s="1165"/>
      <c r="AM23" s="1165"/>
      <c r="AN23" s="1165"/>
      <c r="AO23" s="1165"/>
      <c r="AP23" s="1160">
        <f>SUM(AP7:AT22)</f>
        <v>4298</v>
      </c>
      <c r="AQ23" s="1160"/>
      <c r="AR23" s="1160"/>
      <c r="AS23" s="1160"/>
      <c r="AT23" s="1160"/>
      <c r="AU23" s="1166"/>
      <c r="AV23" s="1166"/>
      <c r="AW23" s="1166"/>
      <c r="AX23" s="1166"/>
      <c r="AY23" s="1167"/>
      <c r="AZ23" s="1156" t="s">
        <v>390</v>
      </c>
      <c r="BA23" s="1157"/>
      <c r="BB23" s="1157"/>
      <c r="BC23" s="1157"/>
      <c r="BD23" s="1158"/>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5" t="s">
        <v>391</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4" t="s">
        <v>392</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50" t="s">
        <v>396</v>
      </c>
      <c r="AG26" s="1097"/>
      <c r="AH26" s="1097"/>
      <c r="AI26" s="1097"/>
      <c r="AJ26" s="1151"/>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2"/>
      <c r="AG27" s="1100"/>
      <c r="AH27" s="1100"/>
      <c r="AI27" s="1100"/>
      <c r="AJ27" s="1153"/>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41" t="s">
        <v>401</v>
      </c>
      <c r="C28" s="1142"/>
      <c r="D28" s="1142"/>
      <c r="E28" s="1142"/>
      <c r="F28" s="1142"/>
      <c r="G28" s="1142"/>
      <c r="H28" s="1142"/>
      <c r="I28" s="1142"/>
      <c r="J28" s="1142"/>
      <c r="K28" s="1142"/>
      <c r="L28" s="1142"/>
      <c r="M28" s="1142"/>
      <c r="N28" s="1142"/>
      <c r="O28" s="1142"/>
      <c r="P28" s="1143"/>
      <c r="Q28" s="1144">
        <v>739</v>
      </c>
      <c r="R28" s="1145"/>
      <c r="S28" s="1145"/>
      <c r="T28" s="1145"/>
      <c r="U28" s="1145"/>
      <c r="V28" s="1145">
        <v>738</v>
      </c>
      <c r="W28" s="1145"/>
      <c r="X28" s="1145"/>
      <c r="Y28" s="1145"/>
      <c r="Z28" s="1145"/>
      <c r="AA28" s="1145">
        <v>1</v>
      </c>
      <c r="AB28" s="1145"/>
      <c r="AC28" s="1145"/>
      <c r="AD28" s="1145"/>
      <c r="AE28" s="1146"/>
      <c r="AF28" s="1147">
        <v>1</v>
      </c>
      <c r="AG28" s="1145"/>
      <c r="AH28" s="1145"/>
      <c r="AI28" s="1145"/>
      <c r="AJ28" s="1148"/>
      <c r="AK28" s="1149">
        <v>99</v>
      </c>
      <c r="AL28" s="1137"/>
      <c r="AM28" s="1137"/>
      <c r="AN28" s="1137"/>
      <c r="AO28" s="1137"/>
      <c r="AP28" s="1137" t="s">
        <v>581</v>
      </c>
      <c r="AQ28" s="1137"/>
      <c r="AR28" s="1137"/>
      <c r="AS28" s="1137"/>
      <c r="AT28" s="1137"/>
      <c r="AU28" s="1137" t="s">
        <v>581</v>
      </c>
      <c r="AV28" s="1137"/>
      <c r="AW28" s="1137"/>
      <c r="AX28" s="1137"/>
      <c r="AY28" s="1137"/>
      <c r="AZ28" s="1138" t="s">
        <v>581</v>
      </c>
      <c r="BA28" s="1138"/>
      <c r="BB28" s="1138"/>
      <c r="BC28" s="1138"/>
      <c r="BD28" s="1138"/>
      <c r="BE28" s="1139"/>
      <c r="BF28" s="1139"/>
      <c r="BG28" s="1139"/>
      <c r="BH28" s="1139"/>
      <c r="BI28" s="1140"/>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8" t="s">
        <v>402</v>
      </c>
      <c r="C29" s="1129"/>
      <c r="D29" s="1129"/>
      <c r="E29" s="1129"/>
      <c r="F29" s="1129"/>
      <c r="G29" s="1129"/>
      <c r="H29" s="1129"/>
      <c r="I29" s="1129"/>
      <c r="J29" s="1129"/>
      <c r="K29" s="1129"/>
      <c r="L29" s="1129"/>
      <c r="M29" s="1129"/>
      <c r="N29" s="1129"/>
      <c r="O29" s="1129"/>
      <c r="P29" s="1130"/>
      <c r="Q29" s="1134">
        <v>759</v>
      </c>
      <c r="R29" s="1135"/>
      <c r="S29" s="1135"/>
      <c r="T29" s="1135"/>
      <c r="U29" s="1135"/>
      <c r="V29" s="1135">
        <v>753</v>
      </c>
      <c r="W29" s="1135"/>
      <c r="X29" s="1135"/>
      <c r="Y29" s="1135"/>
      <c r="Z29" s="1135"/>
      <c r="AA29" s="1135">
        <v>7</v>
      </c>
      <c r="AB29" s="1135"/>
      <c r="AC29" s="1135"/>
      <c r="AD29" s="1135"/>
      <c r="AE29" s="1136"/>
      <c r="AF29" s="1108">
        <v>7</v>
      </c>
      <c r="AG29" s="1109"/>
      <c r="AH29" s="1109"/>
      <c r="AI29" s="1109"/>
      <c r="AJ29" s="1110"/>
      <c r="AK29" s="1069">
        <v>129</v>
      </c>
      <c r="AL29" s="1060"/>
      <c r="AM29" s="1060"/>
      <c r="AN29" s="1060"/>
      <c r="AO29" s="1060"/>
      <c r="AP29" s="1060" t="s">
        <v>581</v>
      </c>
      <c r="AQ29" s="1060"/>
      <c r="AR29" s="1060"/>
      <c r="AS29" s="1060"/>
      <c r="AT29" s="1060"/>
      <c r="AU29" s="1060" t="s">
        <v>581</v>
      </c>
      <c r="AV29" s="1060"/>
      <c r="AW29" s="1060"/>
      <c r="AX29" s="1060"/>
      <c r="AY29" s="1060"/>
      <c r="AZ29" s="1133" t="s">
        <v>581</v>
      </c>
      <c r="BA29" s="1133"/>
      <c r="BB29" s="1133"/>
      <c r="BC29" s="1133"/>
      <c r="BD29" s="1133"/>
      <c r="BE29" s="1123"/>
      <c r="BF29" s="1123"/>
      <c r="BG29" s="1123"/>
      <c r="BH29" s="1123"/>
      <c r="BI29" s="1124"/>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8" t="s">
        <v>403</v>
      </c>
      <c r="C30" s="1129"/>
      <c r="D30" s="1129"/>
      <c r="E30" s="1129"/>
      <c r="F30" s="1129"/>
      <c r="G30" s="1129"/>
      <c r="H30" s="1129"/>
      <c r="I30" s="1129"/>
      <c r="J30" s="1129"/>
      <c r="K30" s="1129"/>
      <c r="L30" s="1129"/>
      <c r="M30" s="1129"/>
      <c r="N30" s="1129"/>
      <c r="O30" s="1129"/>
      <c r="P30" s="1130"/>
      <c r="Q30" s="1134">
        <v>98</v>
      </c>
      <c r="R30" s="1135"/>
      <c r="S30" s="1135"/>
      <c r="T30" s="1135"/>
      <c r="U30" s="1135"/>
      <c r="V30" s="1135">
        <v>97</v>
      </c>
      <c r="W30" s="1135"/>
      <c r="X30" s="1135"/>
      <c r="Y30" s="1135"/>
      <c r="Z30" s="1135"/>
      <c r="AA30" s="1135">
        <v>1</v>
      </c>
      <c r="AB30" s="1135"/>
      <c r="AC30" s="1135"/>
      <c r="AD30" s="1135"/>
      <c r="AE30" s="1136"/>
      <c r="AF30" s="1108">
        <v>1</v>
      </c>
      <c r="AG30" s="1109"/>
      <c r="AH30" s="1109"/>
      <c r="AI30" s="1109"/>
      <c r="AJ30" s="1110"/>
      <c r="AK30" s="1069">
        <v>50</v>
      </c>
      <c r="AL30" s="1060"/>
      <c r="AM30" s="1060"/>
      <c r="AN30" s="1060"/>
      <c r="AO30" s="1060"/>
      <c r="AP30" s="1060" t="s">
        <v>581</v>
      </c>
      <c r="AQ30" s="1060"/>
      <c r="AR30" s="1060"/>
      <c r="AS30" s="1060"/>
      <c r="AT30" s="1060"/>
      <c r="AU30" s="1060" t="s">
        <v>581</v>
      </c>
      <c r="AV30" s="1060"/>
      <c r="AW30" s="1060"/>
      <c r="AX30" s="1060"/>
      <c r="AY30" s="1060"/>
      <c r="AZ30" s="1133" t="s">
        <v>581</v>
      </c>
      <c r="BA30" s="1133"/>
      <c r="BB30" s="1133"/>
      <c r="BC30" s="1133"/>
      <c r="BD30" s="1133"/>
      <c r="BE30" s="1123"/>
      <c r="BF30" s="1123"/>
      <c r="BG30" s="1123"/>
      <c r="BH30" s="1123"/>
      <c r="BI30" s="1124"/>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8" t="s">
        <v>404</v>
      </c>
      <c r="C31" s="1129"/>
      <c r="D31" s="1129"/>
      <c r="E31" s="1129"/>
      <c r="F31" s="1129"/>
      <c r="G31" s="1129"/>
      <c r="H31" s="1129"/>
      <c r="I31" s="1129"/>
      <c r="J31" s="1129"/>
      <c r="K31" s="1129"/>
      <c r="L31" s="1129"/>
      <c r="M31" s="1129"/>
      <c r="N31" s="1129"/>
      <c r="O31" s="1129"/>
      <c r="P31" s="1130"/>
      <c r="Q31" s="1134">
        <v>113</v>
      </c>
      <c r="R31" s="1135"/>
      <c r="S31" s="1135"/>
      <c r="T31" s="1135"/>
      <c r="U31" s="1135"/>
      <c r="V31" s="1135">
        <v>113</v>
      </c>
      <c r="W31" s="1135"/>
      <c r="X31" s="1135"/>
      <c r="Y31" s="1135"/>
      <c r="Z31" s="1135"/>
      <c r="AA31" s="1135">
        <v>0</v>
      </c>
      <c r="AB31" s="1135"/>
      <c r="AC31" s="1135"/>
      <c r="AD31" s="1135"/>
      <c r="AE31" s="1136"/>
      <c r="AF31" s="1108" t="s">
        <v>405</v>
      </c>
      <c r="AG31" s="1109"/>
      <c r="AH31" s="1109"/>
      <c r="AI31" s="1109"/>
      <c r="AJ31" s="1110"/>
      <c r="AK31" s="1069">
        <v>64</v>
      </c>
      <c r="AL31" s="1060"/>
      <c r="AM31" s="1060"/>
      <c r="AN31" s="1060"/>
      <c r="AO31" s="1060"/>
      <c r="AP31" s="1060">
        <v>677</v>
      </c>
      <c r="AQ31" s="1060"/>
      <c r="AR31" s="1060"/>
      <c r="AS31" s="1060"/>
      <c r="AT31" s="1060"/>
      <c r="AU31" s="1060">
        <v>456</v>
      </c>
      <c r="AV31" s="1060"/>
      <c r="AW31" s="1060"/>
      <c r="AX31" s="1060"/>
      <c r="AY31" s="1060"/>
      <c r="AZ31" s="1133" t="s">
        <v>581</v>
      </c>
      <c r="BA31" s="1133"/>
      <c r="BB31" s="1133"/>
      <c r="BC31" s="1133"/>
      <c r="BD31" s="1133"/>
      <c r="BE31" s="1123" t="s">
        <v>406</v>
      </c>
      <c r="BF31" s="1123"/>
      <c r="BG31" s="1123"/>
      <c r="BH31" s="1123"/>
      <c r="BI31" s="1124"/>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8"/>
      <c r="C32" s="1129"/>
      <c r="D32" s="1129"/>
      <c r="E32" s="1129"/>
      <c r="F32" s="1129"/>
      <c r="G32" s="1129"/>
      <c r="H32" s="1129"/>
      <c r="I32" s="1129"/>
      <c r="J32" s="1129"/>
      <c r="K32" s="1129"/>
      <c r="L32" s="1129"/>
      <c r="M32" s="1129"/>
      <c r="N32" s="1129"/>
      <c r="O32" s="1129"/>
      <c r="P32" s="1130"/>
      <c r="Q32" s="1134"/>
      <c r="R32" s="1135"/>
      <c r="S32" s="1135"/>
      <c r="T32" s="1135"/>
      <c r="U32" s="1135"/>
      <c r="V32" s="1135"/>
      <c r="W32" s="1135"/>
      <c r="X32" s="1135"/>
      <c r="Y32" s="1135"/>
      <c r="Z32" s="1135"/>
      <c r="AA32" s="1135"/>
      <c r="AB32" s="1135"/>
      <c r="AC32" s="1135"/>
      <c r="AD32" s="1135"/>
      <c r="AE32" s="1136"/>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3"/>
      <c r="BA32" s="1133"/>
      <c r="BB32" s="1133"/>
      <c r="BC32" s="1133"/>
      <c r="BD32" s="1133"/>
      <c r="BE32" s="1123"/>
      <c r="BF32" s="1123"/>
      <c r="BG32" s="1123"/>
      <c r="BH32" s="1123"/>
      <c r="BI32" s="1124"/>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8"/>
      <c r="C33" s="1129"/>
      <c r="D33" s="1129"/>
      <c r="E33" s="1129"/>
      <c r="F33" s="1129"/>
      <c r="G33" s="1129"/>
      <c r="H33" s="1129"/>
      <c r="I33" s="1129"/>
      <c r="J33" s="1129"/>
      <c r="K33" s="1129"/>
      <c r="L33" s="1129"/>
      <c r="M33" s="1129"/>
      <c r="N33" s="1129"/>
      <c r="O33" s="1129"/>
      <c r="P33" s="1130"/>
      <c r="Q33" s="1134"/>
      <c r="R33" s="1135"/>
      <c r="S33" s="1135"/>
      <c r="T33" s="1135"/>
      <c r="U33" s="1135"/>
      <c r="V33" s="1135"/>
      <c r="W33" s="1135"/>
      <c r="X33" s="1135"/>
      <c r="Y33" s="1135"/>
      <c r="Z33" s="1135"/>
      <c r="AA33" s="1135"/>
      <c r="AB33" s="1135"/>
      <c r="AC33" s="1135"/>
      <c r="AD33" s="1135"/>
      <c r="AE33" s="1136"/>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3"/>
      <c r="BA33" s="1133"/>
      <c r="BB33" s="1133"/>
      <c r="BC33" s="1133"/>
      <c r="BD33" s="1133"/>
      <c r="BE33" s="1123"/>
      <c r="BF33" s="1123"/>
      <c r="BG33" s="1123"/>
      <c r="BH33" s="1123"/>
      <c r="BI33" s="1124"/>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8"/>
      <c r="C50" s="1129"/>
      <c r="D50" s="1129"/>
      <c r="E50" s="1129"/>
      <c r="F50" s="1129"/>
      <c r="G50" s="1129"/>
      <c r="H50" s="1129"/>
      <c r="I50" s="1129"/>
      <c r="J50" s="1129"/>
      <c r="K50" s="1129"/>
      <c r="L50" s="1129"/>
      <c r="M50" s="1129"/>
      <c r="N50" s="1129"/>
      <c r="O50" s="1129"/>
      <c r="P50" s="1130"/>
      <c r="Q50" s="1131"/>
      <c r="R50" s="1112"/>
      <c r="S50" s="1112"/>
      <c r="T50" s="1112"/>
      <c r="U50" s="1112"/>
      <c r="V50" s="1112"/>
      <c r="W50" s="1112"/>
      <c r="X50" s="1112"/>
      <c r="Y50" s="1112"/>
      <c r="Z50" s="1112"/>
      <c r="AA50" s="1112"/>
      <c r="AB50" s="1112"/>
      <c r="AC50" s="1112"/>
      <c r="AD50" s="1112"/>
      <c r="AE50" s="1132"/>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3"/>
      <c r="BF50" s="1123"/>
      <c r="BG50" s="1123"/>
      <c r="BH50" s="1123"/>
      <c r="BI50" s="1124"/>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8"/>
      <c r="C51" s="1129"/>
      <c r="D51" s="1129"/>
      <c r="E51" s="1129"/>
      <c r="F51" s="1129"/>
      <c r="G51" s="1129"/>
      <c r="H51" s="1129"/>
      <c r="I51" s="1129"/>
      <c r="J51" s="1129"/>
      <c r="K51" s="1129"/>
      <c r="L51" s="1129"/>
      <c r="M51" s="1129"/>
      <c r="N51" s="1129"/>
      <c r="O51" s="1129"/>
      <c r="P51" s="1130"/>
      <c r="Q51" s="1131"/>
      <c r="R51" s="1112"/>
      <c r="S51" s="1112"/>
      <c r="T51" s="1112"/>
      <c r="U51" s="1112"/>
      <c r="V51" s="1112"/>
      <c r="W51" s="1112"/>
      <c r="X51" s="1112"/>
      <c r="Y51" s="1112"/>
      <c r="Z51" s="1112"/>
      <c r="AA51" s="1112"/>
      <c r="AB51" s="1112"/>
      <c r="AC51" s="1112"/>
      <c r="AD51" s="1112"/>
      <c r="AE51" s="1132"/>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3"/>
      <c r="BF51" s="1123"/>
      <c r="BG51" s="1123"/>
      <c r="BH51" s="1123"/>
      <c r="BI51" s="1124"/>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8"/>
      <c r="C52" s="1129"/>
      <c r="D52" s="1129"/>
      <c r="E52" s="1129"/>
      <c r="F52" s="1129"/>
      <c r="G52" s="1129"/>
      <c r="H52" s="1129"/>
      <c r="I52" s="1129"/>
      <c r="J52" s="1129"/>
      <c r="K52" s="1129"/>
      <c r="L52" s="1129"/>
      <c r="M52" s="1129"/>
      <c r="N52" s="1129"/>
      <c r="O52" s="1129"/>
      <c r="P52" s="1130"/>
      <c r="Q52" s="1131"/>
      <c r="R52" s="1112"/>
      <c r="S52" s="1112"/>
      <c r="T52" s="1112"/>
      <c r="U52" s="1112"/>
      <c r="V52" s="1112"/>
      <c r="W52" s="1112"/>
      <c r="X52" s="1112"/>
      <c r="Y52" s="1112"/>
      <c r="Z52" s="1112"/>
      <c r="AA52" s="1112"/>
      <c r="AB52" s="1112"/>
      <c r="AC52" s="1112"/>
      <c r="AD52" s="1112"/>
      <c r="AE52" s="1132"/>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3"/>
      <c r="BF52" s="1123"/>
      <c r="BG52" s="1123"/>
      <c r="BH52" s="1123"/>
      <c r="BI52" s="1124"/>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8"/>
      <c r="C53" s="1129"/>
      <c r="D53" s="1129"/>
      <c r="E53" s="1129"/>
      <c r="F53" s="1129"/>
      <c r="G53" s="1129"/>
      <c r="H53" s="1129"/>
      <c r="I53" s="1129"/>
      <c r="J53" s="1129"/>
      <c r="K53" s="1129"/>
      <c r="L53" s="1129"/>
      <c r="M53" s="1129"/>
      <c r="N53" s="1129"/>
      <c r="O53" s="1129"/>
      <c r="P53" s="1130"/>
      <c r="Q53" s="1131"/>
      <c r="R53" s="1112"/>
      <c r="S53" s="1112"/>
      <c r="T53" s="1112"/>
      <c r="U53" s="1112"/>
      <c r="V53" s="1112"/>
      <c r="W53" s="1112"/>
      <c r="X53" s="1112"/>
      <c r="Y53" s="1112"/>
      <c r="Z53" s="1112"/>
      <c r="AA53" s="1112"/>
      <c r="AB53" s="1112"/>
      <c r="AC53" s="1112"/>
      <c r="AD53" s="1112"/>
      <c r="AE53" s="1132"/>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3"/>
      <c r="BF53" s="1123"/>
      <c r="BG53" s="1123"/>
      <c r="BH53" s="1123"/>
      <c r="BI53" s="1124"/>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8"/>
      <c r="C54" s="1129"/>
      <c r="D54" s="1129"/>
      <c r="E54" s="1129"/>
      <c r="F54" s="1129"/>
      <c r="G54" s="1129"/>
      <c r="H54" s="1129"/>
      <c r="I54" s="1129"/>
      <c r="J54" s="1129"/>
      <c r="K54" s="1129"/>
      <c r="L54" s="1129"/>
      <c r="M54" s="1129"/>
      <c r="N54" s="1129"/>
      <c r="O54" s="1129"/>
      <c r="P54" s="1130"/>
      <c r="Q54" s="1131"/>
      <c r="R54" s="1112"/>
      <c r="S54" s="1112"/>
      <c r="T54" s="1112"/>
      <c r="U54" s="1112"/>
      <c r="V54" s="1112"/>
      <c r="W54" s="1112"/>
      <c r="X54" s="1112"/>
      <c r="Y54" s="1112"/>
      <c r="Z54" s="1112"/>
      <c r="AA54" s="1112"/>
      <c r="AB54" s="1112"/>
      <c r="AC54" s="1112"/>
      <c r="AD54" s="1112"/>
      <c r="AE54" s="1132"/>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3"/>
      <c r="BF54" s="1123"/>
      <c r="BG54" s="1123"/>
      <c r="BH54" s="1123"/>
      <c r="BI54" s="1124"/>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8"/>
      <c r="C55" s="1129"/>
      <c r="D55" s="1129"/>
      <c r="E55" s="1129"/>
      <c r="F55" s="1129"/>
      <c r="G55" s="1129"/>
      <c r="H55" s="1129"/>
      <c r="I55" s="1129"/>
      <c r="J55" s="1129"/>
      <c r="K55" s="1129"/>
      <c r="L55" s="1129"/>
      <c r="M55" s="1129"/>
      <c r="N55" s="1129"/>
      <c r="O55" s="1129"/>
      <c r="P55" s="1130"/>
      <c r="Q55" s="1131"/>
      <c r="R55" s="1112"/>
      <c r="S55" s="1112"/>
      <c r="T55" s="1112"/>
      <c r="U55" s="1112"/>
      <c r="V55" s="1112"/>
      <c r="W55" s="1112"/>
      <c r="X55" s="1112"/>
      <c r="Y55" s="1112"/>
      <c r="Z55" s="1112"/>
      <c r="AA55" s="1112"/>
      <c r="AB55" s="1112"/>
      <c r="AC55" s="1112"/>
      <c r="AD55" s="1112"/>
      <c r="AE55" s="1132"/>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3"/>
      <c r="BF55" s="1123"/>
      <c r="BG55" s="1123"/>
      <c r="BH55" s="1123"/>
      <c r="BI55" s="1124"/>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8"/>
      <c r="C56" s="1129"/>
      <c r="D56" s="1129"/>
      <c r="E56" s="1129"/>
      <c r="F56" s="1129"/>
      <c r="G56" s="1129"/>
      <c r="H56" s="1129"/>
      <c r="I56" s="1129"/>
      <c r="J56" s="1129"/>
      <c r="K56" s="1129"/>
      <c r="L56" s="1129"/>
      <c r="M56" s="1129"/>
      <c r="N56" s="1129"/>
      <c r="O56" s="1129"/>
      <c r="P56" s="1130"/>
      <c r="Q56" s="1131"/>
      <c r="R56" s="1112"/>
      <c r="S56" s="1112"/>
      <c r="T56" s="1112"/>
      <c r="U56" s="1112"/>
      <c r="V56" s="1112"/>
      <c r="W56" s="1112"/>
      <c r="X56" s="1112"/>
      <c r="Y56" s="1112"/>
      <c r="Z56" s="1112"/>
      <c r="AA56" s="1112"/>
      <c r="AB56" s="1112"/>
      <c r="AC56" s="1112"/>
      <c r="AD56" s="1112"/>
      <c r="AE56" s="1132"/>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3"/>
      <c r="BF56" s="1123"/>
      <c r="BG56" s="1123"/>
      <c r="BH56" s="1123"/>
      <c r="BI56" s="1124"/>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8"/>
      <c r="C57" s="1129"/>
      <c r="D57" s="1129"/>
      <c r="E57" s="1129"/>
      <c r="F57" s="1129"/>
      <c r="G57" s="1129"/>
      <c r="H57" s="1129"/>
      <c r="I57" s="1129"/>
      <c r="J57" s="1129"/>
      <c r="K57" s="1129"/>
      <c r="L57" s="1129"/>
      <c r="M57" s="1129"/>
      <c r="N57" s="1129"/>
      <c r="O57" s="1129"/>
      <c r="P57" s="1130"/>
      <c r="Q57" s="1131"/>
      <c r="R57" s="1112"/>
      <c r="S57" s="1112"/>
      <c r="T57" s="1112"/>
      <c r="U57" s="1112"/>
      <c r="V57" s="1112"/>
      <c r="W57" s="1112"/>
      <c r="X57" s="1112"/>
      <c r="Y57" s="1112"/>
      <c r="Z57" s="1112"/>
      <c r="AA57" s="1112"/>
      <c r="AB57" s="1112"/>
      <c r="AC57" s="1112"/>
      <c r="AD57" s="1112"/>
      <c r="AE57" s="1132"/>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3"/>
      <c r="BF57" s="1123"/>
      <c r="BG57" s="1123"/>
      <c r="BH57" s="1123"/>
      <c r="BI57" s="1124"/>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8"/>
      <c r="C58" s="1129"/>
      <c r="D58" s="1129"/>
      <c r="E58" s="1129"/>
      <c r="F58" s="1129"/>
      <c r="G58" s="1129"/>
      <c r="H58" s="1129"/>
      <c r="I58" s="1129"/>
      <c r="J58" s="1129"/>
      <c r="K58" s="1129"/>
      <c r="L58" s="1129"/>
      <c r="M58" s="1129"/>
      <c r="N58" s="1129"/>
      <c r="O58" s="1129"/>
      <c r="P58" s="1130"/>
      <c r="Q58" s="1131"/>
      <c r="R58" s="1112"/>
      <c r="S58" s="1112"/>
      <c r="T58" s="1112"/>
      <c r="U58" s="1112"/>
      <c r="V58" s="1112"/>
      <c r="W58" s="1112"/>
      <c r="X58" s="1112"/>
      <c r="Y58" s="1112"/>
      <c r="Z58" s="1112"/>
      <c r="AA58" s="1112"/>
      <c r="AB58" s="1112"/>
      <c r="AC58" s="1112"/>
      <c r="AD58" s="1112"/>
      <c r="AE58" s="1132"/>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3"/>
      <c r="BF58" s="1123"/>
      <c r="BG58" s="1123"/>
      <c r="BH58" s="1123"/>
      <c r="BI58" s="1124"/>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8"/>
      <c r="C59" s="1129"/>
      <c r="D59" s="1129"/>
      <c r="E59" s="1129"/>
      <c r="F59" s="1129"/>
      <c r="G59" s="1129"/>
      <c r="H59" s="1129"/>
      <c r="I59" s="1129"/>
      <c r="J59" s="1129"/>
      <c r="K59" s="1129"/>
      <c r="L59" s="1129"/>
      <c r="M59" s="1129"/>
      <c r="N59" s="1129"/>
      <c r="O59" s="1129"/>
      <c r="P59" s="1130"/>
      <c r="Q59" s="1131"/>
      <c r="R59" s="1112"/>
      <c r="S59" s="1112"/>
      <c r="T59" s="1112"/>
      <c r="U59" s="1112"/>
      <c r="V59" s="1112"/>
      <c r="W59" s="1112"/>
      <c r="X59" s="1112"/>
      <c r="Y59" s="1112"/>
      <c r="Z59" s="1112"/>
      <c r="AA59" s="1112"/>
      <c r="AB59" s="1112"/>
      <c r="AC59" s="1112"/>
      <c r="AD59" s="1112"/>
      <c r="AE59" s="1132"/>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3"/>
      <c r="BF59" s="1123"/>
      <c r="BG59" s="1123"/>
      <c r="BH59" s="1123"/>
      <c r="BI59" s="1124"/>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8"/>
      <c r="C60" s="1129"/>
      <c r="D60" s="1129"/>
      <c r="E60" s="1129"/>
      <c r="F60" s="1129"/>
      <c r="G60" s="1129"/>
      <c r="H60" s="1129"/>
      <c r="I60" s="1129"/>
      <c r="J60" s="1129"/>
      <c r="K60" s="1129"/>
      <c r="L60" s="1129"/>
      <c r="M60" s="1129"/>
      <c r="N60" s="1129"/>
      <c r="O60" s="1129"/>
      <c r="P60" s="1130"/>
      <c r="Q60" s="1131"/>
      <c r="R60" s="1112"/>
      <c r="S60" s="1112"/>
      <c r="T60" s="1112"/>
      <c r="U60" s="1112"/>
      <c r="V60" s="1112"/>
      <c r="W60" s="1112"/>
      <c r="X60" s="1112"/>
      <c r="Y60" s="1112"/>
      <c r="Z60" s="1112"/>
      <c r="AA60" s="1112"/>
      <c r="AB60" s="1112"/>
      <c r="AC60" s="1112"/>
      <c r="AD60" s="1112"/>
      <c r="AE60" s="1132"/>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3"/>
      <c r="BF60" s="1123"/>
      <c r="BG60" s="1123"/>
      <c r="BH60" s="1123"/>
      <c r="BI60" s="1124"/>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8"/>
      <c r="C61" s="1129"/>
      <c r="D61" s="1129"/>
      <c r="E61" s="1129"/>
      <c r="F61" s="1129"/>
      <c r="G61" s="1129"/>
      <c r="H61" s="1129"/>
      <c r="I61" s="1129"/>
      <c r="J61" s="1129"/>
      <c r="K61" s="1129"/>
      <c r="L61" s="1129"/>
      <c r="M61" s="1129"/>
      <c r="N61" s="1129"/>
      <c r="O61" s="1129"/>
      <c r="P61" s="1130"/>
      <c r="Q61" s="1131"/>
      <c r="R61" s="1112"/>
      <c r="S61" s="1112"/>
      <c r="T61" s="1112"/>
      <c r="U61" s="1112"/>
      <c r="V61" s="1112"/>
      <c r="W61" s="1112"/>
      <c r="X61" s="1112"/>
      <c r="Y61" s="1112"/>
      <c r="Z61" s="1112"/>
      <c r="AA61" s="1112"/>
      <c r="AB61" s="1112"/>
      <c r="AC61" s="1112"/>
      <c r="AD61" s="1112"/>
      <c r="AE61" s="1132"/>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3"/>
      <c r="BF61" s="1123"/>
      <c r="BG61" s="1123"/>
      <c r="BH61" s="1123"/>
      <c r="BI61" s="1124"/>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8"/>
      <c r="C62" s="1129"/>
      <c r="D62" s="1129"/>
      <c r="E62" s="1129"/>
      <c r="F62" s="1129"/>
      <c r="G62" s="1129"/>
      <c r="H62" s="1129"/>
      <c r="I62" s="1129"/>
      <c r="J62" s="1129"/>
      <c r="K62" s="1129"/>
      <c r="L62" s="1129"/>
      <c r="M62" s="1129"/>
      <c r="N62" s="1129"/>
      <c r="O62" s="1129"/>
      <c r="P62" s="1130"/>
      <c r="Q62" s="1131"/>
      <c r="R62" s="1112"/>
      <c r="S62" s="1112"/>
      <c r="T62" s="1112"/>
      <c r="U62" s="1112"/>
      <c r="V62" s="1112"/>
      <c r="W62" s="1112"/>
      <c r="X62" s="1112"/>
      <c r="Y62" s="1112"/>
      <c r="Z62" s="1112"/>
      <c r="AA62" s="1112"/>
      <c r="AB62" s="1112"/>
      <c r="AC62" s="1112"/>
      <c r="AD62" s="1112"/>
      <c r="AE62" s="1132"/>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3"/>
      <c r="BF62" s="1123"/>
      <c r="BG62" s="1123"/>
      <c r="BH62" s="1123"/>
      <c r="BI62" s="1124"/>
      <c r="BJ62" s="1125" t="s">
        <v>407</v>
      </c>
      <c r="BK62" s="1126"/>
      <c r="BL62" s="1126"/>
      <c r="BM62" s="1126"/>
      <c r="BN62" s="1127"/>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8</v>
      </c>
      <c r="AG63" s="1048"/>
      <c r="AH63" s="1048"/>
      <c r="AI63" s="1048"/>
      <c r="AJ63" s="1121"/>
      <c r="AK63" s="1122"/>
      <c r="AL63" s="1052"/>
      <c r="AM63" s="1052"/>
      <c r="AN63" s="1052"/>
      <c r="AO63" s="1052"/>
      <c r="AP63" s="1114">
        <f>SUM(AP28:AT62)</f>
        <v>677</v>
      </c>
      <c r="AQ63" s="1040"/>
      <c r="AR63" s="1040"/>
      <c r="AS63" s="1040"/>
      <c r="AT63" s="1115"/>
      <c r="AU63" s="1114">
        <f>SUM(AU28:AY62)</f>
        <v>456</v>
      </c>
      <c r="AV63" s="1040"/>
      <c r="AW63" s="1040"/>
      <c r="AX63" s="1040"/>
      <c r="AY63" s="1115"/>
      <c r="AZ63" s="1116"/>
      <c r="BA63" s="1116"/>
      <c r="BB63" s="1116"/>
      <c r="BC63" s="1116"/>
      <c r="BD63" s="1116"/>
      <c r="BE63" s="1049"/>
      <c r="BF63" s="1049"/>
      <c r="BG63" s="1049"/>
      <c r="BH63" s="1049"/>
      <c r="BI63" s="1050"/>
      <c r="BJ63" s="1117" t="s">
        <v>405</v>
      </c>
      <c r="BK63" s="1040"/>
      <c r="BL63" s="1040"/>
      <c r="BM63" s="1040"/>
      <c r="BN63" s="1118"/>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582</v>
      </c>
      <c r="C68" s="1075"/>
      <c r="D68" s="1075"/>
      <c r="E68" s="1075"/>
      <c r="F68" s="1075"/>
      <c r="G68" s="1075"/>
      <c r="H68" s="1075"/>
      <c r="I68" s="1075"/>
      <c r="J68" s="1075"/>
      <c r="K68" s="1075"/>
      <c r="L68" s="1075"/>
      <c r="M68" s="1075"/>
      <c r="N68" s="1075"/>
      <c r="O68" s="1075"/>
      <c r="P68" s="1076"/>
      <c r="Q68" s="1077">
        <v>23</v>
      </c>
      <c r="R68" s="1071"/>
      <c r="S68" s="1071"/>
      <c r="T68" s="1071"/>
      <c r="U68" s="1071"/>
      <c r="V68" s="1071">
        <v>21</v>
      </c>
      <c r="W68" s="1071"/>
      <c r="X68" s="1071"/>
      <c r="Y68" s="1071"/>
      <c r="Z68" s="1071"/>
      <c r="AA68" s="1071">
        <v>2</v>
      </c>
      <c r="AB68" s="1071"/>
      <c r="AC68" s="1071"/>
      <c r="AD68" s="1071"/>
      <c r="AE68" s="1071"/>
      <c r="AF68" s="1071">
        <v>2</v>
      </c>
      <c r="AG68" s="1071"/>
      <c r="AH68" s="1071"/>
      <c r="AI68" s="1071"/>
      <c r="AJ68" s="1071"/>
      <c r="AK68" s="1071" t="s">
        <v>581</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938</v>
      </c>
      <c r="R69" s="1060"/>
      <c r="S69" s="1060"/>
      <c r="T69" s="1060"/>
      <c r="U69" s="1060"/>
      <c r="V69" s="1060">
        <v>650</v>
      </c>
      <c r="W69" s="1060"/>
      <c r="X69" s="1060"/>
      <c r="Y69" s="1060"/>
      <c r="Z69" s="1060"/>
      <c r="AA69" s="1060">
        <v>288</v>
      </c>
      <c r="AB69" s="1060"/>
      <c r="AC69" s="1060"/>
      <c r="AD69" s="1060"/>
      <c r="AE69" s="1060"/>
      <c r="AF69" s="1060">
        <v>17</v>
      </c>
      <c r="AG69" s="1060"/>
      <c r="AH69" s="1060"/>
      <c r="AI69" s="1060"/>
      <c r="AJ69" s="1060"/>
      <c r="AK69" s="1060" t="s">
        <v>581</v>
      </c>
      <c r="AL69" s="1060"/>
      <c r="AM69" s="1060"/>
      <c r="AN69" s="1060"/>
      <c r="AO69" s="1060"/>
      <c r="AP69" s="1060">
        <v>215</v>
      </c>
      <c r="AQ69" s="1060"/>
      <c r="AR69" s="1060"/>
      <c r="AS69" s="1060"/>
      <c r="AT69" s="1060"/>
      <c r="AU69" s="1060">
        <v>67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584</v>
      </c>
      <c r="C70" s="1064"/>
      <c r="D70" s="1064"/>
      <c r="E70" s="1064"/>
      <c r="F70" s="1064"/>
      <c r="G70" s="1064"/>
      <c r="H70" s="1064"/>
      <c r="I70" s="1064"/>
      <c r="J70" s="1064"/>
      <c r="K70" s="1064"/>
      <c r="L70" s="1064"/>
      <c r="M70" s="1064"/>
      <c r="N70" s="1064"/>
      <c r="O70" s="1064"/>
      <c r="P70" s="1065"/>
      <c r="Q70" s="1066">
        <v>4</v>
      </c>
      <c r="R70" s="1060"/>
      <c r="S70" s="1060"/>
      <c r="T70" s="1060"/>
      <c r="U70" s="1060"/>
      <c r="V70" s="1060">
        <v>4</v>
      </c>
      <c r="W70" s="1060"/>
      <c r="X70" s="1060"/>
      <c r="Y70" s="1060"/>
      <c r="Z70" s="1060"/>
      <c r="AA70" s="1060">
        <v>0</v>
      </c>
      <c r="AB70" s="1060"/>
      <c r="AC70" s="1060"/>
      <c r="AD70" s="1060"/>
      <c r="AE70" s="1060"/>
      <c r="AF70" s="1060">
        <v>0</v>
      </c>
      <c r="AG70" s="1060"/>
      <c r="AH70" s="1060"/>
      <c r="AI70" s="1060"/>
      <c r="AJ70" s="1060"/>
      <c r="AK70" s="1060" t="s">
        <v>581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585</v>
      </c>
      <c r="C71" s="1064"/>
      <c r="D71" s="1064"/>
      <c r="E71" s="1064"/>
      <c r="F71" s="1064"/>
      <c r="G71" s="1064"/>
      <c r="H71" s="1064"/>
      <c r="I71" s="1064"/>
      <c r="J71" s="1064"/>
      <c r="K71" s="1064"/>
      <c r="L71" s="1064"/>
      <c r="M71" s="1064"/>
      <c r="N71" s="1064"/>
      <c r="O71" s="1064"/>
      <c r="P71" s="1065"/>
      <c r="Q71" s="1066">
        <v>145</v>
      </c>
      <c r="R71" s="1060"/>
      <c r="S71" s="1060"/>
      <c r="T71" s="1060"/>
      <c r="U71" s="1060"/>
      <c r="V71" s="1060">
        <v>137</v>
      </c>
      <c r="W71" s="1060"/>
      <c r="X71" s="1060"/>
      <c r="Y71" s="1060"/>
      <c r="Z71" s="1060"/>
      <c r="AA71" s="1060">
        <v>9</v>
      </c>
      <c r="AB71" s="1060"/>
      <c r="AC71" s="1060"/>
      <c r="AD71" s="1060"/>
      <c r="AE71" s="1060"/>
      <c r="AF71" s="1060">
        <v>9</v>
      </c>
      <c r="AG71" s="1060"/>
      <c r="AH71" s="1060"/>
      <c r="AI71" s="1060"/>
      <c r="AJ71" s="1060"/>
      <c r="AK71" s="1060" t="s">
        <v>581</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586</v>
      </c>
      <c r="C72" s="1064"/>
      <c r="D72" s="1064"/>
      <c r="E72" s="1064"/>
      <c r="F72" s="1064"/>
      <c r="G72" s="1064"/>
      <c r="H72" s="1064"/>
      <c r="I72" s="1064"/>
      <c r="J72" s="1064"/>
      <c r="K72" s="1064"/>
      <c r="L72" s="1064"/>
      <c r="M72" s="1064"/>
      <c r="N72" s="1064"/>
      <c r="O72" s="1064"/>
      <c r="P72" s="1065"/>
      <c r="Q72" s="1066">
        <v>4831</v>
      </c>
      <c r="R72" s="1060"/>
      <c r="S72" s="1060"/>
      <c r="T72" s="1060"/>
      <c r="U72" s="1060"/>
      <c r="V72" s="1060">
        <v>3696</v>
      </c>
      <c r="W72" s="1060"/>
      <c r="X72" s="1060"/>
      <c r="Y72" s="1060"/>
      <c r="Z72" s="1060"/>
      <c r="AA72" s="1060">
        <v>1135</v>
      </c>
      <c r="AB72" s="1060"/>
      <c r="AC72" s="1060"/>
      <c r="AD72" s="1060"/>
      <c r="AE72" s="1060"/>
      <c r="AF72" s="1060">
        <v>1135</v>
      </c>
      <c r="AG72" s="1060"/>
      <c r="AH72" s="1060"/>
      <c r="AI72" s="1060"/>
      <c r="AJ72" s="1060"/>
      <c r="AK72" s="1060">
        <v>3</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587</v>
      </c>
      <c r="C73" s="1064"/>
      <c r="D73" s="1064"/>
      <c r="E73" s="1064"/>
      <c r="F73" s="1064"/>
      <c r="G73" s="1064"/>
      <c r="H73" s="1064"/>
      <c r="I73" s="1064"/>
      <c r="J73" s="1064"/>
      <c r="K73" s="1064"/>
      <c r="L73" s="1064"/>
      <c r="M73" s="1064"/>
      <c r="N73" s="1064"/>
      <c r="O73" s="1064"/>
      <c r="P73" s="1065"/>
      <c r="Q73" s="1066">
        <v>9</v>
      </c>
      <c r="R73" s="1060"/>
      <c r="S73" s="1060"/>
      <c r="T73" s="1060"/>
      <c r="U73" s="1060"/>
      <c r="V73" s="1060">
        <v>9</v>
      </c>
      <c r="W73" s="1060"/>
      <c r="X73" s="1060"/>
      <c r="Y73" s="1060"/>
      <c r="Z73" s="1060"/>
      <c r="AA73" s="1060">
        <v>0</v>
      </c>
      <c r="AB73" s="1060"/>
      <c r="AC73" s="1060"/>
      <c r="AD73" s="1060"/>
      <c r="AE73" s="1060"/>
      <c r="AF73" s="1060">
        <v>0</v>
      </c>
      <c r="AG73" s="1060"/>
      <c r="AH73" s="1060"/>
      <c r="AI73" s="1060"/>
      <c r="AJ73" s="1060"/>
      <c r="AK73" s="1060" t="s">
        <v>581</v>
      </c>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588</v>
      </c>
      <c r="C74" s="1064"/>
      <c r="D74" s="1064"/>
      <c r="E74" s="1064"/>
      <c r="F74" s="1064"/>
      <c r="G74" s="1064"/>
      <c r="H74" s="1064"/>
      <c r="I74" s="1064"/>
      <c r="J74" s="1064"/>
      <c r="K74" s="1064"/>
      <c r="L74" s="1064"/>
      <c r="M74" s="1064"/>
      <c r="N74" s="1064"/>
      <c r="O74" s="1064"/>
      <c r="P74" s="1065"/>
      <c r="Q74" s="1066">
        <v>54</v>
      </c>
      <c r="R74" s="1060"/>
      <c r="S74" s="1060"/>
      <c r="T74" s="1060"/>
      <c r="U74" s="1060"/>
      <c r="V74" s="1060">
        <v>50</v>
      </c>
      <c r="W74" s="1060"/>
      <c r="X74" s="1060"/>
      <c r="Y74" s="1060"/>
      <c r="Z74" s="1060"/>
      <c r="AA74" s="1060">
        <v>4</v>
      </c>
      <c r="AB74" s="1060"/>
      <c r="AC74" s="1060"/>
      <c r="AD74" s="1060"/>
      <c r="AE74" s="1060"/>
      <c r="AF74" s="1060">
        <v>4</v>
      </c>
      <c r="AG74" s="1060"/>
      <c r="AH74" s="1060"/>
      <c r="AI74" s="1060"/>
      <c r="AJ74" s="1060"/>
      <c r="AK74" s="1060" t="s">
        <v>581</v>
      </c>
      <c r="AL74" s="1060"/>
      <c r="AM74" s="1060"/>
      <c r="AN74" s="1060"/>
      <c r="AO74" s="1060"/>
      <c r="AP74" s="1060" t="s">
        <v>581</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589</v>
      </c>
      <c r="C75" s="1064"/>
      <c r="D75" s="1064"/>
      <c r="E75" s="1064"/>
      <c r="F75" s="1064"/>
      <c r="G75" s="1064"/>
      <c r="H75" s="1064"/>
      <c r="I75" s="1064"/>
      <c r="J75" s="1064"/>
      <c r="K75" s="1064"/>
      <c r="L75" s="1064"/>
      <c r="M75" s="1064"/>
      <c r="N75" s="1064"/>
      <c r="O75" s="1064"/>
      <c r="P75" s="1065"/>
      <c r="Q75" s="1067">
        <v>145430</v>
      </c>
      <c r="R75" s="1068"/>
      <c r="S75" s="1068"/>
      <c r="T75" s="1068"/>
      <c r="U75" s="1069"/>
      <c r="V75" s="1070">
        <v>141225</v>
      </c>
      <c r="W75" s="1068"/>
      <c r="X75" s="1068"/>
      <c r="Y75" s="1068"/>
      <c r="Z75" s="1069"/>
      <c r="AA75" s="1070">
        <v>4204</v>
      </c>
      <c r="AB75" s="1068"/>
      <c r="AC75" s="1068"/>
      <c r="AD75" s="1068"/>
      <c r="AE75" s="1069"/>
      <c r="AF75" s="1070">
        <v>4204</v>
      </c>
      <c r="AG75" s="1068"/>
      <c r="AH75" s="1068"/>
      <c r="AI75" s="1068"/>
      <c r="AJ75" s="1069"/>
      <c r="AK75" s="1070" t="s">
        <v>581</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5371</v>
      </c>
      <c r="AG88" s="1048"/>
      <c r="AH88" s="1048"/>
      <c r="AI88" s="1048"/>
      <c r="AJ88" s="1048"/>
      <c r="AK88" s="1052"/>
      <c r="AL88" s="1052"/>
      <c r="AM88" s="1052"/>
      <c r="AN88" s="1052"/>
      <c r="AO88" s="1052"/>
      <c r="AP88" s="1048">
        <f>SUM(AP68:AT87)</f>
        <v>215</v>
      </c>
      <c r="AQ88" s="1048"/>
      <c r="AR88" s="1048"/>
      <c r="AS88" s="1048"/>
      <c r="AT88" s="1048"/>
      <c r="AU88" s="1048">
        <f>SUM(AU68:AY87)</f>
        <v>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307</v>
      </c>
      <c r="AG109" s="983"/>
      <c r="AH109" s="983"/>
      <c r="AI109" s="983"/>
      <c r="AJ109" s="984"/>
      <c r="AK109" s="985" t="s">
        <v>306</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307</v>
      </c>
      <c r="BW109" s="983"/>
      <c r="BX109" s="983"/>
      <c r="BY109" s="983"/>
      <c r="BZ109" s="984"/>
      <c r="CA109" s="985" t="s">
        <v>306</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307</v>
      </c>
      <c r="DM109" s="983"/>
      <c r="DN109" s="983"/>
      <c r="DO109" s="983"/>
      <c r="DP109" s="984"/>
      <c r="DQ109" s="985" t="s">
        <v>306</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421629</v>
      </c>
      <c r="AB110" s="976"/>
      <c r="AC110" s="976"/>
      <c r="AD110" s="976"/>
      <c r="AE110" s="977"/>
      <c r="AF110" s="978">
        <v>399485</v>
      </c>
      <c r="AG110" s="976"/>
      <c r="AH110" s="976"/>
      <c r="AI110" s="976"/>
      <c r="AJ110" s="977"/>
      <c r="AK110" s="978">
        <v>403109</v>
      </c>
      <c r="AL110" s="976"/>
      <c r="AM110" s="976"/>
      <c r="AN110" s="976"/>
      <c r="AO110" s="977"/>
      <c r="AP110" s="979">
        <v>14.5</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3112198</v>
      </c>
      <c r="BR110" s="923"/>
      <c r="BS110" s="923"/>
      <c r="BT110" s="923"/>
      <c r="BU110" s="923"/>
      <c r="BV110" s="923">
        <v>3633693</v>
      </c>
      <c r="BW110" s="923"/>
      <c r="BX110" s="923"/>
      <c r="BY110" s="923"/>
      <c r="BZ110" s="923"/>
      <c r="CA110" s="923">
        <v>4298036</v>
      </c>
      <c r="CB110" s="923"/>
      <c r="CC110" s="923"/>
      <c r="CD110" s="923"/>
      <c r="CE110" s="923"/>
      <c r="CF110" s="947">
        <v>154.69999999999999</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405</v>
      </c>
      <c r="DM110" s="923"/>
      <c r="DN110" s="923"/>
      <c r="DO110" s="923"/>
      <c r="DP110" s="923"/>
      <c r="DQ110" s="923" t="s">
        <v>405</v>
      </c>
      <c r="DR110" s="923"/>
      <c r="DS110" s="923"/>
      <c r="DT110" s="923"/>
      <c r="DU110" s="923"/>
      <c r="DV110" s="924" t="s">
        <v>434</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390</v>
      </c>
      <c r="AG111" s="1004"/>
      <c r="AH111" s="1004"/>
      <c r="AI111" s="1004"/>
      <c r="AJ111" s="1005"/>
      <c r="AK111" s="1006" t="s">
        <v>434</v>
      </c>
      <c r="AL111" s="1004"/>
      <c r="AM111" s="1004"/>
      <c r="AN111" s="1004"/>
      <c r="AO111" s="1005"/>
      <c r="AP111" s="1007" t="s">
        <v>390</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437</v>
      </c>
      <c r="BW111" s="895"/>
      <c r="BX111" s="895"/>
      <c r="BY111" s="895"/>
      <c r="BZ111" s="895"/>
      <c r="CA111" s="895" t="s">
        <v>438</v>
      </c>
      <c r="CB111" s="895"/>
      <c r="CC111" s="895"/>
      <c r="CD111" s="895"/>
      <c r="CE111" s="895"/>
      <c r="CF111" s="956" t="s">
        <v>129</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129</v>
      </c>
      <c r="DM111" s="895"/>
      <c r="DN111" s="895"/>
      <c r="DO111" s="895"/>
      <c r="DP111" s="895"/>
      <c r="DQ111" s="895" t="s">
        <v>441</v>
      </c>
      <c r="DR111" s="895"/>
      <c r="DS111" s="895"/>
      <c r="DT111" s="895"/>
      <c r="DU111" s="895"/>
      <c r="DV111" s="872" t="s">
        <v>129</v>
      </c>
      <c r="DW111" s="872"/>
      <c r="DX111" s="872"/>
      <c r="DY111" s="872"/>
      <c r="DZ111" s="873"/>
    </row>
    <row r="112" spans="1:131" s="246" customFormat="1" ht="26.25" customHeight="1">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129</v>
      </c>
      <c r="AG112" s="858"/>
      <c r="AH112" s="858"/>
      <c r="AI112" s="858"/>
      <c r="AJ112" s="859"/>
      <c r="AK112" s="860" t="s">
        <v>129</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409911</v>
      </c>
      <c r="BR112" s="895"/>
      <c r="BS112" s="895"/>
      <c r="BT112" s="895"/>
      <c r="BU112" s="895"/>
      <c r="BV112" s="895">
        <v>457424</v>
      </c>
      <c r="BW112" s="895"/>
      <c r="BX112" s="895"/>
      <c r="BY112" s="895"/>
      <c r="BZ112" s="895"/>
      <c r="CA112" s="895">
        <v>455967</v>
      </c>
      <c r="CB112" s="895"/>
      <c r="CC112" s="895"/>
      <c r="CD112" s="895"/>
      <c r="CE112" s="895"/>
      <c r="CF112" s="956">
        <v>16.399999999999999</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129</v>
      </c>
      <c r="DM112" s="895"/>
      <c r="DN112" s="895"/>
      <c r="DO112" s="895"/>
      <c r="DP112" s="895"/>
      <c r="DQ112" s="895" t="s">
        <v>437</v>
      </c>
      <c r="DR112" s="895"/>
      <c r="DS112" s="895"/>
      <c r="DT112" s="895"/>
      <c r="DU112" s="895"/>
      <c r="DV112" s="872" t="s">
        <v>444</v>
      </c>
      <c r="DW112" s="872"/>
      <c r="DX112" s="872"/>
      <c r="DY112" s="872"/>
      <c r="DZ112" s="873"/>
    </row>
    <row r="113" spans="1:130" s="246" customFormat="1" ht="26.25" customHeight="1">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49856</v>
      </c>
      <c r="AB113" s="1004"/>
      <c r="AC113" s="1004"/>
      <c r="AD113" s="1004"/>
      <c r="AE113" s="1005"/>
      <c r="AF113" s="1006">
        <v>46135</v>
      </c>
      <c r="AG113" s="1004"/>
      <c r="AH113" s="1004"/>
      <c r="AI113" s="1004"/>
      <c r="AJ113" s="1005"/>
      <c r="AK113" s="1006">
        <v>49324</v>
      </c>
      <c r="AL113" s="1004"/>
      <c r="AM113" s="1004"/>
      <c r="AN113" s="1004"/>
      <c r="AO113" s="1005"/>
      <c r="AP113" s="1007">
        <v>1.8</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75988</v>
      </c>
      <c r="BR113" s="895"/>
      <c r="BS113" s="895"/>
      <c r="BT113" s="895"/>
      <c r="BU113" s="895"/>
      <c r="BV113" s="895">
        <v>71964</v>
      </c>
      <c r="BW113" s="895"/>
      <c r="BX113" s="895"/>
      <c r="BY113" s="895"/>
      <c r="BZ113" s="895"/>
      <c r="CA113" s="895">
        <v>66604</v>
      </c>
      <c r="CB113" s="895"/>
      <c r="CC113" s="895"/>
      <c r="CD113" s="895"/>
      <c r="CE113" s="895"/>
      <c r="CF113" s="956">
        <v>2.4</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437</v>
      </c>
      <c r="DM113" s="858"/>
      <c r="DN113" s="858"/>
      <c r="DO113" s="858"/>
      <c r="DP113" s="859"/>
      <c r="DQ113" s="860" t="s">
        <v>444</v>
      </c>
      <c r="DR113" s="858"/>
      <c r="DS113" s="858"/>
      <c r="DT113" s="858"/>
      <c r="DU113" s="859"/>
      <c r="DV113" s="905" t="s">
        <v>437</v>
      </c>
      <c r="DW113" s="906"/>
      <c r="DX113" s="906"/>
      <c r="DY113" s="906"/>
      <c r="DZ113" s="907"/>
    </row>
    <row r="114" spans="1:130" s="246" customFormat="1" ht="26.25" customHeight="1">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2985</v>
      </c>
      <c r="AB114" s="858"/>
      <c r="AC114" s="858"/>
      <c r="AD114" s="858"/>
      <c r="AE114" s="859"/>
      <c r="AF114" s="860">
        <v>4282</v>
      </c>
      <c r="AG114" s="858"/>
      <c r="AH114" s="858"/>
      <c r="AI114" s="858"/>
      <c r="AJ114" s="859"/>
      <c r="AK114" s="860">
        <v>5537</v>
      </c>
      <c r="AL114" s="858"/>
      <c r="AM114" s="858"/>
      <c r="AN114" s="858"/>
      <c r="AO114" s="859"/>
      <c r="AP114" s="905">
        <v>0.2</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1209037</v>
      </c>
      <c r="BR114" s="895"/>
      <c r="BS114" s="895"/>
      <c r="BT114" s="895"/>
      <c r="BU114" s="895"/>
      <c r="BV114" s="895">
        <v>1167918</v>
      </c>
      <c r="BW114" s="895"/>
      <c r="BX114" s="895"/>
      <c r="BY114" s="895"/>
      <c r="BZ114" s="895"/>
      <c r="CA114" s="895">
        <v>1155926</v>
      </c>
      <c r="CB114" s="895"/>
      <c r="CC114" s="895"/>
      <c r="CD114" s="895"/>
      <c r="CE114" s="895"/>
      <c r="CF114" s="956">
        <v>41.6</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440</v>
      </c>
      <c r="DM114" s="858"/>
      <c r="DN114" s="858"/>
      <c r="DO114" s="858"/>
      <c r="DP114" s="859"/>
      <c r="DQ114" s="860" t="s">
        <v>450</v>
      </c>
      <c r="DR114" s="858"/>
      <c r="DS114" s="858"/>
      <c r="DT114" s="858"/>
      <c r="DU114" s="859"/>
      <c r="DV114" s="905" t="s">
        <v>454</v>
      </c>
      <c r="DW114" s="906"/>
      <c r="DX114" s="906"/>
      <c r="DY114" s="906"/>
      <c r="DZ114" s="907"/>
    </row>
    <row r="115" spans="1:130" s="246" customFormat="1" ht="26.25" customHeight="1">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129</v>
      </c>
      <c r="AB115" s="1004"/>
      <c r="AC115" s="1004"/>
      <c r="AD115" s="1004"/>
      <c r="AE115" s="1005"/>
      <c r="AF115" s="1006" t="s">
        <v>129</v>
      </c>
      <c r="AG115" s="1004"/>
      <c r="AH115" s="1004"/>
      <c r="AI115" s="1004"/>
      <c r="AJ115" s="1005"/>
      <c r="AK115" s="1006" t="s">
        <v>437</v>
      </c>
      <c r="AL115" s="1004"/>
      <c r="AM115" s="1004"/>
      <c r="AN115" s="1004"/>
      <c r="AO115" s="1005"/>
      <c r="AP115" s="1007" t="s">
        <v>129</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437</v>
      </c>
      <c r="BW115" s="895"/>
      <c r="BX115" s="895"/>
      <c r="BY115" s="895"/>
      <c r="BZ115" s="895"/>
      <c r="CA115" s="895" t="s">
        <v>457</v>
      </c>
      <c r="CB115" s="895"/>
      <c r="CC115" s="895"/>
      <c r="CD115" s="895"/>
      <c r="CE115" s="895"/>
      <c r="CF115" s="956" t="s">
        <v>437</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129</v>
      </c>
      <c r="DM115" s="858"/>
      <c r="DN115" s="858"/>
      <c r="DO115" s="858"/>
      <c r="DP115" s="859"/>
      <c r="DQ115" s="860" t="s">
        <v>437</v>
      </c>
      <c r="DR115" s="858"/>
      <c r="DS115" s="858"/>
      <c r="DT115" s="858"/>
      <c r="DU115" s="859"/>
      <c r="DV115" s="905" t="s">
        <v>438</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437</v>
      </c>
      <c r="AB116" s="858"/>
      <c r="AC116" s="858"/>
      <c r="AD116" s="858"/>
      <c r="AE116" s="859"/>
      <c r="AF116" s="860" t="s">
        <v>440</v>
      </c>
      <c r="AG116" s="858"/>
      <c r="AH116" s="858"/>
      <c r="AI116" s="858"/>
      <c r="AJ116" s="859"/>
      <c r="AK116" s="860" t="s">
        <v>450</v>
      </c>
      <c r="AL116" s="858"/>
      <c r="AM116" s="858"/>
      <c r="AN116" s="858"/>
      <c r="AO116" s="859"/>
      <c r="AP116" s="905" t="s">
        <v>437</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450</v>
      </c>
      <c r="BR116" s="895"/>
      <c r="BS116" s="895"/>
      <c r="BT116" s="895"/>
      <c r="BU116" s="895"/>
      <c r="BV116" s="895" t="s">
        <v>454</v>
      </c>
      <c r="BW116" s="895"/>
      <c r="BX116" s="895"/>
      <c r="BY116" s="895"/>
      <c r="BZ116" s="895"/>
      <c r="CA116" s="895" t="s">
        <v>129</v>
      </c>
      <c r="CB116" s="895"/>
      <c r="CC116" s="895"/>
      <c r="CD116" s="895"/>
      <c r="CE116" s="895"/>
      <c r="CF116" s="956" t="s">
        <v>129</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454</v>
      </c>
      <c r="DH116" s="858"/>
      <c r="DI116" s="858"/>
      <c r="DJ116" s="858"/>
      <c r="DK116" s="859"/>
      <c r="DL116" s="860" t="s">
        <v>441</v>
      </c>
      <c r="DM116" s="858"/>
      <c r="DN116" s="858"/>
      <c r="DO116" s="858"/>
      <c r="DP116" s="859"/>
      <c r="DQ116" s="860" t="s">
        <v>454</v>
      </c>
      <c r="DR116" s="858"/>
      <c r="DS116" s="858"/>
      <c r="DT116" s="858"/>
      <c r="DU116" s="859"/>
      <c r="DV116" s="905" t="s">
        <v>129</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474470</v>
      </c>
      <c r="AB117" s="990"/>
      <c r="AC117" s="990"/>
      <c r="AD117" s="990"/>
      <c r="AE117" s="991"/>
      <c r="AF117" s="992">
        <v>449902</v>
      </c>
      <c r="AG117" s="990"/>
      <c r="AH117" s="990"/>
      <c r="AI117" s="990"/>
      <c r="AJ117" s="991"/>
      <c r="AK117" s="992">
        <v>457970</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437</v>
      </c>
      <c r="BW117" s="895"/>
      <c r="BX117" s="895"/>
      <c r="BY117" s="895"/>
      <c r="BZ117" s="895"/>
      <c r="CA117" s="895" t="s">
        <v>441</v>
      </c>
      <c r="CB117" s="895"/>
      <c r="CC117" s="895"/>
      <c r="CD117" s="895"/>
      <c r="CE117" s="895"/>
      <c r="CF117" s="956" t="s">
        <v>437</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437</v>
      </c>
      <c r="DM117" s="858"/>
      <c r="DN117" s="858"/>
      <c r="DO117" s="858"/>
      <c r="DP117" s="859"/>
      <c r="DQ117" s="860" t="s">
        <v>450</v>
      </c>
      <c r="DR117" s="858"/>
      <c r="DS117" s="858"/>
      <c r="DT117" s="858"/>
      <c r="DU117" s="859"/>
      <c r="DV117" s="905" t="s">
        <v>444</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307</v>
      </c>
      <c r="AG118" s="983"/>
      <c r="AH118" s="983"/>
      <c r="AI118" s="983"/>
      <c r="AJ118" s="984"/>
      <c r="AK118" s="985" t="s">
        <v>306</v>
      </c>
      <c r="AL118" s="983"/>
      <c r="AM118" s="983"/>
      <c r="AN118" s="983"/>
      <c r="AO118" s="984"/>
      <c r="AP118" s="986" t="s">
        <v>428</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444</v>
      </c>
      <c r="BW118" s="926"/>
      <c r="BX118" s="926"/>
      <c r="BY118" s="926"/>
      <c r="BZ118" s="926"/>
      <c r="CA118" s="926" t="s">
        <v>437</v>
      </c>
      <c r="CB118" s="926"/>
      <c r="CC118" s="926"/>
      <c r="CD118" s="926"/>
      <c r="CE118" s="926"/>
      <c r="CF118" s="956" t="s">
        <v>454</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129</v>
      </c>
      <c r="DM118" s="858"/>
      <c r="DN118" s="858"/>
      <c r="DO118" s="858"/>
      <c r="DP118" s="859"/>
      <c r="DQ118" s="860" t="s">
        <v>440</v>
      </c>
      <c r="DR118" s="858"/>
      <c r="DS118" s="858"/>
      <c r="DT118" s="858"/>
      <c r="DU118" s="859"/>
      <c r="DV118" s="905" t="s">
        <v>129</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444</v>
      </c>
      <c r="AB119" s="976"/>
      <c r="AC119" s="976"/>
      <c r="AD119" s="976"/>
      <c r="AE119" s="977"/>
      <c r="AF119" s="978" t="s">
        <v>450</v>
      </c>
      <c r="AG119" s="976"/>
      <c r="AH119" s="976"/>
      <c r="AI119" s="976"/>
      <c r="AJ119" s="977"/>
      <c r="AK119" s="978" t="s">
        <v>441</v>
      </c>
      <c r="AL119" s="976"/>
      <c r="AM119" s="976"/>
      <c r="AN119" s="976"/>
      <c r="AO119" s="977"/>
      <c r="AP119" s="979" t="s">
        <v>437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467</v>
      </c>
      <c r="BP119" s="959"/>
      <c r="BQ119" s="963">
        <v>4807134</v>
      </c>
      <c r="BR119" s="926"/>
      <c r="BS119" s="926"/>
      <c r="BT119" s="926"/>
      <c r="BU119" s="926"/>
      <c r="BV119" s="926">
        <v>5330999</v>
      </c>
      <c r="BW119" s="926"/>
      <c r="BX119" s="926"/>
      <c r="BY119" s="926"/>
      <c r="BZ119" s="926"/>
      <c r="CA119" s="926">
        <v>5976533</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454</v>
      </c>
      <c r="DM119" s="841"/>
      <c r="DN119" s="841"/>
      <c r="DO119" s="841"/>
      <c r="DP119" s="842"/>
      <c r="DQ119" s="843" t="s">
        <v>444</v>
      </c>
      <c r="DR119" s="841"/>
      <c r="DS119" s="841"/>
      <c r="DT119" s="841"/>
      <c r="DU119" s="842"/>
      <c r="DV119" s="929" t="s">
        <v>450</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437</v>
      </c>
      <c r="AG120" s="858"/>
      <c r="AH120" s="858"/>
      <c r="AI120" s="858"/>
      <c r="AJ120" s="859"/>
      <c r="AK120" s="860" t="s">
        <v>454</v>
      </c>
      <c r="AL120" s="858"/>
      <c r="AM120" s="858"/>
      <c r="AN120" s="858"/>
      <c r="AO120" s="859"/>
      <c r="AP120" s="905" t="s">
        <v>437</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3260900</v>
      </c>
      <c r="BR120" s="923"/>
      <c r="BS120" s="923"/>
      <c r="BT120" s="923"/>
      <c r="BU120" s="923"/>
      <c r="BV120" s="923">
        <v>4077084</v>
      </c>
      <c r="BW120" s="923"/>
      <c r="BX120" s="923"/>
      <c r="BY120" s="923"/>
      <c r="BZ120" s="923"/>
      <c r="CA120" s="923">
        <v>4764790</v>
      </c>
      <c r="CB120" s="923"/>
      <c r="CC120" s="923"/>
      <c r="CD120" s="923"/>
      <c r="CE120" s="923"/>
      <c r="CF120" s="947">
        <v>171.5</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409911</v>
      </c>
      <c r="DH120" s="923"/>
      <c r="DI120" s="923"/>
      <c r="DJ120" s="923"/>
      <c r="DK120" s="923"/>
      <c r="DL120" s="923">
        <v>457424</v>
      </c>
      <c r="DM120" s="923"/>
      <c r="DN120" s="923"/>
      <c r="DO120" s="923"/>
      <c r="DP120" s="923"/>
      <c r="DQ120" s="923">
        <v>455967</v>
      </c>
      <c r="DR120" s="923"/>
      <c r="DS120" s="923"/>
      <c r="DT120" s="923"/>
      <c r="DU120" s="923"/>
      <c r="DV120" s="924">
        <v>16.399999999999999</v>
      </c>
      <c r="DW120" s="924"/>
      <c r="DX120" s="924"/>
      <c r="DY120" s="924"/>
      <c r="DZ120" s="925"/>
    </row>
    <row r="121" spans="1:130" s="246" customFormat="1" ht="26.25" customHeight="1">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129</v>
      </c>
      <c r="AG121" s="858"/>
      <c r="AH121" s="858"/>
      <c r="AI121" s="858"/>
      <c r="AJ121" s="859"/>
      <c r="AK121" s="860" t="s">
        <v>444</v>
      </c>
      <c r="AL121" s="858"/>
      <c r="AM121" s="858"/>
      <c r="AN121" s="858"/>
      <c r="AO121" s="859"/>
      <c r="AP121" s="905" t="s">
        <v>444</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6826</v>
      </c>
      <c r="BR121" s="895"/>
      <c r="BS121" s="895"/>
      <c r="BT121" s="895"/>
      <c r="BU121" s="895"/>
      <c r="BV121" s="895">
        <v>3731</v>
      </c>
      <c r="BW121" s="895"/>
      <c r="BX121" s="895"/>
      <c r="BY121" s="895"/>
      <c r="BZ121" s="895"/>
      <c r="CA121" s="895" t="s">
        <v>437</v>
      </c>
      <c r="CB121" s="895"/>
      <c r="CC121" s="895"/>
      <c r="CD121" s="895"/>
      <c r="CE121" s="895"/>
      <c r="CF121" s="956" t="s">
        <v>450</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t="s">
        <v>437</v>
      </c>
      <c r="DH121" s="895"/>
      <c r="DI121" s="895"/>
      <c r="DJ121" s="895"/>
      <c r="DK121" s="895"/>
      <c r="DL121" s="895" t="s">
        <v>440</v>
      </c>
      <c r="DM121" s="895"/>
      <c r="DN121" s="895"/>
      <c r="DO121" s="895"/>
      <c r="DP121" s="895"/>
      <c r="DQ121" s="895" t="s">
        <v>437</v>
      </c>
      <c r="DR121" s="895"/>
      <c r="DS121" s="895"/>
      <c r="DT121" s="895"/>
      <c r="DU121" s="895"/>
      <c r="DV121" s="872" t="s">
        <v>129</v>
      </c>
      <c r="DW121" s="872"/>
      <c r="DX121" s="872"/>
      <c r="DY121" s="872"/>
      <c r="DZ121" s="873"/>
    </row>
    <row r="122" spans="1:130" s="246" customFormat="1" ht="26.25" customHeight="1">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450</v>
      </c>
      <c r="AB122" s="858"/>
      <c r="AC122" s="858"/>
      <c r="AD122" s="858"/>
      <c r="AE122" s="859"/>
      <c r="AF122" s="860" t="s">
        <v>444</v>
      </c>
      <c r="AG122" s="858"/>
      <c r="AH122" s="858"/>
      <c r="AI122" s="858"/>
      <c r="AJ122" s="859"/>
      <c r="AK122" s="860" t="s">
        <v>437</v>
      </c>
      <c r="AL122" s="858"/>
      <c r="AM122" s="858"/>
      <c r="AN122" s="858"/>
      <c r="AO122" s="859"/>
      <c r="AP122" s="905" t="s">
        <v>450</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3666554</v>
      </c>
      <c r="BR122" s="926"/>
      <c r="BS122" s="926"/>
      <c r="BT122" s="926"/>
      <c r="BU122" s="926"/>
      <c r="BV122" s="926">
        <v>4024823</v>
      </c>
      <c r="BW122" s="926"/>
      <c r="BX122" s="926"/>
      <c r="BY122" s="926"/>
      <c r="BZ122" s="926"/>
      <c r="CA122" s="926">
        <v>4347676</v>
      </c>
      <c r="CB122" s="926"/>
      <c r="CC122" s="926"/>
      <c r="CD122" s="926"/>
      <c r="CE122" s="926"/>
      <c r="CF122" s="927">
        <v>156.5</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450</v>
      </c>
      <c r="DH122" s="895"/>
      <c r="DI122" s="895"/>
      <c r="DJ122" s="895"/>
      <c r="DK122" s="895"/>
      <c r="DL122" s="895" t="s">
        <v>440</v>
      </c>
      <c r="DM122" s="895"/>
      <c r="DN122" s="895"/>
      <c r="DO122" s="895"/>
      <c r="DP122" s="895"/>
      <c r="DQ122" s="895" t="s">
        <v>440</v>
      </c>
      <c r="DR122" s="895"/>
      <c r="DS122" s="895"/>
      <c r="DT122" s="895"/>
      <c r="DU122" s="895"/>
      <c r="DV122" s="872" t="s">
        <v>441</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444</v>
      </c>
      <c r="AG123" s="858"/>
      <c r="AH123" s="858"/>
      <c r="AI123" s="858"/>
      <c r="AJ123" s="859"/>
      <c r="AK123" s="860" t="s">
        <v>437</v>
      </c>
      <c r="AL123" s="858"/>
      <c r="AM123" s="858"/>
      <c r="AN123" s="858"/>
      <c r="AO123" s="859"/>
      <c r="AP123" s="905" t="s">
        <v>454</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478</v>
      </c>
      <c r="BP123" s="959"/>
      <c r="BQ123" s="913">
        <v>6934280</v>
      </c>
      <c r="BR123" s="914"/>
      <c r="BS123" s="914"/>
      <c r="BT123" s="914"/>
      <c r="BU123" s="914"/>
      <c r="BV123" s="914">
        <v>8105638</v>
      </c>
      <c r="BW123" s="914"/>
      <c r="BX123" s="914"/>
      <c r="BY123" s="914"/>
      <c r="BZ123" s="914"/>
      <c r="CA123" s="914">
        <v>9112466</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440</v>
      </c>
      <c r="DH123" s="858"/>
      <c r="DI123" s="858"/>
      <c r="DJ123" s="858"/>
      <c r="DK123" s="859"/>
      <c r="DL123" s="860" t="s">
        <v>450</v>
      </c>
      <c r="DM123" s="858"/>
      <c r="DN123" s="858"/>
      <c r="DO123" s="858"/>
      <c r="DP123" s="859"/>
      <c r="DQ123" s="860" t="s">
        <v>450</v>
      </c>
      <c r="DR123" s="858"/>
      <c r="DS123" s="858"/>
      <c r="DT123" s="858"/>
      <c r="DU123" s="859"/>
      <c r="DV123" s="905" t="s">
        <v>450</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437</v>
      </c>
      <c r="AG124" s="858"/>
      <c r="AH124" s="858"/>
      <c r="AI124" s="858"/>
      <c r="AJ124" s="859"/>
      <c r="AK124" s="860" t="s">
        <v>444</v>
      </c>
      <c r="AL124" s="858"/>
      <c r="AM124" s="858"/>
      <c r="AN124" s="858"/>
      <c r="AO124" s="859"/>
      <c r="AP124" s="905" t="s">
        <v>450</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437</v>
      </c>
      <c r="BR124" s="912"/>
      <c r="BS124" s="912"/>
      <c r="BT124" s="912"/>
      <c r="BU124" s="912"/>
      <c r="BV124" s="912" t="s">
        <v>441</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437</v>
      </c>
      <c r="DM124" s="841"/>
      <c r="DN124" s="841"/>
      <c r="DO124" s="841"/>
      <c r="DP124" s="842"/>
      <c r="DQ124" s="843" t="s">
        <v>450</v>
      </c>
      <c r="DR124" s="841"/>
      <c r="DS124" s="841"/>
      <c r="DT124" s="841"/>
      <c r="DU124" s="842"/>
      <c r="DV124" s="929" t="s">
        <v>437</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450</v>
      </c>
      <c r="AB125" s="858"/>
      <c r="AC125" s="858"/>
      <c r="AD125" s="858"/>
      <c r="AE125" s="859"/>
      <c r="AF125" s="860" t="s">
        <v>129</v>
      </c>
      <c r="AG125" s="858"/>
      <c r="AH125" s="858"/>
      <c r="AI125" s="858"/>
      <c r="AJ125" s="859"/>
      <c r="AK125" s="860" t="s">
        <v>129</v>
      </c>
      <c r="AL125" s="858"/>
      <c r="AM125" s="858"/>
      <c r="AN125" s="858"/>
      <c r="AO125" s="859"/>
      <c r="AP125" s="905" t="s">
        <v>440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441</v>
      </c>
      <c r="DH125" s="923"/>
      <c r="DI125" s="923"/>
      <c r="DJ125" s="923"/>
      <c r="DK125" s="923"/>
      <c r="DL125" s="923" t="s">
        <v>444</v>
      </c>
      <c r="DM125" s="923"/>
      <c r="DN125" s="923"/>
      <c r="DO125" s="923"/>
      <c r="DP125" s="923"/>
      <c r="DQ125" s="923" t="s">
        <v>129</v>
      </c>
      <c r="DR125" s="923"/>
      <c r="DS125" s="923"/>
      <c r="DT125" s="923"/>
      <c r="DU125" s="923"/>
      <c r="DV125" s="924" t="s">
        <v>437</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440</v>
      </c>
      <c r="AG126" s="858"/>
      <c r="AH126" s="858"/>
      <c r="AI126" s="858"/>
      <c r="AJ126" s="859"/>
      <c r="AK126" s="860" t="s">
        <v>444</v>
      </c>
      <c r="AL126" s="858"/>
      <c r="AM126" s="858"/>
      <c r="AN126" s="858"/>
      <c r="AO126" s="859"/>
      <c r="AP126" s="905" t="s">
        <v>450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437</v>
      </c>
      <c r="DH126" s="895"/>
      <c r="DI126" s="895"/>
      <c r="DJ126" s="895"/>
      <c r="DK126" s="895"/>
      <c r="DL126" s="895" t="s">
        <v>440</v>
      </c>
      <c r="DM126" s="895"/>
      <c r="DN126" s="895"/>
      <c r="DO126" s="895"/>
      <c r="DP126" s="895"/>
      <c r="DQ126" s="895" t="s">
        <v>437</v>
      </c>
      <c r="DR126" s="895"/>
      <c r="DS126" s="895"/>
      <c r="DT126" s="895"/>
      <c r="DU126" s="895"/>
      <c r="DV126" s="872" t="s">
        <v>457</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129</v>
      </c>
      <c r="AG127" s="858"/>
      <c r="AH127" s="858"/>
      <c r="AI127" s="858"/>
      <c r="AJ127" s="859"/>
      <c r="AK127" s="860" t="s">
        <v>444</v>
      </c>
      <c r="AL127" s="858"/>
      <c r="AM127" s="858"/>
      <c r="AN127" s="858"/>
      <c r="AO127" s="859"/>
      <c r="AP127" s="905" t="s">
        <v>437</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450</v>
      </c>
      <c r="DH127" s="895"/>
      <c r="DI127" s="895"/>
      <c r="DJ127" s="895"/>
      <c r="DK127" s="895"/>
      <c r="DL127" s="895" t="s">
        <v>457</v>
      </c>
      <c r="DM127" s="895"/>
      <c r="DN127" s="895"/>
      <c r="DO127" s="895"/>
      <c r="DP127" s="895"/>
      <c r="DQ127" s="895" t="s">
        <v>440</v>
      </c>
      <c r="DR127" s="895"/>
      <c r="DS127" s="895"/>
      <c r="DT127" s="895"/>
      <c r="DU127" s="895"/>
      <c r="DV127" s="872" t="s">
        <v>450</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5646</v>
      </c>
      <c r="AB128" s="879"/>
      <c r="AC128" s="879"/>
      <c r="AD128" s="879"/>
      <c r="AE128" s="880"/>
      <c r="AF128" s="881">
        <v>4834</v>
      </c>
      <c r="AG128" s="879"/>
      <c r="AH128" s="879"/>
      <c r="AI128" s="879"/>
      <c r="AJ128" s="880"/>
      <c r="AK128" s="881">
        <v>6147</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494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441</v>
      </c>
      <c r="DH128" s="869"/>
      <c r="DI128" s="869"/>
      <c r="DJ128" s="869"/>
      <c r="DK128" s="869"/>
      <c r="DL128" s="869" t="s">
        <v>438</v>
      </c>
      <c r="DM128" s="869"/>
      <c r="DN128" s="869"/>
      <c r="DO128" s="869"/>
      <c r="DP128" s="869"/>
      <c r="DQ128" s="869" t="s">
        <v>440</v>
      </c>
      <c r="DR128" s="869"/>
      <c r="DS128" s="869"/>
      <c r="DT128" s="869"/>
      <c r="DU128" s="869"/>
      <c r="DV128" s="870" t="s">
        <v>437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2824544</v>
      </c>
      <c r="AB129" s="858"/>
      <c r="AC129" s="858"/>
      <c r="AD129" s="858"/>
      <c r="AE129" s="859"/>
      <c r="AF129" s="860">
        <v>3114579</v>
      </c>
      <c r="AG129" s="858"/>
      <c r="AH129" s="858"/>
      <c r="AI129" s="858"/>
      <c r="AJ129" s="859"/>
      <c r="AK129" s="860">
        <v>3166996</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401286</v>
      </c>
      <c r="AB130" s="858"/>
      <c r="AC130" s="858"/>
      <c r="AD130" s="858"/>
      <c r="AE130" s="859"/>
      <c r="AF130" s="860">
        <v>397233</v>
      </c>
      <c r="AG130" s="858"/>
      <c r="AH130" s="858"/>
      <c r="AI130" s="858"/>
      <c r="AJ130" s="859"/>
      <c r="AK130" s="860">
        <v>389207</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2.2000000000000002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2423258</v>
      </c>
      <c r="AB131" s="841"/>
      <c r="AC131" s="841"/>
      <c r="AD131" s="841"/>
      <c r="AE131" s="842"/>
      <c r="AF131" s="843">
        <v>2717346</v>
      </c>
      <c r="AG131" s="841"/>
      <c r="AH131" s="841"/>
      <c r="AI131" s="841"/>
      <c r="AJ131" s="842"/>
      <c r="AK131" s="843">
        <v>2777789</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437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2.7870742609999999</v>
      </c>
      <c r="AB132" s="821"/>
      <c r="AC132" s="821"/>
      <c r="AD132" s="821"/>
      <c r="AE132" s="822"/>
      <c r="AF132" s="823">
        <v>1.760357349</v>
      </c>
      <c r="AG132" s="821"/>
      <c r="AH132" s="821"/>
      <c r="AI132" s="821"/>
      <c r="AJ132" s="822"/>
      <c r="AK132" s="823">
        <v>2.2541668929999998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7.4</v>
      </c>
      <c r="AB133" s="800"/>
      <c r="AC133" s="800"/>
      <c r="AD133" s="800"/>
      <c r="AE133" s="801"/>
      <c r="AF133" s="799">
        <v>3.8</v>
      </c>
      <c r="AG133" s="800"/>
      <c r="AH133" s="800"/>
      <c r="AI133" s="800"/>
      <c r="AJ133" s="801"/>
      <c r="AK133" s="799">
        <v>2.2000000000000002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uYJubxar8x7Np9mRSQdhx9QAWSy76h6x3sHIT8/3Tr++5y3qUT0bVyJKMalsOPUzv9+xqTGy5j3/Fqvj6v8NA==" saltValue="pHRoJKT9i3c1n8w3PdNz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8i2oSGBR3pjWRacXklk7roKLmsZx2bitbSNADoQs6I2wL5hMHsql+m4A6wwk7rInMFaRtuNxR+MQylo5EkcYA==" saltValue="0fdVXeKUeAPKxqv46INf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qtkeeCeK3qZlbma7T8kGFWipsqNbq5YHdDbzBUxvYXzMJKVDoJtRvYa6v9w9a9NoAH1OQekxOTQ1t7M57IhQ==" saltValue="617HHiFlyk+jsKtWGRaSk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514</v>
      </c>
      <c r="AL9" s="1229"/>
      <c r="AM9" s="1229"/>
      <c r="AN9" s="1230"/>
      <c r="AO9" s="312">
        <v>766254</v>
      </c>
      <c r="AP9" s="312">
        <v>207488</v>
      </c>
      <c r="AQ9" s="313">
        <v>190701</v>
      </c>
      <c r="AR9" s="314">
        <v>8.8000000000000007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515</v>
      </c>
      <c r="AL10" s="1229"/>
      <c r="AM10" s="1229"/>
      <c r="AN10" s="1230"/>
      <c r="AO10" s="315">
        <v>33036</v>
      </c>
      <c r="AP10" s="315">
        <v>8946</v>
      </c>
      <c r="AQ10" s="316">
        <v>22807</v>
      </c>
      <c r="AR10" s="317">
        <v>-60.8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516</v>
      </c>
      <c r="AL11" s="1229"/>
      <c r="AM11" s="1229"/>
      <c r="AN11" s="1230"/>
      <c r="AO11" s="315">
        <v>109225</v>
      </c>
      <c r="AP11" s="315">
        <v>29576</v>
      </c>
      <c r="AQ11" s="316">
        <v>29822</v>
      </c>
      <c r="AR11" s="317">
        <v>-0.8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517</v>
      </c>
      <c r="AL12" s="1229"/>
      <c r="AM12" s="1229"/>
      <c r="AN12" s="1230"/>
      <c r="AO12" s="315" t="s">
        <v>518</v>
      </c>
      <c r="AP12" s="315" t="s">
        <v>518</v>
      </c>
      <c r="AQ12" s="316">
        <v>3258</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519</v>
      </c>
      <c r="AL13" s="1229"/>
      <c r="AM13" s="1229"/>
      <c r="AN13" s="1230"/>
      <c r="AO13" s="315" t="s">
        <v>518</v>
      </c>
      <c r="AP13" s="315" t="s">
        <v>518</v>
      </c>
      <c r="AQ13" s="316">
        <v>24</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520</v>
      </c>
      <c r="AL14" s="1229"/>
      <c r="AM14" s="1229"/>
      <c r="AN14" s="1230"/>
      <c r="AO14" s="315">
        <v>73124</v>
      </c>
      <c r="AP14" s="315">
        <v>19801</v>
      </c>
      <c r="AQ14" s="316">
        <v>10094</v>
      </c>
      <c r="AR14" s="317">
        <v>96.2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521</v>
      </c>
      <c r="AL15" s="1229"/>
      <c r="AM15" s="1229"/>
      <c r="AN15" s="1230"/>
      <c r="AO15" s="315">
        <v>8782</v>
      </c>
      <c r="AP15" s="315">
        <v>2378</v>
      </c>
      <c r="AQ15" s="316">
        <v>4017</v>
      </c>
      <c r="AR15" s="317">
        <v>-40.799999999999997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522</v>
      </c>
      <c r="AL16" s="1232"/>
      <c r="AM16" s="1232"/>
      <c r="AN16" s="1233"/>
      <c r="AO16" s="315">
        <v>-76039</v>
      </c>
      <c r="AP16" s="315">
        <v>-20590</v>
      </c>
      <c r="AQ16" s="316">
        <v>-17771</v>
      </c>
      <c r="AR16" s="317">
        <v>15.9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189</v>
      </c>
      <c r="AL17" s="1232"/>
      <c r="AM17" s="1232"/>
      <c r="AN17" s="1233"/>
      <c r="AO17" s="315">
        <v>914382</v>
      </c>
      <c r="AP17" s="315">
        <v>247599</v>
      </c>
      <c r="AQ17" s="316">
        <v>242952</v>
      </c>
      <c r="AR17" s="317">
        <v>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527</v>
      </c>
      <c r="AL21" s="1226"/>
      <c r="AM21" s="1226"/>
      <c r="AN21" s="1227"/>
      <c r="AO21" s="327">
        <v>23.02</v>
      </c>
      <c r="AP21" s="328">
        <v>21.84</v>
      </c>
      <c r="AQ21" s="329">
        <v>1.18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528</v>
      </c>
      <c r="AL22" s="1226"/>
      <c r="AM22" s="1226"/>
      <c r="AN22" s="1227"/>
      <c r="AO22" s="332">
        <v>92.1</v>
      </c>
      <c r="AP22" s="333">
        <v>95.6</v>
      </c>
      <c r="AQ22" s="334">
        <v>-3.5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532</v>
      </c>
      <c r="AL32" s="1217"/>
      <c r="AM32" s="1217"/>
      <c r="AN32" s="1218"/>
      <c r="AO32" s="342">
        <v>403109</v>
      </c>
      <c r="AP32" s="342">
        <v>109155</v>
      </c>
      <c r="AQ32" s="343">
        <v>136235</v>
      </c>
      <c r="AR32" s="344">
        <v>-19.899999999999999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533</v>
      </c>
      <c r="AL33" s="1217"/>
      <c r="AM33" s="1217"/>
      <c r="AN33" s="1218"/>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534</v>
      </c>
      <c r="AL34" s="1217"/>
      <c r="AM34" s="1217"/>
      <c r="AN34" s="1218"/>
      <c r="AO34" s="342" t="s">
        <v>518</v>
      </c>
      <c r="AP34" s="342" t="s">
        <v>518</v>
      </c>
      <c r="AQ34" s="343">
        <v>5</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535</v>
      </c>
      <c r="AL35" s="1217"/>
      <c r="AM35" s="1217"/>
      <c r="AN35" s="1218"/>
      <c r="AO35" s="342">
        <v>49324</v>
      </c>
      <c r="AP35" s="342">
        <v>13356</v>
      </c>
      <c r="AQ35" s="343">
        <v>32688</v>
      </c>
      <c r="AR35" s="344">
        <v>-59.1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536</v>
      </c>
      <c r="AL36" s="1217"/>
      <c r="AM36" s="1217"/>
      <c r="AN36" s="1218"/>
      <c r="AO36" s="342">
        <v>5537</v>
      </c>
      <c r="AP36" s="342">
        <v>1499</v>
      </c>
      <c r="AQ36" s="343">
        <v>4188</v>
      </c>
      <c r="AR36" s="344">
        <v>-64.2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537</v>
      </c>
      <c r="AL37" s="1217"/>
      <c r="AM37" s="1217"/>
      <c r="AN37" s="1218"/>
      <c r="AO37" s="342" t="s">
        <v>518</v>
      </c>
      <c r="AP37" s="342" t="s">
        <v>518</v>
      </c>
      <c r="AQ37" s="343">
        <v>1212</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538</v>
      </c>
      <c r="AL38" s="1220"/>
      <c r="AM38" s="1220"/>
      <c r="AN38" s="1221"/>
      <c r="AO38" s="345" t="s">
        <v>518</v>
      </c>
      <c r="AP38" s="345" t="s">
        <v>518</v>
      </c>
      <c r="AQ38" s="346">
        <v>25</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539</v>
      </c>
      <c r="AL39" s="1220"/>
      <c r="AM39" s="1220"/>
      <c r="AN39" s="1221"/>
      <c r="AO39" s="342">
        <v>-6147</v>
      </c>
      <c r="AP39" s="342">
        <v>-1665</v>
      </c>
      <c r="AQ39" s="343">
        <v>-7598</v>
      </c>
      <c r="AR39" s="344">
        <v>-78.099999999999994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540</v>
      </c>
      <c r="AL40" s="1217"/>
      <c r="AM40" s="1217"/>
      <c r="AN40" s="1218"/>
      <c r="AO40" s="342">
        <v>-389207</v>
      </c>
      <c r="AP40" s="342">
        <v>-105390</v>
      </c>
      <c r="AQ40" s="343">
        <v>-123844</v>
      </c>
      <c r="AR40" s="344">
        <v>-14.9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301</v>
      </c>
      <c r="AL41" s="1223"/>
      <c r="AM41" s="1223"/>
      <c r="AN41" s="1224"/>
      <c r="AO41" s="342">
        <v>62616</v>
      </c>
      <c r="AP41" s="342">
        <v>16955</v>
      </c>
      <c r="AQ41" s="343">
        <v>42911</v>
      </c>
      <c r="AR41" s="344">
        <v>-60.5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509</v>
      </c>
      <c r="AN49" s="1211" t="s">
        <v>544</v>
      </c>
      <c r="AO49" s="1212"/>
      <c r="AP49" s="1212"/>
      <c r="AQ49" s="1212"/>
      <c r="AR49" s="121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685881</v>
      </c>
      <c r="AN51" s="364">
        <v>157710</v>
      </c>
      <c r="AO51" s="365">
        <v>-58.7</v>
      </c>
      <c r="AP51" s="366">
        <v>333013</v>
      </c>
      <c r="AQ51" s="367">
        <v>5.3</v>
      </c>
      <c r="AR51" s="368">
        <v>-64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457795</v>
      </c>
      <c r="AN52" s="372">
        <v>105264</v>
      </c>
      <c r="AO52" s="373">
        <v>44.3</v>
      </c>
      <c r="AP52" s="374">
        <v>126732</v>
      </c>
      <c r="AQ52" s="375">
        <v>19.100000000000001</v>
      </c>
      <c r="AR52" s="376">
        <v>25.2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574115</v>
      </c>
      <c r="AN53" s="364">
        <v>136727</v>
      </c>
      <c r="AO53" s="365">
        <v>-13.3</v>
      </c>
      <c r="AP53" s="366">
        <v>280458</v>
      </c>
      <c r="AQ53" s="367">
        <v>-15.8</v>
      </c>
      <c r="AR53" s="368">
        <v>2.5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497768</v>
      </c>
      <c r="AN54" s="372">
        <v>118544</v>
      </c>
      <c r="AO54" s="373">
        <v>12.6</v>
      </c>
      <c r="AP54" s="374">
        <v>127286</v>
      </c>
      <c r="AQ54" s="375">
        <v>0.4</v>
      </c>
      <c r="AR54" s="376">
        <v>12.2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722041</v>
      </c>
      <c r="AN55" s="364">
        <v>178546</v>
      </c>
      <c r="AO55" s="365">
        <v>30.6</v>
      </c>
      <c r="AP55" s="366">
        <v>291945</v>
      </c>
      <c r="AQ55" s="367">
        <v>4.0999999999999996</v>
      </c>
      <c r="AR55" s="368">
        <v>26.5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452168</v>
      </c>
      <c r="AN56" s="372">
        <v>111812</v>
      </c>
      <c r="AO56" s="373">
        <v>-5.7</v>
      </c>
      <c r="AP56" s="374">
        <v>127651</v>
      </c>
      <c r="AQ56" s="375">
        <v>0.3</v>
      </c>
      <c r="AR56" s="376">
        <v>-6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887804</v>
      </c>
      <c r="AN57" s="364">
        <v>232592</v>
      </c>
      <c r="AO57" s="365">
        <v>30.3</v>
      </c>
      <c r="AP57" s="366">
        <v>291173</v>
      </c>
      <c r="AQ57" s="367">
        <v>-0.3</v>
      </c>
      <c r="AR57" s="368">
        <v>30.6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568303</v>
      </c>
      <c r="AN58" s="372">
        <v>148887</v>
      </c>
      <c r="AO58" s="373">
        <v>33.200000000000003</v>
      </c>
      <c r="AP58" s="374">
        <v>119071</v>
      </c>
      <c r="AQ58" s="375">
        <v>-6.7</v>
      </c>
      <c r="AR58" s="376">
        <v>39.9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1603866</v>
      </c>
      <c r="AN59" s="364">
        <v>434299</v>
      </c>
      <c r="AO59" s="365">
        <v>86.7</v>
      </c>
      <c r="AP59" s="366">
        <v>271581</v>
      </c>
      <c r="AQ59" s="367">
        <v>-6.7</v>
      </c>
      <c r="AR59" s="368">
        <v>93.4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807028</v>
      </c>
      <c r="AN60" s="372">
        <v>218529</v>
      </c>
      <c r="AO60" s="373">
        <v>46.8</v>
      </c>
      <c r="AP60" s="374">
        <v>117844</v>
      </c>
      <c r="AQ60" s="375">
        <v>-1</v>
      </c>
      <c r="AR60" s="376">
        <v>47.8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894741</v>
      </c>
      <c r="AN61" s="379">
        <v>227975</v>
      </c>
      <c r="AO61" s="380">
        <v>15.1</v>
      </c>
      <c r="AP61" s="381">
        <v>293634</v>
      </c>
      <c r="AQ61" s="382">
        <v>-2.7</v>
      </c>
      <c r="AR61" s="368">
        <v>17.8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556612</v>
      </c>
      <c r="AN62" s="372">
        <v>140607</v>
      </c>
      <c r="AO62" s="373">
        <v>26.2</v>
      </c>
      <c r="AP62" s="374">
        <v>123717</v>
      </c>
      <c r="AQ62" s="375">
        <v>2.4</v>
      </c>
      <c r="AR62" s="376">
        <v>23.8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1qxCTeP2QGArfNkOQT8rSVeDUKlio5h7vlem7/iNvbSlFar7JB89DSUT0Y5ACF6i1EKKhQb/QnoJEsE3VFCsiQ==" saltValue="zhmPDg7vbYuCMNttH4xJ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CE1chN1ZjQJGusrqzzty05w1kM7HIg32U/qAGv/MC3cT3ziISsa9plcGAffTMeU+COmID/oqZlTZfDojL9iQg==" saltValue="BN2TCUXrC4ngqsDD7xUU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YTq+s9UKW8OqmZoUfTt4igZcMMwBetC3BaICXr01SZGRp/oJZmQUEAQrmT4tabIYNWTdegUIpIvSkuRCh0bJw==" saltValue="fVIF19Q3T7zWHGpBqYO5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5"/>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4" t="s">
        <v>3</v>
      </c>
      <c r="D47" s="1234"/>
      <c r="E47" s="1235"/>
      <c r="F47" s="11">
        <v>22.18</v>
      </c>
      <c r="G47" s="12">
        <v>18.149999999999999</v>
      </c>
      <c r="H47" s="12">
        <v>18.78</v>
      </c>
      <c r="I47" s="12">
        <v>17.149999999999999</v>
      </c>
      <c r="J47" s="13">
        <v>16.93</v>
      </c>
    </row>
    <row r="48" spans="2:10" ht="57.75" customHeight="1">
      <c r="B48" s="14"/>
      <c r="C48" s="1236" t="s">
        <v>4</v>
      </c>
      <c r="D48" s="1236"/>
      <c r="E48" s="1237"/>
      <c r="F48" s="15">
        <v>4.29</v>
      </c>
      <c r="G48" s="16">
        <v>6.89</v>
      </c>
      <c r="H48" s="16">
        <v>11.41</v>
      </c>
      <c r="I48" s="16">
        <v>9.86</v>
      </c>
      <c r="J48" s="17">
        <v>3.06</v>
      </c>
    </row>
    <row r="49" spans="2:10" ht="57.75" customHeight="1" thickBot="1">
      <c r="B49" s="18"/>
      <c r="C49" s="1238" t="s">
        <v>5</v>
      </c>
      <c r="D49" s="1238"/>
      <c r="E49" s="1239"/>
      <c r="F49" s="19" t="s">
        <v>565</v>
      </c>
      <c r="G49" s="20">
        <v>22.36</v>
      </c>
      <c r="H49" s="20">
        <v>4.4800000000000004</v>
      </c>
      <c r="I49" s="20" t="s">
        <v>566</v>
      </c>
      <c r="J49" s="21" t="s">
        <v>567</v>
      </c>
    </row>
    <row r="50" spans="2:10" ht="13.5" customHeight="1"/>
    <row r="51" spans="2:10" ht="13.5" hidden="1" customHeight="1"/>
    <row r="52" spans="2:10" ht="13.5" hidden="1" customHeight="1"/>
    <row r="53" spans="2:10" ht="13.5" hidden="1" customHeight="1"/>
    <row r="54" spans="2:10" ht="13.5" hidden="1" customHeight="1"/>
    <row r="55" spans="2:10" ht="13.5" hidden="1" customHeight="1"/>
  </sheetData>
  <sheetProtection algorithmName="SHA-512" hashValue="hXGXN8CFZIndh4Svt3ThYkC2A2LdVlDCVDOeJjyCIg7huVYSZnY40r/BebuTjNPzRQdN03IdQ4JpffcWY91jIg==" saltValue="aM3JF6BsJKVPfX6JRDJd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2020-08-31T09:25:44Z</cp:lastPrinted>
  <dcterms:created xsi:type="dcterms:W3CDTF">2020-02-10T05:45:14Z</dcterms:created>
  <dcterms:modified xsi:type="dcterms:W3CDTF">2020-09-29T02:11:05Z</dcterms:modified>
  <cp:category/>
</cp:coreProperties>
</file>