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<sst xmlns="http://schemas.openxmlformats.org/spreadsheetml/2006/main" count="1180" uniqueCount="608">
  <si>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</si>
  <si>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</si>
  <si>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</si>
  <si>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</si>
  <si>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</si>
  <si>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</si>
  <si>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</si>
  <si>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</si>
  <si>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</si>
  <si>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</si>
  <si>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</si>
  <si>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</si>
  <si>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</si>
  <si>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</si>
  <si>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</si>
  <si>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</si>
  <si>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</si>
  <si>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</si>
  <si>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</si>
  <si>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</si>
  <si>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</si>
  <si>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</si>
  <si>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</si>
  <si>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</si>
  <si>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</si>
  <si>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</si>
  <si>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</si>
  <si>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</si>
  <si>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</si>
  <si>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</si>
  <si>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</si>
  <si>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</si>
  <si>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</si>
  <si>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</si>
  <si>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</si>
  <si>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</si>
  <si>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</si>
  <si>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</si>
  <si>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</si>
  <si>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</si>
  <si>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</si>
  <si>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</si>
  <si>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</si>
  <si>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</si>
  <si>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</si>
  <si>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</si>
  <si>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</si>
  <si>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</si>
  <si>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</si>
  <si>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</si>
  <si>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</si>
  <si>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</si>
  <si>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</si>
  <si>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</si>
  <si>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</si>
  <si>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</si>
  <si>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</si>
  <si>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</si>
  <si>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</si>
  <si>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</si>
  <si>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</si>
  <si>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</si>
  <si>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</si>
  <si>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</si>
  <si>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</si>
  <si>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</si>
  <si>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</si>
  <si>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</si>
  <si>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</si>
  <si>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</si>
  <si>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</si>
  <si>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</si>
  <si>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</si>
  <si>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</si>
  <si>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</si>
  <si>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</si>
  <si>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</si>
  <si>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</si>
  <si>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</si>
  <si>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</si>
  <si>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</si>
  <si>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</si>
  <si>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</si>
  <si>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</si>
  <si>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</si>
  <si>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</si>
  <si>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</si>
  <si>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</si>
  <si>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</si>
  <si>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</si>
  <si>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</si>
  <si>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</si>
  <si>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</si>
  <si>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</si>
  <si>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</si>
  <si>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</si>
  <si>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</si>
  <si>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</si>
  <si>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芸西村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</si>
  <si>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</si>
  <si>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</si>
  <si>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</si>
  <si>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</si>
  <si>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</si>
  <si>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</si>
  <si>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</si>
  <si>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</si>
  <si>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</si>
  <si>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</si>
  <si>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</si>
  <si>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</si>
  <si>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</si>
  <si>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</si>
  <si>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</si>
  <si>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</si>
  <si>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</si>
  <si>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</si>
  <si>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</si>
  <si>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</si>
  <si>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</si>
  <si>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</si>
  <si>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</si>
  <si>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</si>
  <si>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</si>
  <si>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</si>
  <si>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</si>
  <si>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</si>
  <si>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</si>
  <si>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</si>
  <si>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</si>
  <si>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</si>
  <si>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</si>
  <si>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</si>
  <si>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</si>
  <si>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</si>
  <si>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</si>
  <si>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</si>
  <si>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</si>
  <si>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</si>
  <si>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</si>
  <si>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</si>
  <si>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</si>
  <si>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</si>
  <si>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</si>
  <si>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</si>
  <si>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</si>
  <si>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</si>
  <si>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</si>
  <si>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</si>
  <si>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</si>
  <si>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</si>
  <si>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</si>
  <si>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</si>
  <si>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</si>
  <si>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</si>
  <si>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</si>
  <si>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</si>
  <si>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</si>
  <si>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</si>
  <si>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</si>
  <si>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</si>
  <si>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</si>
  <si>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</si>
  <si>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</si>
  <si>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</si>
  <si>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</si>
  <si>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</si>
  <si>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</si>
  <si>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</si>
  <si>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</si>
  <si>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</si>
  <si>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</si>
  <si>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</si>
  <si>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</si>
  <si>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</si>
  <si>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</si>
  <si>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</si>
  <si>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</si>
  <si>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</si>
  <si>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</si>
  <si>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</si>
  <si>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</si>
  <si>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</si>
  <si>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</si>
  <si>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</si>
  <si>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</si>
  <si>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</si>
  <si>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</si>
  <si>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</si>
  <si>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</si>
  <si>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</si>
  <si>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</si>
  <si>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</si>
  <si>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</si>
  <si>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</si>
  <si>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</si>
  <si>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</si>
  <si>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</si>
  <si>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</si>
  <si>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</si>
  <si>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</si>
  <si>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</si>
  <si>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</si>
  <si>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</si>
  <si>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</si>
  <si>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</si>
  <si>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</si>
  <si>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</si>
  <si>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高知県芸西村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</si>
  <si>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</si>
  <si>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</si>
  <si>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</si>
  <si>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</si>
  <si>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</si>
  <si>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</si>
  <si>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</si>
  <si>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</si>
  <si>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</si>
  <si>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</si>
  <si>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</si>
  <si>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</si>
  <si>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</si>
  <si>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</si>
  <si>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</si>
  <si>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</si>
  <si>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</si>
  <si>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</si>
  <si>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</si>
  <si>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</si>
  <si>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</si>
  <si>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</si>
  <si>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</si>
  <si>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</si>
  <si>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</si>
  <si>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</si>
  <si>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</si>
  <si>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</si>
  <si>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</si>
  <si>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</si>
  <si>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</si>
  <si>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</si>
  <si>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</si>
  <si>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</si>
  <si>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</si>
  <si>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</si>
  <si>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</si>
  <si>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</si>
  <si>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</si>
  <si>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</si>
  <si>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</si>
  <si>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</si>
  <si>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</si>
  <si>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</si>
  <si>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</si>
  <si>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</si>
  <si>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</si>
  <si>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</si>
  <si>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</si>
  <si>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</si>
  <si>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</si>
  <si>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</si>
  <si>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</si>
  <si>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</si>
  <si>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</si>
  <si>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</si>
  <si>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</si>
  <si>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</si>
  <si>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</si>
  <si>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</si>
  <si>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</si>
  <si>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</si>
  <si>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</si>
  <si>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</si>
  <si>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</si>
  <si>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</si>
  <si>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</si>
  <si>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</si>
  <si>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</si>
  <si>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</si>
  <si>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</si>
  <si>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</si>
  <si>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</si>
  <si>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</si>
  <si>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</si>
  <si>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</si>
  <si>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</si>
  <si>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</si>
  <si>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</si>
  <si>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</si>
  <si>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</si>
  <si>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</si>
  <si>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</si>
  <si>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</si>
  <si>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</si>
  <si>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</si>
  <si>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</si>
  <si>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</si>
  <si>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</si>
  <si>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</si>
  <si>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</si>
  <si>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</si>
  <si>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</si>
  <si>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</si>
  <si>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</si>
  <si>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</si>
  <si>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</si>
  <si>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</si>
  <si>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</si>
  <si>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</si>
  <si>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</si>
  <si>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</si>
  <si>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</si>
  <si>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</si>
  <si>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</si>
  <si>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</si>
  <si>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</si>
  <si>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</si>
  <si>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</si>
  <si>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</si>
  <si>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</si>
  <si>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</si>
  <si>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</si>
  <si>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</si>
  <si>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</si>
  <si>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</si>
  <si>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</si>
  <si>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</si>
  <si>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</si>
  <si>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</si>
  <si>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</si>
  <si>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</si>
  <si>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</si>
  <si>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</si>
  <si>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その他</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</si>
  <si>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</si>
  <si>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</si>
  <si>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</si>
  <si>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</si>
  <si>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</si>
  <si>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</si>
  <si>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</si>
  <si>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</si>
  <si>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</si>
  <si>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</si>
  <si>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</si>
  <si>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</si>
  <si>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</si>
  <si>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</si>
  <si>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</si>
  <si>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</si>
  <si>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</si>
  <si>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</si>
  <si>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</si>
  <si>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</si>
  <si>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</si>
  <si>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</si>
  <si>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</si>
  <si>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</si>
  <si>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</si>
  <si>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高知県芸西村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</si>
  <si>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</si>
  <si>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</si>
  <si>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</si>
  <si>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</si>
  <si>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</si>
  <si>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</si>
  <si>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</si>
  <si>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</si>
  <si>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</si>
  <si>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</si>
  <si>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</si>
  <si>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</si>
  <si>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</si>
  <si>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</si>
  <si>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</si>
  <si>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</si>
  <si>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</si>
  <si>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</si>
  <si>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</si>
  <si>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</si>
  <si>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芸西村代替輸送事業特別会計</t>
    <phoneticPr fontId="5"/>
  </si>
  <si>
    <t>-</t>
    <phoneticPr fontId="5"/>
  </si>
  <si>
    <t>芸西村住宅新築資金等特別会計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</si>
  <si>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</si>
  <si>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</si>
  <si>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</si>
  <si>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</si>
  <si>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</si>
  <si>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</si>
  <si>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</si>
  <si>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</si>
  <si>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</si>
  <si>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</si>
  <si>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</si>
  <si>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</si>
  <si>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</si>
  <si>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</si>
  <si>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芸西村国民健康保険特別会計</t>
    <phoneticPr fontId="5"/>
  </si>
  <si>
    <t>芸西村介護保険事業特別会計</t>
    <phoneticPr fontId="5"/>
  </si>
  <si>
    <t>芸西村後期高齢者医療特別会計</t>
    <phoneticPr fontId="5"/>
  </si>
  <si>
    <t>芸西村簡易水道事業特別会計</t>
    <phoneticPr fontId="5"/>
  </si>
  <si>
    <t>芸西村下水道事業特別会計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</si>
  <si>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</si>
  <si>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</si>
  <si>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</si>
  <si>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</si>
  <si>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</si>
  <si>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</si>
  <si>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</si>
  <si>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</si>
  <si>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</si>
  <si>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</si>
  <si>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</si>
  <si>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</si>
  <si>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</si>
  <si>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</si>
  <si>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</si>
  <si>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</si>
  <si>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</si>
  <si>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</si>
  <si>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</si>
  <si>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</si>
  <si>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</si>
  <si>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</si>
  <si>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</si>
  <si>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</si>
  <si>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</si>
  <si>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</si>
  <si>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</si>
  <si>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</si>
  <si>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</si>
  <si>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</si>
  <si>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</si>
  <si>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</si>
  <si>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</si>
  <si>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</si>
  <si>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</si>
  <si>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</si>
  <si>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</si>
  <si>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</si>
  <si>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</si>
  <si>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</si>
  <si>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</si>
  <si>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</si>
  <si>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</si>
  <si>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</si>
  <si>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</si>
  <si>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</si>
  <si>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</si>
  <si>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</si>
  <si>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</si>
  <si>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</si>
  <si>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</si>
  <si>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</si>
  <si>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</si>
  <si>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</si>
  <si>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</si>
  <si>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</si>
  <si>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</si>
  <si>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</si>
  <si>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</si>
  <si>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</si>
  <si>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</si>
  <si>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</si>
  <si>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</si>
  <si>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</si>
  <si>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</si>
  <si>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</si>
  <si>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</si>
  <si>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</si>
  <si>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芸西村簡易水道事業特別会計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</si>
  <si>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</si>
  <si>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芸西村介護保険事業特別会計</t>
    <phoneticPr fontId="5"/>
  </si>
  <si>
    <t>-</t>
    <phoneticPr fontId="5"/>
  </si>
  <si>
    <t>(Ｆ)</t>
    <phoneticPr fontId="5"/>
  </si>
  <si>
    <t>芸西村後期高齢者医療特別会計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</si>
  <si>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</si>
  <si>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</si>
  <si>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</si>
  <si>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</si>
  <si>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</si>
  <si>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</si>
  <si>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</si>
  <si>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</si>
  <si>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</si>
  <si>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</si>
  <si>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</si>
  <si>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</si>
  <si>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</si>
  <si>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</si>
  <si>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</si>
  <si>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</si>
  <si>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</si>
  <si>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</si>
  <si>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</si>
  <si>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</si>
  <si>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</si>
  <si>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</si>
  <si>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</si>
  <si>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</si>
  <si>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</si>
  <si>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</si>
  <si>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</si>
  <si>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</si>
  <si>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</si>
  <si>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</si>
  <si>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</si>
  <si>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</si>
  <si>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</si>
  <si>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</si>
  <si>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</si>
  <si>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</si>
  <si>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</si>
  <si>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</si>
  <si>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</si>
  <si>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</si>
  <si>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</si>
  <si>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</si>
  <si>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</si>
  <si>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</si>
  <si>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</si>
  <si>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</si>
  <si>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</si>
  <si>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</si>
  <si>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</si>
  <si>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</si>
  <si>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</si>
  <si>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</si>
  <si>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</si>
  <si>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</si>
  <si>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</si>
  <si>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</si>
  <si>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</si>
  <si>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</si>
  <si>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</si>
  <si>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</si>
  <si>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</si>
  <si>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</si>
  <si>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</si>
  <si>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</si>
  <si>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</si>
  <si>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</si>
  <si>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</si>
  <si>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</si>
  <si>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</si>
  <si>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</si>
  <si>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</si>
  <si>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</si>
  <si>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</si>
  <si>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</si>
  <si>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</si>
  <si>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</si>
  <si>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</si>
  <si>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</si>
  <si>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</si>
  <si>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</si>
  <si>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</si>
  <si>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</si>
  <si>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</si>
  <si>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</si>
  <si>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4.21</t>
  </si>
  <si>
    <t>▲ 4.88</t>
  </si>
  <si>
    <t>▲ 8.77</t>
  </si>
  <si>
    <t>▲ 0.98</t>
  </si>
  <si>
    <t>一般会計</t>
  </si>
  <si>
    <t>芸西村国民健康保険特別会計</t>
  </si>
  <si>
    <t>芸西村介護保険事業特別会計</t>
  </si>
  <si>
    <t>芸西村簡易水道事業特別会計</t>
  </si>
  <si>
    <t>芸西村住宅新築資金等特別会計</t>
  </si>
  <si>
    <t>芸西村下水道事業特別会計</t>
  </si>
  <si>
    <t>芸西村後期高齢者医療特別会計</t>
  </si>
  <si>
    <t>芸西村代替輸送事業特別会計</t>
  </si>
  <si>
    <t>その他会計（赤字）</t>
  </si>
  <si>
    <t>その他会計（黒字）</t>
  </si>
  <si>
    <t>H25末</t>
    <phoneticPr fontId="5"/>
  </si>
  <si>
    <t>H26末</t>
    <phoneticPr fontId="5"/>
  </si>
  <si>
    <t>H27末</t>
    <phoneticPr fontId="5"/>
  </si>
  <si>
    <t>H28末</t>
    <phoneticPr fontId="5"/>
  </si>
  <si>
    <t>H29末</t>
    <phoneticPr fontId="5"/>
  </si>
  <si>
    <t>法非適用企業</t>
  </si>
  <si>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</si>
  <si>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</si>
  <si>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</si>
  <si>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t>
  </si>
  <si>
    <t>高知県後期高齢者医療広域連合</t>
  </si>
  <si>
    <t>安芸広域市町村圏特別養護老人ホーム組合</t>
  </si>
  <si>
    <t>香南斎場組合</t>
    <rPh sb="0" eb="2">
      <t>コウナン</t>
    </rPh>
    <rPh sb="2" eb="4">
      <t>サイジョウ</t>
    </rPh>
    <rPh sb="4" eb="6">
      <t>クミアイ</t>
    </rPh>
    <phoneticPr fontId="2"/>
  </si>
  <si>
    <t>一般会計</t>
    <rPh sb="0" eb="2">
      <t>イッパン</t>
    </rPh>
    <rPh sb="2" eb="4">
      <t>カイケイ</t>
    </rPh>
    <phoneticPr fontId="2"/>
  </si>
  <si>
    <t>滞納整理事業特別会計</t>
    <rPh sb="0" eb="2">
      <t>タイノウ</t>
    </rPh>
    <rPh sb="2" eb="4">
      <t>セイリ</t>
    </rPh>
    <rPh sb="4" eb="6">
      <t>ジギョウ</t>
    </rPh>
    <rPh sb="6" eb="8">
      <t>トクベツ</t>
    </rPh>
    <rPh sb="8" eb="10">
      <t>カイケイ</t>
    </rPh>
    <phoneticPr fontId="2"/>
  </si>
  <si>
    <t>交通災害共済特別会計</t>
    <rPh sb="0" eb="2">
      <t>コウツウ</t>
    </rPh>
    <rPh sb="2" eb="4">
      <t>サイガイ</t>
    </rPh>
    <rPh sb="4" eb="6">
      <t>キョウサイ</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</si>
  <si>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2"/>
  </si>
  <si>
    <t>ふるさと応援基金</t>
  </si>
  <si>
    <t>施設等整備基金</t>
  </si>
  <si>
    <t>下水対策基金</t>
  </si>
  <si>
    <t>ふるさとづくり基金</t>
  </si>
  <si>
    <t>水資源対策基金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</si>
  <si>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</si>
  <si>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</si>
  <si>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</si>
  <si>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地方債発行の抑制の効果により、将来負担比率が低下している一方、有形固定資産減価償却率は類似団体とほぼ同水準で推移している。
　今後は、公営住宅や学校施設の建替えを予定しているため、将来負担比率の上昇と、有形固定資産減価償却率が減少することが見込まれる。</t>
    <rPh sb="1" eb="4">
      <t>チホウサイ</t>
    </rPh>
    <rPh sb="4" eb="6">
      <t>ハッコウ</t>
    </rPh>
    <rPh sb="7" eb="9">
      <t>ヨクセイ</t>
    </rPh>
    <rPh sb="10" eb="12">
      <t>コウカ</t>
    </rPh>
    <rPh sb="16" eb="18">
      <t>ショウライ</t>
    </rPh>
    <rPh sb="18" eb="20">
      <t>フタン</t>
    </rPh>
    <rPh sb="20" eb="22">
      <t>ヒリツ</t>
    </rPh>
    <rPh sb="23" eb="25">
      <t>テイカ</t>
    </rPh>
    <rPh sb="29" eb="31">
      <t>イッポウ</t>
    </rPh>
    <rPh sb="32" eb="36">
      <t>ユウケイコテイ</t>
    </rPh>
    <rPh sb="36" eb="38">
      <t>シサン</t>
    </rPh>
    <rPh sb="38" eb="40">
      <t>ゲンカ</t>
    </rPh>
    <rPh sb="40" eb="42">
      <t>ショウキャク</t>
    </rPh>
    <rPh sb="42" eb="43">
      <t>リツ</t>
    </rPh>
    <rPh sb="44" eb="46">
      <t>ルイジ</t>
    </rPh>
    <rPh sb="46" eb="48">
      <t>ダンタイ</t>
    </rPh>
    <rPh sb="51" eb="54">
      <t>ドウスイジュン</t>
    </rPh>
    <rPh sb="55" eb="57">
      <t>スイイ</t>
    </rPh>
    <rPh sb="64" eb="66">
      <t>コンゴ</t>
    </rPh>
    <rPh sb="68" eb="70">
      <t>コウエイ</t>
    </rPh>
    <rPh sb="70" eb="72">
      <t>ジュウタク</t>
    </rPh>
    <rPh sb="73" eb="75">
      <t>ガッコウ</t>
    </rPh>
    <rPh sb="75" eb="77">
      <t>シセツ</t>
    </rPh>
    <rPh sb="78" eb="80">
      <t>タテカ</t>
    </rPh>
    <rPh sb="82" eb="84">
      <t>ヨテイ</t>
    </rPh>
    <rPh sb="91" eb="93">
      <t>ショウライ</t>
    </rPh>
    <rPh sb="93" eb="95">
      <t>フタン</t>
    </rPh>
    <rPh sb="95" eb="97">
      <t>ヒリツ</t>
    </rPh>
    <rPh sb="98" eb="100">
      <t>ジョウショウ</t>
    </rPh>
    <rPh sb="102" eb="113">
      <t>ユウケイコテイシサンゲンカショウキャクリツ</t>
    </rPh>
    <rPh sb="114" eb="116">
      <t>ゲンショウ</t>
    </rPh>
    <rPh sb="121" eb="12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</si>
  <si>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</si>
  <si>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</si>
  <si>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</si>
  <si>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</si>
  <si>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</si>
  <si>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</si>
  <si>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起債発行を抑制しているため、将来負担比率は減少している。実質公債費比率は、類似団体と比較して若干高いものの、毎年公債費が減少していることにより、比率は改善している。
　今後の公営住宅や学校施設の建替えにより、将来負担比率の上昇と据置期間経過後から実質公債費率の上昇が見込まれる。</t>
    <rPh sb="1" eb="3">
      <t>キサイ</t>
    </rPh>
    <rPh sb="3" eb="5">
      <t>ハッコウ</t>
    </rPh>
    <rPh sb="6" eb="8">
      <t>ヨクセイ</t>
    </rPh>
    <rPh sb="15" eb="17">
      <t>ショウライ</t>
    </rPh>
    <rPh sb="17" eb="19">
      <t>フタン</t>
    </rPh>
    <rPh sb="19" eb="21">
      <t>ヒリツ</t>
    </rPh>
    <rPh sb="22" eb="24">
      <t>ゲンショウ</t>
    </rPh>
    <rPh sb="29" eb="31">
      <t>ジッシツ</t>
    </rPh>
    <rPh sb="31" eb="34">
      <t>コウサイヒ</t>
    </rPh>
    <rPh sb="34" eb="36">
      <t>ヒリツ</t>
    </rPh>
    <rPh sb="38" eb="40">
      <t>ルイジ</t>
    </rPh>
    <rPh sb="40" eb="42">
      <t>ダンタイ</t>
    </rPh>
    <rPh sb="43" eb="45">
      <t>ヒカク</t>
    </rPh>
    <rPh sb="47" eb="49">
      <t>ジャッカン</t>
    </rPh>
    <rPh sb="49" eb="50">
      <t>タカ</t>
    </rPh>
    <rPh sb="55" eb="57">
      <t>マイトシ</t>
    </rPh>
    <rPh sb="57" eb="60">
      <t>コウサイヒ</t>
    </rPh>
    <rPh sb="61" eb="63">
      <t>ゲンショウ</t>
    </rPh>
    <rPh sb="73" eb="75">
      <t>ヒリツ</t>
    </rPh>
    <rPh sb="76" eb="78">
      <t>カイゼン</t>
    </rPh>
    <rPh sb="115" eb="116">
      <t>ス</t>
    </rPh>
    <rPh sb="116" eb="117">
      <t>オ</t>
    </rPh>
    <rPh sb="117" eb="119">
      <t>キカン</t>
    </rPh>
    <rPh sb="119" eb="121">
      <t>ケイカ</t>
    </rPh>
    <rPh sb="121" eb="122">
      <t>ゴ</t>
    </rPh>
    <rPh sb="124" eb="126">
      <t>ジッシツ</t>
    </rPh>
    <rPh sb="126" eb="128">
      <t>コウサイ</t>
    </rPh>
    <rPh sb="128" eb="129">
      <t>ヒ</t>
    </rPh>
    <rPh sb="129" eb="130">
      <t>リツ</t>
    </rPh>
    <rPh sb="131" eb="133">
      <t>ジョウショウ</t>
    </rPh>
    <rPh sb="134" eb="136">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</si>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</sst>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4765-4FA9-808C-C9E7A7516B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154213</c:v>
                </c:pt>
                <c:pt idx="1">
                  <c:v>81495</c:v>
                </c:pt>
                <c:pt idx="2">
                  <c:v>155632</c:v>
                </c:pt>
                <c:pt idx="3">
                  <c:v>151222</c:v>
                </c:pt>
                <c:pt idx="4">
                  <c:v>145830</c:v>
                </c:pt>
              </c:numCache>
            </c:numRef>
          </c:val>
          <c:smooth val="0"/>
          <c:extLst xmlns:c16r2="http://schemas.microsoft.com/office/drawing/2015/06/chart">
            <c:ext xmlns:c16="http://schemas.microsoft.com/office/drawing/2014/chart" uri="{C3380CC4-5D6E-409C-BE32-E72D297353CC}">
              <c16:uniqueId val="{00000001-4765-4FA9-808C-C9E7A7516B90}"/>
            </c:ext>
          </c:extLst>
        </c:ser>
        <c:dLbls>
          <c:showLegendKey val="0"/>
          <c:showVal val="0"/>
          <c:showCatName val="0"/>
          <c:showSerName val="0"/>
          <c:showPercent val="0"/>
          <c:showBubbleSize val="0"/>
        </c:dLbls>
        <c:marker val="1"/>
        <c:smooth val="0"/>
        <c:axId val="169862272"/>
        <c:axId val="169864192"/>
      </c:lineChart>
      <c:catAx>
        <c:axId val="16986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64192"/>
        <c:crosses val="autoZero"/>
        <c:auto val="1"/>
        <c:lblAlgn val="ctr"/>
        <c:lblOffset val="100"/>
        <c:tickLblSkip val="1"/>
        <c:tickMarkSkip val="1"/>
        <c:noMultiLvlLbl val="0"/>
      </c:catAx>
      <c:valAx>
        <c:axId val="1698641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6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5.91</c:v>
                </c:pt>
                <c:pt idx="1">
                  <c:v>5.74</c:v>
                </c:pt>
                <c:pt idx="2">
                  <c:v>0.94</c:v>
                </c:pt>
                <c:pt idx="3">
                  <c:v>0.88</c:v>
                </c:pt>
                <c:pt idx="4">
                  <c:v>0.97</c:v>
                </c:pt>
              </c:numCache>
            </c:numRef>
          </c:val>
          <c:extLst xmlns:c16r2="http://schemas.microsoft.com/office/drawing/2015/06/chart">
            <c:ext xmlns:c16="http://schemas.microsoft.com/office/drawing/2014/chart" uri="{C3380CC4-5D6E-409C-BE32-E72D297353CC}">
              <c16:uniqueId val="{00000000-11C5-406E-89DA-A44B3B87D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26.53</c:v>
                </c:pt>
                <c:pt idx="1">
                  <c:v>25.18</c:v>
                </c:pt>
                <c:pt idx="2">
                  <c:v>25.71</c:v>
                </c:pt>
                <c:pt idx="3">
                  <c:v>17.45</c:v>
                </c:pt>
                <c:pt idx="4">
                  <c:v>16.059999999999999</c:v>
                </c:pt>
              </c:numCache>
            </c:numRef>
          </c:val>
          <c:extLst xmlns:c16r2="http://schemas.microsoft.com/office/drawing/2015/06/chart">
            <c:ext xmlns:c16="http://schemas.microsoft.com/office/drawing/2014/chart" uri="{C3380CC4-5D6E-409C-BE32-E72D297353CC}">
              <c16:uniqueId val="{00000001-11C5-406E-89DA-A44B3B87DA21}"/>
            </c:ext>
          </c:extLst>
        </c:ser>
        <c:dLbls>
          <c:showLegendKey val="0"/>
          <c:showVal val="0"/>
          <c:showCatName val="0"/>
          <c:showSerName val="0"/>
          <c:showPercent val="0"/>
          <c:showBubbleSize val="0"/>
        </c:dLbls>
        <c:gapWidth val="250"/>
        <c:overlap val="100"/>
        <c:axId val="213223296"/>
        <c:axId val="213237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-4.21</c:v>
                </c:pt>
                <c:pt idx="1">
                  <c:v>5.43</c:v>
                </c:pt>
                <c:pt idx="2">
                  <c:v>-4.88</c:v>
                </c:pt>
                <c:pt idx="3">
                  <c:v>-8.77</c:v>
                </c:pt>
                <c:pt idx="4">
                  <c:v>-0.98</c:v>
                </c:pt>
              </c:numCache>
            </c:numRef>
          </c:val>
          <c:smooth val="0"/>
          <c:extLst xmlns:c16r2="http://schemas.microsoft.com/office/drawing/2015/06/chart">
            <c:ext xmlns:c16="http://schemas.microsoft.com/office/drawing/2014/chart" uri="{C3380CC4-5D6E-409C-BE32-E72D297353CC}">
              <c16:uniqueId val="{00000002-11C5-406E-89DA-A44B3B87DA21}"/>
            </c:ext>
          </c:extLst>
        </c:ser>
        <c:dLbls>
          <c:showLegendKey val="0"/>
          <c:showVal val="0"/>
          <c:showCatName val="0"/>
          <c:showSerName val="0"/>
          <c:showPercent val="0"/>
          <c:showBubbleSize val="0"/>
        </c:dLbls>
        <c:marker val="1"/>
        <c:smooth val="0"/>
        <c:axId val="213223296"/>
        <c:axId val="213237760"/>
      </c:lineChart>
      <c:catAx>
        <c:axId val="21322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237760"/>
        <c:crosses val="autoZero"/>
        <c:auto val="1"/>
        <c:lblAlgn val="ctr"/>
        <c:lblOffset val="100"/>
        <c:tickLblSkip val="1"/>
        <c:tickMarkSkip val="1"/>
        <c:noMultiLvlLbl val="0"/>
      </c:catAx>
      <c:valAx>
        <c:axId val="21323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22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164-40AA-A707-DEF9034727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64-40AA-A707-DEF90347276B}"/>
            </c:ext>
          </c:extLst>
        </c:ser>
        <c:ser>
          <c:idx val="2"/>
          <c:order val="2"/>
          <c:tx>
            <c:strRef>
              <c:f>データシート!$A$29</c:f>
              <c:strCache>
                <c:ptCount val="1"/>
                <c:pt idx="0">
                  <c:v>芸西村代替輸送事業特別会計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164-40AA-A707-DEF90347276B}"/>
            </c:ext>
          </c:extLst>
        </c:ser>
        <c:ser>
          <c:idx val="3"/>
          <c:order val="3"/>
          <c:tx>
            <c:strRef>
              <c:f>データシート!$A$30</c:f>
              <c:strCache>
                <c:ptCount val="1"/>
                <c:pt idx="0">
                  <c:v>芸西村後期高齢者医療特別会計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0.06</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8164-40AA-A707-DEF90347276B}"/>
            </c:ext>
          </c:extLst>
        </c:ser>
        <c:ser>
          <c:idx val="4"/>
          <c:order val="4"/>
          <c:tx>
            <c:strRef>
              <c:f>データシート!$A$31</c:f>
              <c:strCache>
                <c:ptCount val="1"/>
                <c:pt idx="0">
                  <c:v>芸西村下水道事業特別会計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8164-40AA-A707-DEF90347276B}"/>
            </c:ext>
          </c:extLst>
        </c:ser>
        <c:ser>
          <c:idx val="5"/>
          <c:order val="5"/>
          <c:tx>
            <c:strRef>
              <c:f>データシート!$A$32</c:f>
              <c:strCache>
                <c:ptCount val="1"/>
                <c:pt idx="0">
                  <c:v>芸西村住宅新築資金等特別会計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0.15</c:v>
                </c:pt>
                <c:pt idx="4">
                  <c:v>#N/A</c:v>
                </c:pt>
                <c:pt idx="5">
                  <c:v>0.09</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5-8164-40AA-A707-DEF90347276B}"/>
            </c:ext>
          </c:extLst>
        </c:ser>
        <c:ser>
          <c:idx val="6"/>
          <c:order val="6"/>
          <c:tx>
            <c:strRef>
              <c:f>データシート!$A$33</c:f>
              <c:strCache>
                <c:ptCount val="1"/>
                <c:pt idx="0">
                  <c:v>芸西村簡易水道事業特別会計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0.02</c:v>
                </c:pt>
                <c:pt idx="4">
                  <c:v>#N/A</c:v>
                </c:pt>
                <c:pt idx="5">
                  <c:v>0.09</c:v>
                </c:pt>
                <c:pt idx="6">
                  <c:v>#N/A</c:v>
                </c:pt>
                <c:pt idx="7">
                  <c:v>0.1</c:v>
                </c:pt>
                <c:pt idx="8">
                  <c:v>#N/A</c:v>
                </c:pt>
                <c:pt idx="9">
                  <c:v>0.3</c:v>
                </c:pt>
              </c:numCache>
            </c:numRef>
          </c:val>
          <c:extLst xmlns:c16r2="http://schemas.microsoft.com/office/drawing/2015/06/chart">
            <c:ext xmlns:c16="http://schemas.microsoft.com/office/drawing/2014/chart" uri="{C3380CC4-5D6E-409C-BE32-E72D297353CC}">
              <c16:uniqueId val="{00000006-8164-40AA-A707-DEF90347276B}"/>
            </c:ext>
          </c:extLst>
        </c:ser>
        <c:ser>
          <c:idx val="7"/>
          <c:order val="7"/>
          <c:tx>
            <c:strRef>
              <c:f>データシート!$A$34</c:f>
              <c:strCache>
                <c:ptCount val="1"/>
                <c:pt idx="0">
                  <c:v>芸西村介護保険事業特別会計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0.09</c:v>
                </c:pt>
                <c:pt idx="4">
                  <c:v>#N/A</c:v>
                </c:pt>
                <c:pt idx="5">
                  <c:v>0.83</c:v>
                </c:pt>
                <c:pt idx="6">
                  <c:v>#N/A</c:v>
                </c:pt>
                <c:pt idx="7">
                  <c:v>1.03</c:v>
                </c:pt>
                <c:pt idx="8">
                  <c:v>#N/A</c:v>
                </c:pt>
                <c:pt idx="9">
                  <c:v>0.35</c:v>
                </c:pt>
              </c:numCache>
            </c:numRef>
          </c:val>
          <c:extLst xmlns:c16r2="http://schemas.microsoft.com/office/drawing/2015/06/chart">
            <c:ext xmlns:c16="http://schemas.microsoft.com/office/drawing/2014/chart" uri="{C3380CC4-5D6E-409C-BE32-E72D297353CC}">
              <c16:uniqueId val="{00000007-8164-40AA-A707-DEF90347276B}"/>
            </c:ext>
          </c:extLst>
        </c:ser>
        <c:ser>
          <c:idx val="8"/>
          <c:order val="8"/>
          <c:tx>
            <c:strRef>
              <c:f>データシート!$A$35</c:f>
              <c:strCache>
                <c:ptCount val="1"/>
                <c:pt idx="0">
                  <c:v>芸西村国民健康保険特別会計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1.52</c:v>
                </c:pt>
                <c:pt idx="2">
                  <c:v>#N/A</c:v>
                </c:pt>
                <c:pt idx="3">
                  <c:v>0.06</c:v>
                </c:pt>
                <c:pt idx="4">
                  <c:v>#N/A</c:v>
                </c:pt>
                <c:pt idx="5">
                  <c:v>1.51</c:v>
                </c:pt>
                <c:pt idx="6">
                  <c:v>#N/A</c:v>
                </c:pt>
                <c:pt idx="7">
                  <c:v>0.54</c:v>
                </c:pt>
                <c:pt idx="8">
                  <c:v>#N/A</c:v>
                </c:pt>
                <c:pt idx="9">
                  <c:v>0.54</c:v>
                </c:pt>
              </c:numCache>
            </c:numRef>
          </c:val>
          <c:extLst xmlns:c16r2="http://schemas.microsoft.com/office/drawing/2015/06/chart">
            <c:ext xmlns:c16="http://schemas.microsoft.com/office/drawing/2014/chart" uri="{C3380CC4-5D6E-409C-BE32-E72D297353CC}">
              <c16:uniqueId val="{00000008-8164-40AA-A707-DEF9034727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5.71</c:v>
                </c:pt>
                <c:pt idx="2">
                  <c:v>#N/A</c:v>
                </c:pt>
                <c:pt idx="3">
                  <c:v>5.58</c:v>
                </c:pt>
                <c:pt idx="4">
                  <c:v>#N/A</c:v>
                </c:pt>
                <c:pt idx="5">
                  <c:v>0.84</c:v>
                </c:pt>
                <c:pt idx="6">
                  <c:v>#N/A</c:v>
                </c:pt>
                <c:pt idx="7">
                  <c:v>0.86</c:v>
                </c:pt>
                <c:pt idx="8">
                  <c:v>#N/A</c:v>
                </c:pt>
                <c:pt idx="9">
                  <c:v>0.9</c:v>
                </c:pt>
              </c:numCache>
            </c:numRef>
          </c:val>
          <c:extLst xmlns:c16r2="http://schemas.microsoft.com/office/drawing/2015/06/chart">
            <c:ext xmlns:c16="http://schemas.microsoft.com/office/drawing/2014/chart" uri="{C3380CC4-5D6E-409C-BE32-E72D297353CC}">
              <c16:uniqueId val="{00000009-8164-40AA-A707-DEF90347276B}"/>
            </c:ext>
          </c:extLst>
        </c:ser>
        <c:dLbls>
          <c:showLegendKey val="0"/>
          <c:showVal val="0"/>
          <c:showCatName val="0"/>
          <c:showSerName val="0"/>
          <c:showPercent val="0"/>
          <c:showBubbleSize val="0"/>
        </c:dLbls>
        <c:gapWidth val="150"/>
        <c:overlap val="100"/>
        <c:axId val="205283712"/>
        <c:axId val="205285248"/>
      </c:barChart>
      <c:catAx>
        <c:axId val="2052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285248"/>
        <c:crosses val="autoZero"/>
        <c:auto val="1"/>
        <c:lblAlgn val="ctr"/>
        <c:lblOffset val="100"/>
        <c:tickLblSkip val="1"/>
        <c:tickMarkSkip val="1"/>
        <c:noMultiLvlLbl val="0"/>
      </c:catAx>
      <c:valAx>
        <c:axId val="20528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8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282</c:v>
                </c:pt>
                <c:pt idx="5">
                  <c:v>315</c:v>
                </c:pt>
                <c:pt idx="8">
                  <c:v>313</c:v>
                </c:pt>
                <c:pt idx="11">
                  <c:v>313</c:v>
                </c:pt>
                <c:pt idx="14">
                  <c:v>300</c:v>
                </c:pt>
              </c:numCache>
            </c:numRef>
          </c:val>
          <c:extLst xmlns:c16r2="http://schemas.microsoft.com/office/drawing/2015/06/chart">
            <c:ext xmlns:c16="http://schemas.microsoft.com/office/drawing/2014/chart" uri="{C3380CC4-5D6E-409C-BE32-E72D297353CC}">
              <c16:uniqueId val="{00000000-713D-4A59-91D4-F86F4F959D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3D-4A59-91D4-F86F4F959D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13D-4A59-91D4-F86F4F959D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28</c:v>
                </c:pt>
                <c:pt idx="6">
                  <c:v>28</c:v>
                </c:pt>
                <c:pt idx="9">
                  <c:v>28</c:v>
                </c:pt>
                <c:pt idx="12">
                  <c:v>30</c:v>
                </c:pt>
              </c:numCache>
            </c:numRef>
          </c:val>
          <c:extLst xmlns:c16r2="http://schemas.microsoft.com/office/drawing/2015/06/chart">
            <c:ext xmlns:c16="http://schemas.microsoft.com/office/drawing/2014/chart" uri="{C3380CC4-5D6E-409C-BE32-E72D297353CC}">
              <c16:uniqueId val="{00000003-713D-4A59-91D4-F86F4F959D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c:v>
                </c:pt>
                <c:pt idx="3">
                  <c:v>150</c:v>
                </c:pt>
                <c:pt idx="6">
                  <c:v>148</c:v>
                </c:pt>
                <c:pt idx="9">
                  <c:v>152</c:v>
                </c:pt>
                <c:pt idx="12">
                  <c:v>154</c:v>
                </c:pt>
              </c:numCache>
            </c:numRef>
          </c:val>
          <c:extLst xmlns:c16r2="http://schemas.microsoft.com/office/drawing/2015/06/chart">
            <c:ext xmlns:c16="http://schemas.microsoft.com/office/drawing/2014/chart" uri="{C3380CC4-5D6E-409C-BE32-E72D297353CC}">
              <c16:uniqueId val="{00000004-713D-4A59-91D4-F86F4F959D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3D-4A59-91D4-F86F4F959D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3D-4A59-91D4-F86F4F959D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c:v>
                </c:pt>
                <c:pt idx="3">
                  <c:v>257</c:v>
                </c:pt>
                <c:pt idx="6">
                  <c:v>254</c:v>
                </c:pt>
                <c:pt idx="9">
                  <c:v>244</c:v>
                </c:pt>
                <c:pt idx="12">
                  <c:v>235</c:v>
                </c:pt>
              </c:numCache>
            </c:numRef>
          </c:val>
          <c:extLst xmlns:c16r2="http://schemas.microsoft.com/office/drawing/2015/06/chart">
            <c:ext xmlns:c16="http://schemas.microsoft.com/office/drawing/2014/chart" uri="{C3380CC4-5D6E-409C-BE32-E72D297353CC}">
              <c16:uniqueId val="{00000007-713D-4A59-91D4-F86F4F959DDF}"/>
            </c:ext>
          </c:extLst>
        </c:ser>
        <c:dLbls>
          <c:showLegendKey val="0"/>
          <c:showVal val="0"/>
          <c:showCatName val="0"/>
          <c:showSerName val="0"/>
          <c:showPercent val="0"/>
          <c:showBubbleSize val="0"/>
        </c:dLbls>
        <c:gapWidth val="100"/>
        <c:overlap val="100"/>
        <c:axId val="205364608"/>
        <c:axId val="20536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c:v>
                </c:pt>
                <c:pt idx="2">
                  <c:v>#N/A</c:v>
                </c:pt>
                <c:pt idx="3">
                  <c:v>#N/A</c:v>
                </c:pt>
                <c:pt idx="4">
                  <c:v>120</c:v>
                </c:pt>
                <c:pt idx="5">
                  <c:v>#N/A</c:v>
                </c:pt>
                <c:pt idx="6">
                  <c:v>#N/A</c:v>
                </c:pt>
                <c:pt idx="7">
                  <c:v>117</c:v>
                </c:pt>
                <c:pt idx="8">
                  <c:v>#N/A</c:v>
                </c:pt>
                <c:pt idx="9">
                  <c:v>#N/A</c:v>
                </c:pt>
                <c:pt idx="10">
                  <c:v>111</c:v>
                </c:pt>
                <c:pt idx="11">
                  <c:v>#N/A</c:v>
                </c:pt>
                <c:pt idx="12">
                  <c:v>#N/A</c:v>
                </c:pt>
                <c:pt idx="13">
                  <c:v>119</c:v>
                </c:pt>
                <c:pt idx="14">
                  <c:v>#N/A</c:v>
                </c:pt>
              </c:numCache>
            </c:numRef>
          </c:val>
          <c:smooth val="0"/>
          <c:extLst xmlns:c16r2="http://schemas.microsoft.com/office/drawing/2015/06/chart">
            <c:ext xmlns:c16="http://schemas.microsoft.com/office/drawing/2014/chart" uri="{C3380CC4-5D6E-409C-BE32-E72D297353CC}">
              <c16:uniqueId val="{00000008-713D-4A59-91D4-F86F4F959DDF}"/>
            </c:ext>
          </c:extLst>
        </c:ser>
        <c:dLbls>
          <c:showLegendKey val="0"/>
          <c:showVal val="0"/>
          <c:showCatName val="0"/>
          <c:showSerName val="0"/>
          <c:showPercent val="0"/>
          <c:showBubbleSize val="0"/>
        </c:dLbls>
        <c:marker val="1"/>
        <c:smooth val="0"/>
        <c:axId val="205364608"/>
        <c:axId val="205366784"/>
      </c:lineChart>
      <c:catAx>
        <c:axId val="2053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366784"/>
        <c:crosses val="autoZero"/>
        <c:auto val="1"/>
        <c:lblAlgn val="ctr"/>
        <c:lblOffset val="100"/>
        <c:tickLblSkip val="1"/>
        <c:tickMarkSkip val="1"/>
        <c:noMultiLvlLbl val="0"/>
      </c:catAx>
      <c:valAx>
        <c:axId val="20536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3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3013</c:v>
                </c:pt>
                <c:pt idx="5">
                  <c:v>2946</c:v>
                </c:pt>
                <c:pt idx="8">
                  <c:v>2818</c:v>
                </c:pt>
                <c:pt idx="11">
                  <c:v>2694</c:v>
                </c:pt>
                <c:pt idx="14">
                  <c:v>2569</c:v>
                </c:pt>
              </c:numCache>
            </c:numRef>
          </c:val>
          <c:extLst xmlns:c16r2="http://schemas.microsoft.com/office/drawing/2015/06/chart">
            <c:ext xmlns:c16="http://schemas.microsoft.com/office/drawing/2014/chart" uri="{C3380CC4-5D6E-409C-BE32-E72D297353CC}">
              <c16:uniqueId val="{00000000-C7AE-4825-98F0-BE3D7DC24F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303</c:v>
                </c:pt>
                <c:pt idx="5">
                  <c:v>257</c:v>
                </c:pt>
                <c:pt idx="8">
                  <c:v>216</c:v>
                </c:pt>
                <c:pt idx="11">
                  <c:v>193</c:v>
                </c:pt>
                <c:pt idx="14">
                  <c:v>175</c:v>
                </c:pt>
              </c:numCache>
            </c:numRef>
          </c:val>
          <c:extLst xmlns:c16r2="http://schemas.microsoft.com/office/drawing/2015/06/chart">
            <c:ext xmlns:c16="http://schemas.microsoft.com/office/drawing/2014/chart" uri="{C3380CC4-5D6E-409C-BE32-E72D297353CC}">
              <c16:uniqueId val="{00000001-C7AE-4825-98F0-BE3D7DC24F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3160</c:v>
                </c:pt>
                <c:pt idx="5">
                  <c:v>3264</c:v>
                </c:pt>
                <c:pt idx="8">
                  <c:v>3394</c:v>
                </c:pt>
                <c:pt idx="11">
                  <c:v>3435</c:v>
                </c:pt>
                <c:pt idx="14">
                  <c:v>3679</c:v>
                </c:pt>
              </c:numCache>
            </c:numRef>
          </c:val>
          <c:extLst xmlns:c16r2="http://schemas.microsoft.com/office/drawing/2015/06/chart">
            <c:ext xmlns:c16="http://schemas.microsoft.com/office/drawing/2014/chart" uri="{C3380CC4-5D6E-409C-BE32-E72D297353CC}">
              <c16:uniqueId val="{00000002-C7AE-4825-98F0-BE3D7DC24F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AE-4825-98F0-BE3D7DC24F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AE-4825-98F0-BE3D7DC24F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AE-4825-98F0-BE3D7DC24F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360</c:v>
                </c:pt>
                <c:pt idx="3">
                  <c:v>342</c:v>
                </c:pt>
                <c:pt idx="6">
                  <c:v>328</c:v>
                </c:pt>
                <c:pt idx="9">
                  <c:v>309</c:v>
                </c:pt>
                <c:pt idx="12">
                  <c:v>317</c:v>
                </c:pt>
              </c:numCache>
            </c:numRef>
          </c:val>
          <c:extLst xmlns:c16r2="http://schemas.microsoft.com/office/drawing/2015/06/chart">
            <c:ext xmlns:c16="http://schemas.microsoft.com/office/drawing/2014/chart" uri="{C3380CC4-5D6E-409C-BE32-E72D297353CC}">
              <c16:uniqueId val="{00000006-C7AE-4825-98F0-BE3D7DC24F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146</c:v>
                </c:pt>
                <c:pt idx="3">
                  <c:v>121</c:v>
                </c:pt>
                <c:pt idx="6">
                  <c:v>96</c:v>
                </c:pt>
                <c:pt idx="9">
                  <c:v>70</c:v>
                </c:pt>
                <c:pt idx="12">
                  <c:v>43</c:v>
                </c:pt>
              </c:numCache>
            </c:numRef>
          </c:val>
          <c:extLst xmlns:c16r2="http://schemas.microsoft.com/office/drawing/2015/06/chart">
            <c:ext xmlns:c16="http://schemas.microsoft.com/office/drawing/2014/chart" uri="{C3380CC4-5D6E-409C-BE32-E72D297353CC}">
              <c16:uniqueId val="{00000007-C7AE-4825-98F0-BE3D7DC24F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2223</c:v>
                </c:pt>
                <c:pt idx="3">
                  <c:v>2222</c:v>
                </c:pt>
                <c:pt idx="6">
                  <c:v>2112</c:v>
                </c:pt>
                <c:pt idx="9">
                  <c:v>2128</c:v>
                </c:pt>
                <c:pt idx="12">
                  <c:v>2054</c:v>
                </c:pt>
              </c:numCache>
            </c:numRef>
          </c:val>
          <c:extLst xmlns:c16r2="http://schemas.microsoft.com/office/drawing/2015/06/chart">
            <c:ext xmlns:c16="http://schemas.microsoft.com/office/drawing/2014/chart" uri="{C3380CC4-5D6E-409C-BE32-E72D297353CC}">
              <c16:uniqueId val="{00000008-C7AE-4825-98F0-BE3D7DC24F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7AE-4825-98F0-BE3D7DC24F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2442</c:v>
                </c:pt>
                <c:pt idx="3">
                  <c:v>2292</c:v>
                </c:pt>
                <c:pt idx="6">
                  <c:v>2326</c:v>
                </c:pt>
                <c:pt idx="9">
                  <c:v>2209</c:v>
                </c:pt>
                <c:pt idx="12">
                  <c:v>2149</c:v>
                </c:pt>
              </c:numCache>
            </c:numRef>
          </c:val>
          <c:extLst xmlns:c16r2="http://schemas.microsoft.com/office/drawing/2015/06/chart">
            <c:ext xmlns:c16="http://schemas.microsoft.com/office/drawing/2014/chart" uri="{C3380CC4-5D6E-409C-BE32-E72D297353CC}">
              <c16:uniqueId val="{0000000A-C7AE-4825-98F0-BE3D7DC24F15}"/>
            </c:ext>
          </c:extLst>
        </c:ser>
        <c:dLbls>
          <c:showLegendKey val="0"/>
          <c:showVal val="0"/>
          <c:showCatName val="0"/>
          <c:showSerName val="0"/>
          <c:showPercent val="0"/>
          <c:showBubbleSize val="0"/>
        </c:dLbls>
        <c:gapWidth val="100"/>
        <c:overlap val="100"/>
        <c:axId val="213661184"/>
        <c:axId val="21366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7AE-4825-98F0-BE3D7DC24F15}"/>
            </c:ext>
          </c:extLst>
        </c:ser>
        <c:dLbls>
          <c:showLegendKey val="0"/>
          <c:showVal val="0"/>
          <c:showCatName val="0"/>
          <c:showSerName val="0"/>
          <c:showPercent val="0"/>
          <c:showBubbleSize val="0"/>
        </c:dLbls>
        <c:marker val="1"/>
        <c:smooth val="0"/>
        <c:axId val="213661184"/>
        <c:axId val="213663104"/>
      </c:lineChart>
      <c:catAx>
        <c:axId val="21366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663104"/>
        <c:crosses val="autoZero"/>
        <c:auto val="1"/>
        <c:lblAlgn val="ctr"/>
        <c:lblOffset val="100"/>
        <c:tickLblSkip val="1"/>
        <c:tickMarkSkip val="1"/>
        <c:noMultiLvlLbl val="0"/>
      </c:catAx>
      <c:valAx>
        <c:axId val="21366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6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461</c:v>
                </c:pt>
                <c:pt idx="1">
                  <c:v>308</c:v>
                </c:pt>
                <c:pt idx="2">
                  <c:v>288</c:v>
                </c:pt>
              </c:numCache>
            </c:numRef>
          </c:val>
          <c:extLst xmlns:c16r2="http://schemas.microsoft.com/office/drawing/2015/06/chart">
            <c:ext xmlns:c16="http://schemas.microsoft.com/office/drawing/2014/chart" uri="{C3380CC4-5D6E-409C-BE32-E72D297353CC}">
              <c16:uniqueId val="{00000000-209D-478B-B9CF-D6E3689085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339</c:v>
                </c:pt>
                <c:pt idx="1">
                  <c:v>339</c:v>
                </c:pt>
                <c:pt idx="2">
                  <c:v>339</c:v>
                </c:pt>
              </c:numCache>
            </c:numRef>
          </c:val>
          <c:extLst xmlns:c16r2="http://schemas.microsoft.com/office/drawing/2015/06/chart">
            <c:ext xmlns:c16="http://schemas.microsoft.com/office/drawing/2014/chart" uri="{C3380CC4-5D6E-409C-BE32-E72D297353CC}">
              <c16:uniqueId val="{00000001-209D-478B-B9CF-D6E3689085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2356</c:v>
                </c:pt>
                <c:pt idx="1">
                  <c:v>2550</c:v>
                </c:pt>
                <c:pt idx="2">
                  <c:v>2814</c:v>
                </c:pt>
              </c:numCache>
            </c:numRef>
          </c:val>
          <c:extLst xmlns:c16r2="http://schemas.microsoft.com/office/drawing/2015/06/chart">
            <c:ext xmlns:c16="http://schemas.microsoft.com/office/drawing/2014/chart" uri="{C3380CC4-5D6E-409C-BE32-E72D297353CC}">
              <c16:uniqueId val="{00000002-209D-478B-B9CF-D6E368908515}"/>
            </c:ext>
          </c:extLst>
        </c:ser>
        <c:dLbls>
          <c:showLegendKey val="0"/>
          <c:showVal val="0"/>
          <c:showCatName val="0"/>
          <c:showSerName val="0"/>
          <c:showPercent val="0"/>
          <c:showBubbleSize val="0"/>
        </c:dLbls>
        <c:gapWidth val="120"/>
        <c:overlap val="100"/>
        <c:axId val="213412480"/>
        <c:axId val="213418368"/>
      </c:barChart>
      <c:catAx>
        <c:axId val="21341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418368"/>
        <c:crosses val="autoZero"/>
        <c:auto val="1"/>
        <c:lblAlgn val="ctr"/>
        <c:lblOffset val="100"/>
        <c:tickLblSkip val="1"/>
        <c:tickMarkSkip val="1"/>
        <c:noMultiLvlLbl val="0"/>
      </c:catAx>
      <c:valAx>
        <c:axId val="213418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41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{3B81EC8C-44EA-489F-8A51-36C38E25C601}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3B2-42F5-A4E7-FE7B592CEE0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{263FBE8D-F5C2-45F4-AC8C-0C1C9C2236E5}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B2-42F5-A4E7-FE7B592CEE0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{F86486E7-F8C2-49EF-BDBC-01925F4AAF1C}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B2-42F5-A4E7-FE7B592CEE0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{B58836F3-3B01-4674-8AE2-789283E10E1B}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B2-42F5-A4E7-FE7B592CEE0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{58BF44A4-3710-463F-B7A5-392B2C7D6094}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B2-42F5-A4E7-FE7B592CEE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{1ED598D8-99E5-4696-8F45-BD83AE46A861}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3B2-42F5-A4E7-FE7B592CEE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{90AA1B46-CE12-401B-8885-709EB6317748}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3B2-42F5-A4E7-FE7B592CEE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{781569BB-6765-4CCB-983B-71266A03AB22}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3B2-42F5-A4E7-FE7B592CEE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{EC772938-B588-4B18-A841-3484AE001CFE}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3B2-42F5-A4E7-FE7B592CEE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55.7</c:v>
                </c:pt>
                <c:pt idx="24">
                  <c:v>57.7</c:v>
                </c:pt>
                <c:pt idx="32">
                  <c:v>59.4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3B2-42F5-A4E7-FE7B592CEE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{D3F4E7F7-72E5-4818-85C9-966B0FD314CF}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3B2-42F5-A4E7-FE7B592CEE0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{08C6F093-E72C-4734-9D6D-35942AA9D732}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B2-42F5-A4E7-FE7B592CEE0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{3A37A338-D849-467F-81FA-2A5B1DCEA967}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B2-42F5-A4E7-FE7B592CEE0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{DBD758EE-E6BF-45BE-9151-B0BAFF0FFE84}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B2-42F5-A4E7-FE7B592CEE0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{7CD0647D-EF89-451B-9C08-65688DF85E21}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B2-42F5-A4E7-FE7B592CEE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{3D61DA7A-F45C-4CA2-B308-5A5420B6D556}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3B2-42F5-A4E7-FE7B592CEE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{5D1950F3-63B2-4578-BD2B-1A1ECD37CEAF}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3B2-42F5-A4E7-FE7B592CEE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{DE615AC6-2174-488F-97B1-6254500E932E}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3B2-42F5-A4E7-FE7B592CEE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{1404C173-6F1C-4156-98F5-069EB1B3C876}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3B2-42F5-A4E7-FE7B592CEE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3B2-42F5-A4E7-FE7B592CEE03}"/>
            </c:ext>
          </c:extLst>
        </c:ser>
        <c:dLbls>
          <c:showLegendKey val="0"/>
          <c:showVal val="1"/>
          <c:showCatName val="0"/>
          <c:showSerName val="0"/>
          <c:showPercent val="0"/>
          <c:showBubbleSize val="0"/>
        </c:dLbls>
        <c:axId val="204198272"/>
        <c:axId val="204200192"/>
      </c:scatterChart>
      <c:valAx>
        <c:axId val="204198272"/>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00192"/>
        <c:crosses val="autoZero"/>
        <c:crossBetween val="midCat"/>
      </c:valAx>
      <c:valAx>
        <c:axId val="204200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198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{0F965C86-6AC2-423D-B66B-47A728120CA6}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24-478B-9707-D2BB030A558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{550ED0D9-9579-4B90-8DEF-0778B5822806}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24-478B-9707-D2BB030A558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{2ACD5075-6C65-45FC-9A1F-E496BA3CA1CD}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24-478B-9707-D2BB030A558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{61AF3360-A926-45E7-A34C-244FA4CA486D}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24-478B-9707-D2BB030A558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{6B59754E-7F2E-4B5A-9F9F-9A1B00EC4DA2}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24-478B-9707-D2BB030A558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{8D211174-8066-48C8-AAC6-204DD5E7AECD}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24-478B-9707-D2BB030A558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{65DA1370-5B68-46EB-A4F9-EE523E2E5BB4}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24-478B-9707-D2BB030A558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{3072D4C2-D294-4F9E-BB0C-F12D58353AB8}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24-478B-9707-D2BB030A558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{8BAD299C-0514-4906-80BC-0F56221B66A3}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24-478B-9707-D2BB030A55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8.5</c:v>
                </c:pt>
                <c:pt idx="16">
                  <c:v>8</c:v>
                </c:pt>
                <c:pt idx="24">
                  <c:v>7.5</c:v>
                </c:pt>
                <c:pt idx="32">
                  <c:v>7.5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424-478B-9707-D2BB030A55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{4E6B3261-931B-42D8-BFEC-B988D5A19C82}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24-478B-9707-D2BB030A55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{8C55D169-236B-41BA-8C7B-F86CEED7F003}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24-478B-9707-D2BB030A558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{AD27D859-B665-4344-9631-82DEDB77CF16}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24-478B-9707-D2BB030A558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{D598D5B9-3B2C-4B08-922B-19DE9EAF1BFB}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24-478B-9707-D2BB030A558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{F366E123-193B-4D75-B8A6-47090166EB6B}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24-478B-9707-D2BB030A558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{01309B86-BA3F-41F2-A950-3395F44C0A02}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24-478B-9707-D2BB030A558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{8D0D765A-A163-4A09-A12C-9E4859EB80CA}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24-478B-9707-D2BB030A558E}"/>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{06E22510-F9DD-404D-BBBE-59CABC093ED7}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24-478B-9707-D2BB030A558E}"/>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{CE693644-A66E-488D-BFC5-BB3D73BAC1EC}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24-478B-9707-D2BB030A55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424-478B-9707-D2BB030A558E}"/>
            </c:ext>
          </c:extLst>
        </c:ser>
        <c:dLbls>
          <c:showLegendKey val="0"/>
          <c:showVal val="1"/>
          <c:showCatName val="0"/>
          <c:showSerName val="0"/>
          <c:showPercent val="0"/>
          <c:showBubbleSize val="0"/>
        </c:dLbls>
        <c:axId val="214659072"/>
        <c:axId val="214660992"/>
      </c:scatterChart>
      <c:valAx>
        <c:axId val="214659072"/>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660992"/>
        <c:crosses val="autoZero"/>
        <c:crossBetween val="midCat"/>
      </c:valAx>
      <c:valAx>
        <c:axId val="2146609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659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実質公債費比率は過去３カ年平均７．５％となっており、対前年同率となっている。今後は公共施設非構造部材耐震化等にかかる起債発行を予定していることから、大幅に増加することが予想される。</a:t>
          </a:r>
        </a:p>
        <a:p>
          <a:r>
            <a:rPr kumimoji="1" lang="ja-JP" altLang="en-US" sz="1400">
              <a:latin typeface="ＭＳ ゴシック" pitchFamily="49" charset="-128"/>
              <a:ea typeface="ＭＳ ゴシック" pitchFamily="49" charset="-128"/>
            </a:rPr>
            <a:t>公営企業債の元利償還金に対する繰入金については、近年の増額は簡易水道特別会計が占め微増で推移している。</a:t>
          </a:r>
        </a:p>
        <a:p>
          <a:r>
            <a:rPr kumimoji="1" lang="ja-JP" altLang="en-US" sz="1400">
              <a:latin typeface="ＭＳ ゴシック" pitchFamily="49" charset="-128"/>
              <a:ea typeface="ＭＳ ゴシック" pitchFamily="49" charset="-128"/>
            </a:rPr>
            <a:t>今後においても事業の採択を慎重に検討し、計画的な行財政運営に努めていく必要がある。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一般会計等の地方債の現在高は、地方債発行の抑制により減少しているが、今後は大型事業にかかる起債発行を予定していることから増加することが予想される。</a:t>
          </a:r>
        </a:p>
        <a:p>
          <a:r>
            <a:rPr kumimoji="1" lang="ja-JP" altLang="en-US" sz="1400">
              <a:latin typeface="ＭＳ ゴシック" pitchFamily="49" charset="-128"/>
              <a:ea typeface="ＭＳ ゴシック" pitchFamily="49" charset="-128"/>
            </a:rPr>
            <a:t>公営企業債等繰入見込額は、簡易水道事業分、下水道事業分が前年比減になっています。また、ふるさと応援基金等を積み立てたことにより充当可能基金が増となった。</a:t>
          </a:r>
        </a:p>
        <a:p>
          <a:r>
            <a:rPr kumimoji="1" lang="ja-JP" altLang="en-US" sz="1400">
              <a:latin typeface="ＭＳ ゴシック" pitchFamily="49" charset="-128"/>
              <a:ea typeface="ＭＳ ゴシック" pitchFamily="49" charset="-128"/>
            </a:rPr>
            <a:t>　今後も大型事業の実施に伴う地方債現在高の増加が予測されるため、任意の繰上償還の実施や交付税措置のある起債を発行するなど　後世への負担を少しでも軽減するよう、財政運営に努めていく。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高知県芸西村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によりふるさと応援基金に６億円積み立てた一方、分譲用宅地造成事業に伴い施設等整備基金を１千２百万円、その他財政調整のため２千万円を取り崩しましたが、基金全体としては２億４千４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ふるさと応援基金や施設等整備基金への積立てにより増額の予定だが、今後は施設の更新等により減少する見込みである。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ふるさと応援基金：基幹産業である農業分野の発展に関する施策、子育て世帯の負担軽減に関する施策。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施設等整備基金：分譲地宅地造成事業のため取り崩したことにより減少。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ふるさと応援基金：ふるさと納税寄付金を積み立てたことによる増加。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施設等整備基金：今後控えている公営住宅建替、学校施設等の建替のため積立予定。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財政収支の調整を図ったことにより減額となった。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財政調整基金の残高は、標準財政規模の２０％から２５％の範囲内となるようにしている。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ここ数年は減債基金への積立て、償還のためによる取り崩しはなく横ばいとなっている。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令和４年度に地方債償還のピークを迎えるため、それに備えて積立を行う予定としている。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6CBB26E5-0E2A-4A7B-9726-05594630D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EC04AED-C169-413B-B323-9DF33B47C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288143C0-D6CD-415C-B9DF-59B569AF93AB}"/>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 xmlns:a16="http://schemas.microsoft.com/office/drawing/2014/main" id="{14FC3D42-CA92-4A51-8164-8684206DC26D}"/>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 xmlns:a16="http://schemas.microsoft.com/office/drawing/2014/main" id="{F6E4F617-509B-418A-B60B-362C8122BD1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 xmlns:a16="http://schemas.microsoft.com/office/drawing/2014/main" id="{28F58E6C-86D9-4D5C-A6FC-7473EBED43C2}"/>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 xmlns:a16="http://schemas.microsoft.com/office/drawing/2014/main" id="{6A781401-3D97-4EA7-91C3-4745EB8EEE05}"/>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 xmlns:a16="http://schemas.microsoft.com/office/drawing/2014/main" id="{628C7A48-E520-4759-BEBC-1A0BF56E3A4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 xmlns:a16="http://schemas.microsoft.com/office/drawing/2014/main" id="{CA158D37-D87D-4642-8725-342E1C8AE2F5}"/>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 xmlns:a16="http://schemas.microsoft.com/office/drawing/2014/main" id="{20451BC3-0BC3-4866-AF1D-CF79868B13FA}"/>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 xmlns:a16="http://schemas.microsoft.com/office/drawing/2014/main" id="{DFB22384-4DCC-4C7B-ACEC-2E4D53DE0097}"/>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 xmlns:a16="http://schemas.microsoft.com/office/drawing/2014/main" id="{D13C1B9F-2CC6-4A7E-8DC8-7C0483FA645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 xmlns:a16="http://schemas.microsoft.com/office/drawing/2014/main" id="{E6B47873-117A-4087-A094-3980DE3AFFFD}"/>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 xmlns:a16="http://schemas.microsoft.com/office/drawing/2014/main" id="{D1687852-9ABC-4E2E-8157-6E643082D142}"/>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 xmlns:a16="http://schemas.microsoft.com/office/drawing/2014/main" id="{1CD17AD2-1146-4C4C-92AD-9075EF0DD8C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 xmlns:a16="http://schemas.microsoft.com/office/drawing/2014/main" id="{2F6247C3-407B-4634-8328-6285E90162E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 xmlns:a16="http://schemas.microsoft.com/office/drawing/2014/main" id="{103F0CF0-DD9F-4028-9098-69B31071227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 xmlns:a16="http://schemas.microsoft.com/office/drawing/2014/main" id="{21F7A359-C105-4F6B-A64A-59899D1D28CC}"/>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 xmlns:a16="http://schemas.microsoft.com/office/drawing/2014/main" id="{7FE3DED2-3CCF-45F1-A32C-2802E67D703B}"/>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 xmlns:a16="http://schemas.microsoft.com/office/drawing/2014/main" id="{993039E7-2C12-48D9-A80B-29C0B6B140D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 xmlns:a16="http://schemas.microsoft.com/office/drawing/2014/main" id="{BD2982D4-5496-4C69-919B-F12156A1189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3,785
3,727
39.60
3,923,401
3,846,671
17,449
1,795,025
2,149,029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 xmlns:a16="http://schemas.microsoft.com/office/drawing/2014/main" id="{AA9AF818-2DDF-40F4-87DB-2580EA03802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 xmlns:a16="http://schemas.microsoft.com/office/drawing/2014/main" id="{02137BD7-C4DC-4BAC-978F-286A56195FF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 xmlns:a16="http://schemas.microsoft.com/office/drawing/2014/main" id="{C4814811-56C4-41E0-8CB2-A2FF7F55790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 xmlns:a16="http://schemas.microsoft.com/office/drawing/2014/main" id="{424ADFDC-B434-410B-9887-8A3F9E31B11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 xmlns:a16="http://schemas.microsoft.com/office/drawing/2014/main" id="{BBF85BDD-E246-4D0D-A4CB-6D221065D123}"/>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 xmlns:a16="http://schemas.microsoft.com/office/drawing/2014/main" id="{1B5EF467-CD44-41B0-833A-AAE968994E1A}"/>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 xmlns:a16="http://schemas.microsoft.com/office/drawing/2014/main" id="{044850F6-2C39-430A-B485-BFFFED90DBC3}"/>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 xmlns:a16="http://schemas.microsoft.com/office/drawing/2014/main" id="{2CC25273-A7E1-4E51-A336-15F1FB88527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 xmlns:a16="http://schemas.microsoft.com/office/drawing/2014/main" id="{28D16E96-D9FD-4C3C-B283-DA82D169B845}"/>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 xmlns:a16="http://schemas.microsoft.com/office/drawing/2014/main" id="{9BCA68AE-48F7-4CD8-93AD-FC5994D3A5B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 xmlns:a16="http://schemas.microsoft.com/office/drawing/2014/main" id="{8EAE14FC-4D6C-4E41-929A-1D320E65602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 xmlns:a16="http://schemas.microsoft.com/office/drawing/2014/main" id="{62BDD285-ACA3-4EAD-9635-83FBBCE5014F}"/>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 xmlns:a16="http://schemas.microsoft.com/office/drawing/2014/main" id="{F2AE3BE2-C44C-472E-A8D2-C608D804E392}"/>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 xmlns:a16="http://schemas.microsoft.com/office/drawing/2014/main" id="{4E30FD46-D6AC-425B-8097-4BDA0A46612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 xmlns:a16="http://schemas.microsoft.com/office/drawing/2014/main" id="{AB8A3548-CD26-4E4B-A0CD-E1EDC2589D2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 xmlns:a16="http://schemas.microsoft.com/office/drawing/2014/main" id="{77BF6227-A16C-4480-9DA8-AAAB6B1D499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 xmlns:a16="http://schemas.microsoft.com/office/drawing/2014/main" id="{87DD437C-6772-4D95-BAA9-8F3AD78B588D}"/>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 xmlns:a16="http://schemas.microsoft.com/office/drawing/2014/main" id="{BE03BE5C-1B47-4D02-A832-EC62EFB610B1}"/>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 xmlns:a16="http://schemas.microsoft.com/office/drawing/2014/main" id="{D9CDC6BD-D386-4DC0-B2CF-267315D12601}"/>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 xmlns:a16="http://schemas.microsoft.com/office/drawing/2014/main" id="{9ACF7BC2-5CEC-4A1A-A0AB-B8154B534D38}"/>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 xmlns:a16="http://schemas.microsoft.com/office/drawing/2014/main" id="{687AD261-10B1-4496-99BA-AA7AAF3324BC}"/>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 xmlns:a16="http://schemas.microsoft.com/office/drawing/2014/main" id="{799FA06B-9F9D-427C-903D-7475B74B3CA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 xmlns:a16="http://schemas.microsoft.com/office/drawing/2014/main" id="{BE336ED8-D6C9-4123-98F0-3D1091F062B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 xmlns:a16="http://schemas.microsoft.com/office/drawing/2014/main" id="{6397021A-78A8-4660-AC2D-19BE11B7C59D}"/>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 xmlns:a16="http://schemas.microsoft.com/office/drawing/2014/main" id="{CDF56B30-4BB6-4ECB-80C7-3997BB2A3FCD}"/>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 xmlns:a16="http://schemas.microsoft.com/office/drawing/2014/main" id="{3926715E-441D-4F70-97ED-E2BB84ECA441}"/>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 xmlns:a16="http://schemas.microsoft.com/office/drawing/2014/main" id="{96AEBE48-7F69-44D3-87D7-1E6B4C81BD8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 xmlns:a16="http://schemas.microsoft.com/office/drawing/2014/main" id="{A2189FA1-BBE2-4EDE-B25C-E15EADD0AD5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 xmlns:a16="http://schemas.microsoft.com/office/drawing/2014/main" id="{FB0D72C5-E4C0-42B0-8B57-BB193D869D1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 xmlns:a16="http://schemas.microsoft.com/office/drawing/2014/main" id="{2187E394-CD7F-4BD9-B0A5-E22EE9C613A4}"/>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 xmlns:a16="http://schemas.microsoft.com/office/drawing/2014/main" id="{088B10F9-8DE9-461D-B1D6-55783C4908A4}"/>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 xmlns:a16="http://schemas.microsoft.com/office/drawing/2014/main" id="{B9A40997-01ED-4637-BC47-960E084AA863}"/>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 xmlns:a16="http://schemas.microsoft.com/office/drawing/2014/main" id="{5562FF78-C232-48E5-85EC-BA6754154DF8}"/>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 xmlns:a16="http://schemas.microsoft.com/office/drawing/2014/main" id="{A96C8415-51AB-4F2B-ACC6-9C2B5307804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有形固定資産減価償却率については、全体としてみると類似団体や全国平均、県平均とあまり差がない。</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個別の資産で見ると、幼稚園・保育所の減価償却率が</a:t>
          </a:r>
          <a:r>
            <a:rPr kumimoji="1" lang="en-US" altLang="ja-JP" sz="1100" baseline="0">
              <a:latin typeface="ＭＳ Ｐゴシック" panose="020B0600070205080204" pitchFamily="50" charset="-128"/>
              <a:ea typeface="ＭＳ Ｐゴシック" panose="020B0600070205080204" pitchFamily="50" charset="-128"/>
            </a:rPr>
            <a:t>80</a:t>
          </a:r>
          <a:r>
            <a:rPr kumimoji="1" lang="ja-JP" altLang="en-US" sz="1100" baseline="0">
              <a:latin typeface="ＭＳ Ｐゴシック" panose="020B0600070205080204" pitchFamily="50" charset="-128"/>
              <a:ea typeface="ＭＳ Ｐゴシック" panose="020B0600070205080204" pitchFamily="50" charset="-128"/>
            </a:rPr>
            <a:t>％を超えており、老朽化している施設の統廃合を含めた更新の検討を行わなければならない状況である。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 xmlns:a16="http://schemas.microsoft.com/office/drawing/2014/main" id="{154E45BB-E4AB-485A-9C10-2AB5BF345591}"/>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 xmlns:a16="http://schemas.microsoft.com/office/drawing/2014/main" id="{29495246-969B-4EDE-BA41-1A05922A25D4}"/>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 xmlns:a16="http://schemas.microsoft.com/office/drawing/2014/main" id="{F1F3B9F9-ED13-4102-9C59-A527AB46B81C}"/>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 xmlns:a16="http://schemas.microsoft.com/office/drawing/2014/main" id="{A2F71052-4032-4BE3-B1D3-4B15DEB51D48}"/>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 xmlns:a16="http://schemas.microsoft.com/office/drawing/2014/main" id="{DD756357-43CD-4CF9-BF97-63C19642BEB9}"/>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 xmlns:a16="http://schemas.microsoft.com/office/drawing/2014/main" id="{AC4A9965-494A-4180-9F9D-ACC979ABB162}"/>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 xmlns:a16="http://schemas.microsoft.com/office/drawing/2014/main" id="{12548F31-7C11-4F35-8AEF-40278409C24C}"/>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 xmlns:a16="http://schemas.microsoft.com/office/drawing/2014/main" id="{DE69DCC8-F276-484E-AC5C-DD42EB79856C}"/>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 xmlns:a16="http://schemas.microsoft.com/office/drawing/2014/main" id="{7C0F419A-C45B-436E-B265-786E030CA802}"/>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 xmlns:a16="http://schemas.microsoft.com/office/drawing/2014/main" id="{EBB15B9D-8B3F-48D1-A957-B59F537EE4E5}"/>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 xmlns:a16="http://schemas.microsoft.com/office/drawing/2014/main" id="{4C4269D2-B03A-4613-80DB-F8EBA43A19E7}"/>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 xmlns:a16="http://schemas.microsoft.com/office/drawing/2014/main" id="{40A8582D-FADA-4347-86A2-27D5D41FBC4C}"/>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 xmlns:a16="http://schemas.microsoft.com/office/drawing/2014/main" id="{022C5F5E-AA4C-4FFB-98BD-6C682576DA90}"/>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 xmlns:a16="http://schemas.microsoft.com/office/drawing/2014/main" id="{D052F055-8A2D-4EA1-A31B-AC8A6BAD3E06}"/>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 xmlns:a16="http://schemas.microsoft.com/office/drawing/2014/main" id="{8D08DA18-1ED0-4478-BC9E-02F3158790DC}"/>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 xmlns:a16="http://schemas.microsoft.com/office/drawing/2014/main" id="{D2554F37-39FA-497D-A653-FF5551FDC0A6}"/>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 xmlns:a16="http://schemas.microsoft.com/office/drawing/2014/main" id="{7D932986-F685-445A-8D0C-A2425FEB6EAF}"/>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 xmlns:a16="http://schemas.microsoft.com/office/drawing/2014/main" id="{4CA83FBC-C4F9-43DF-BC5D-B7F16B3E586F}"/>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 xmlns:a16="http://schemas.microsoft.com/office/drawing/2014/main" id="{AFF4A60E-707B-4C61-A1E6-47269BFF0B56}"/>
            </a:ext>
          </a:extLst>
        </xdr:cNvPr>
        <xdr:cNvCxnSpPr/>
      </xdr:nvCxnSpPr>
      <xdr:spPr>
        <a:xfrm flipV="1">
          <a:off x="4206240" y="5304881"/>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 xmlns:a16="http://schemas.microsoft.com/office/drawing/2014/main" id="{819F9A2E-850D-44BB-AF04-1D594C5FC636}"/>
            </a:ext>
          </a:extLst>
        </xdr:cNvPr>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 xmlns:a16="http://schemas.microsoft.com/office/drawing/2014/main" id="{CAAE0219-599D-4FEC-B043-6D8CB8A4924F}"/>
            </a:ext>
          </a:extLst>
        </xdr:cNvPr>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 xmlns:a16="http://schemas.microsoft.com/office/drawing/2014/main" id="{45A8F0E6-0649-4F3A-9855-E9779A15A7D3}"/>
            </a:ext>
          </a:extLst>
        </xdr:cNvPr>
        <xdr:cNvSpPr txBox="1"/>
      </xdr:nvSpPr>
      <xdr:spPr>
        <a:xfrm>
          <a:off x="4258945" y="508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 xmlns:a16="http://schemas.microsoft.com/office/drawing/2014/main" id="{B9144842-14AE-4D1B-A24B-5515CC114A9D}"/>
            </a:ext>
          </a:extLst>
        </xdr:cNvPr>
        <xdr:cNvCxnSpPr/>
      </xdr:nvCxnSpPr>
      <xdr:spPr>
        <a:xfrm>
          <a:off x="4119245" y="5304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 xmlns:a16="http://schemas.microsoft.com/office/drawing/2014/main" id="{CA253C6C-F343-4C48-BC06-CD02DF3447F5}"/>
            </a:ext>
          </a:extLst>
        </xdr:cNvPr>
        <xdr:cNvSpPr txBox="1"/>
      </xdr:nvSpPr>
      <xdr:spPr>
        <a:xfrm>
          <a:off x="4258945" y="571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 xmlns:a16="http://schemas.microsoft.com/office/drawing/2014/main" id="{33E6E826-32DF-4D2E-BA4D-6A99ADAF8DBB}"/>
            </a:ext>
          </a:extLst>
        </xdr:cNvPr>
        <xdr:cNvSpPr/>
      </xdr:nvSpPr>
      <xdr:spPr>
        <a:xfrm>
          <a:off x="4157345" y="573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 xmlns:a16="http://schemas.microsoft.com/office/drawing/2014/main" id="{0A1C555B-9FCB-47F7-94C5-127770C6D4D1}"/>
            </a:ext>
          </a:extLst>
        </xdr:cNvPr>
        <xdr:cNvSpPr/>
      </xdr:nvSpPr>
      <xdr:spPr>
        <a:xfrm>
          <a:off x="3537585" y="577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 xmlns:a16="http://schemas.microsoft.com/office/drawing/2014/main" id="{FAD4A202-EF0A-4F5C-BDBA-E23C4D964EFE}"/>
            </a:ext>
          </a:extLst>
        </xdr:cNvPr>
        <xdr:cNvSpPr/>
      </xdr:nvSpPr>
      <xdr:spPr>
        <a:xfrm>
          <a:off x="2867025" y="5810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 xmlns:a16="http://schemas.microsoft.com/office/drawing/2014/main" id="{59C97EAD-0E7F-49D6-A9D8-F61A470387B3}"/>
            </a:ext>
          </a:extLst>
        </xdr:cNvPr>
        <xdr:cNvSpPr/>
      </xdr:nvSpPr>
      <xdr:spPr>
        <a:xfrm>
          <a:off x="2196465" y="58749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511ACFBA-5676-46F9-9A57-15FA64C8B60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C68B06CF-AECF-4446-B5D7-B657945DE961}"/>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6B029A12-76B3-445C-9E20-DF7D403C69A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9843B014-86C2-433E-A270-20908BB9AB9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6C8BA9A7-EE8E-4B5A-9729-844BC1076A2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90" name="楕円 89">
          <a:extLst>
            <a:ext uri="{FF2B5EF4-FFF2-40B4-BE49-F238E27FC236}">
              <a16:creationId xmlns="" xmlns:a16="http://schemas.microsoft.com/office/drawing/2014/main" id="{D0F3E1CF-7977-4024-96E1-5372D9C070E2}"/>
            </a:ext>
          </a:extLst>
        </xdr:cNvPr>
        <xdr:cNvSpPr/>
      </xdr:nvSpPr>
      <xdr:spPr>
        <a:xfrm>
          <a:off x="4157345" y="57183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91" name="有形固定資産減価償却率該当値テキスト">
          <a:extLst>
            <a:ext uri="{FF2B5EF4-FFF2-40B4-BE49-F238E27FC236}">
              <a16:creationId xmlns="" xmlns:a16="http://schemas.microsoft.com/office/drawing/2014/main" id="{49C204B0-4597-49C4-A64B-8130F7048446}"/>
            </a:ext>
          </a:extLst>
        </xdr:cNvPr>
        <xdr:cNvSpPr txBox="1"/>
      </xdr:nvSpPr>
      <xdr:spPr>
        <a:xfrm>
          <a:off x="4258945" y="557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92" name="楕円 91">
          <a:extLst>
            <a:ext uri="{FF2B5EF4-FFF2-40B4-BE49-F238E27FC236}">
              <a16:creationId xmlns="" xmlns:a16="http://schemas.microsoft.com/office/drawing/2014/main" id="{3A21CE0B-7776-49E5-A644-169042004819}"/>
            </a:ext>
          </a:extLst>
        </xdr:cNvPr>
        <xdr:cNvSpPr/>
      </xdr:nvSpPr>
      <xdr:spPr>
        <a:xfrm>
          <a:off x="3537585" y="5770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34199</xdr:rowOff>
    </xdr:to>
    <xdr:cxnSp macro="">
      <xdr:nvCxnSpPr>
        <xdr:cNvPr id="93" name="直線コネクタ 92">
          <a:extLst>
            <a:ext uri="{FF2B5EF4-FFF2-40B4-BE49-F238E27FC236}">
              <a16:creationId xmlns="" xmlns:a16="http://schemas.microsoft.com/office/drawing/2014/main" id="{2A52DBCE-4064-4723-9039-2DEA11803C06}"/>
            </a:ext>
          </a:extLst>
        </xdr:cNvPr>
        <xdr:cNvCxnSpPr/>
      </xdr:nvCxnSpPr>
      <xdr:spPr>
        <a:xfrm flipV="1">
          <a:off x="3588385" y="5769157"/>
          <a:ext cx="619760" cy="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4" name="楕円 93">
          <a:extLst>
            <a:ext uri="{FF2B5EF4-FFF2-40B4-BE49-F238E27FC236}">
              <a16:creationId xmlns="" xmlns:a16="http://schemas.microsoft.com/office/drawing/2014/main" id="{1184E29D-C6B3-4073-B3CF-8B29EABD9FD8}"/>
            </a:ext>
          </a:extLst>
        </xdr:cNvPr>
        <xdr:cNvSpPr/>
      </xdr:nvSpPr>
      <xdr:spPr>
        <a:xfrm>
          <a:off x="2867025" y="5828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95885</xdr:rowOff>
    </xdr:to>
    <xdr:cxnSp macro="">
      <xdr:nvCxnSpPr>
        <xdr:cNvPr id="95" name="直線コネクタ 94">
          <a:extLst>
            <a:ext uri="{FF2B5EF4-FFF2-40B4-BE49-F238E27FC236}">
              <a16:creationId xmlns="" xmlns:a16="http://schemas.microsoft.com/office/drawing/2014/main" id="{15019AD0-F8F2-4825-B240-D09ADD5BBB18}"/>
            </a:ext>
          </a:extLst>
        </xdr:cNvPr>
        <xdr:cNvCxnSpPr/>
      </xdr:nvCxnSpPr>
      <xdr:spPr>
        <a:xfrm flipV="1">
          <a:off x="2917825" y="5817779"/>
          <a:ext cx="6705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96" name="楕円 95">
          <a:extLst>
            <a:ext uri="{FF2B5EF4-FFF2-40B4-BE49-F238E27FC236}">
              <a16:creationId xmlns="" xmlns:a16="http://schemas.microsoft.com/office/drawing/2014/main" id="{43C04B56-9D6E-4878-90EC-C19A465CE523}"/>
            </a:ext>
          </a:extLst>
        </xdr:cNvPr>
        <xdr:cNvSpPr/>
      </xdr:nvSpPr>
      <xdr:spPr>
        <a:xfrm>
          <a:off x="2196465" y="5960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31</xdr:row>
      <xdr:rowOff>60144</xdr:rowOff>
    </xdr:to>
    <xdr:cxnSp macro="">
      <xdr:nvCxnSpPr>
        <xdr:cNvPr id="97" name="直線コネクタ 96">
          <a:extLst>
            <a:ext uri="{FF2B5EF4-FFF2-40B4-BE49-F238E27FC236}">
              <a16:creationId xmlns="" xmlns:a16="http://schemas.microsoft.com/office/drawing/2014/main" id="{2E6A1597-681F-49A7-8381-E1AB5AA3FD4F}"/>
            </a:ext>
          </a:extLst>
        </xdr:cNvPr>
        <xdr:cNvCxnSpPr/>
      </xdr:nvCxnSpPr>
      <xdr:spPr>
        <a:xfrm flipV="1">
          <a:off x="2247265" y="5879465"/>
          <a:ext cx="670560" cy="13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 xmlns:a16="http://schemas.microsoft.com/office/drawing/2014/main" id="{14AC4E37-4E78-4EE3-B932-1B85135D96CE}"/>
            </a:ext>
          </a:extLst>
        </xdr:cNvPr>
        <xdr:cNvSpPr txBox="1"/>
      </xdr:nvSpPr>
      <xdr:spPr>
        <a:xfrm>
          <a:off x="3395989" y="586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 xmlns:a16="http://schemas.microsoft.com/office/drawing/2014/main" id="{B1D527E6-4922-4FA2-BFDC-2A47F0503689}"/>
            </a:ext>
          </a:extLst>
        </xdr:cNvPr>
        <xdr:cNvSpPr txBox="1"/>
      </xdr:nvSpPr>
      <xdr:spPr>
        <a:xfrm>
          <a:off x="2738129" y="559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 xmlns:a16="http://schemas.microsoft.com/office/drawing/2014/main" id="{9E24BE06-5B20-42E3-8747-5CDEF7237373}"/>
            </a:ext>
          </a:extLst>
        </xdr:cNvPr>
        <xdr:cNvSpPr txBox="1"/>
      </xdr:nvSpPr>
      <xdr:spPr>
        <a:xfrm>
          <a:off x="2067569" y="565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101" name="n_1mainValue有形固定資産減価償却率">
          <a:extLst>
            <a:ext uri="{FF2B5EF4-FFF2-40B4-BE49-F238E27FC236}">
              <a16:creationId xmlns="" xmlns:a16="http://schemas.microsoft.com/office/drawing/2014/main" id="{E1C97FAC-508D-4256-9A3A-C314C254DB7F}"/>
            </a:ext>
          </a:extLst>
        </xdr:cNvPr>
        <xdr:cNvSpPr txBox="1"/>
      </xdr:nvSpPr>
      <xdr:spPr>
        <a:xfrm>
          <a:off x="3395989" y="554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102" name="n_2mainValue有形固定資産減価償却率">
          <a:extLst>
            <a:ext uri="{FF2B5EF4-FFF2-40B4-BE49-F238E27FC236}">
              <a16:creationId xmlns="" xmlns:a16="http://schemas.microsoft.com/office/drawing/2014/main" id="{CD8096A7-5D3A-4EFE-8794-548E8F18ABE6}"/>
            </a:ext>
          </a:extLst>
        </xdr:cNvPr>
        <xdr:cNvSpPr txBox="1"/>
      </xdr:nvSpPr>
      <xdr:spPr>
        <a:xfrm>
          <a:off x="273812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103" name="n_3mainValue有形固定資産減価償却率">
          <a:extLst>
            <a:ext uri="{FF2B5EF4-FFF2-40B4-BE49-F238E27FC236}">
              <a16:creationId xmlns="" xmlns:a16="http://schemas.microsoft.com/office/drawing/2014/main" id="{ACE8AC47-5AA8-4CCC-9E7A-DB53A69E75D9}"/>
            </a:ext>
          </a:extLst>
        </xdr:cNvPr>
        <xdr:cNvSpPr txBox="1"/>
      </xdr:nvSpPr>
      <xdr:spPr>
        <a:xfrm>
          <a:off x="206756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 xmlns:a16="http://schemas.microsoft.com/office/drawing/2014/main" id="{452E164C-B6E8-404E-81E5-1A858F67A0E6}"/>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 xmlns:a16="http://schemas.microsoft.com/office/drawing/2014/main" id="{B0E81942-5B1E-4593-8C33-FAD068A8E18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 xmlns:a16="http://schemas.microsoft.com/office/drawing/2014/main" id="{6CD1FED2-1DFB-4C49-B407-D5FF22357BE9}"/>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 xmlns:a16="http://schemas.microsoft.com/office/drawing/2014/main" id="{AD30CCE9-08DE-4A56-97A7-FE248516A7B6}"/>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 xmlns:a16="http://schemas.microsoft.com/office/drawing/2014/main" id="{D065784A-664F-4BEF-9BE3-7301A118997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 xmlns:a16="http://schemas.microsoft.com/office/drawing/2014/main" id="{DD28CEA9-04F8-47E0-A9B4-E9F744DF9729}"/>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 xmlns:a16="http://schemas.microsoft.com/office/drawing/2014/main" id="{CF2E9B7F-1957-4BF0-AADF-8271D9326BFE}"/>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 xmlns:a16="http://schemas.microsoft.com/office/drawing/2014/main" id="{A52E7359-1878-453C-A2E2-74C467AE9DAF}"/>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 xmlns:a16="http://schemas.microsoft.com/office/drawing/2014/main" id="{8433DC5C-E9AF-4555-9181-1DDD6806FE0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 xmlns:a16="http://schemas.microsoft.com/office/drawing/2014/main" id="{14BA19CD-1ABA-455E-A56B-E51EE0D4F94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 xmlns:a16="http://schemas.microsoft.com/office/drawing/2014/main" id="{EB1A406F-F3CA-43AC-972F-E27C4AECB2E1}"/>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 xmlns:a16="http://schemas.microsoft.com/office/drawing/2014/main" id="{FB794D22-113B-4B7E-AD9F-BABD63353DE2}"/>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 xmlns:a16="http://schemas.microsoft.com/office/drawing/2014/main" id="{9DEE6447-5BE5-4613-85DE-B10B7895CE1C}"/>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債務償還比率は、類似団体より低く、全国平均や県平均よりも大きく下回っている。これは大型の建設事業があまり多くない当村の特徴を表しているものと考えられる。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今後は、公営住宅の建替（令和３年度完成予定）や、学校施設の建替え（現在計画中）が控えているため、将来的には一時的な比率の上昇が見込まれる。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 xmlns:a16="http://schemas.microsoft.com/office/drawing/2014/main" id="{8C4FA34B-C8EC-4123-8DFD-916E4580E83C}"/>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 xmlns:a16="http://schemas.microsoft.com/office/drawing/2014/main" id="{ACFF3250-77CB-4CC3-84C3-858338CA4CA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 xmlns:a16="http://schemas.microsoft.com/office/drawing/2014/main" id="{F4D5DA46-16FD-4FD5-82EF-429F631890EA}"/>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 xmlns:a16="http://schemas.microsoft.com/office/drawing/2014/main" id="{BF2E4F50-75AE-4C26-84AC-DE5DE2BAAF20}"/>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 xmlns:a16="http://schemas.microsoft.com/office/drawing/2014/main" id="{FBD397BC-FB55-4CBA-A171-D43C2851734B}"/>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 xmlns:a16="http://schemas.microsoft.com/office/drawing/2014/main" id="{F16EF46D-183B-44A3-BD8C-A25EA219B597}"/>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 xmlns:a16="http://schemas.microsoft.com/office/drawing/2014/main" id="{FFF13463-8305-409C-9811-53D6CEAA5E27}"/>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 xmlns:a16="http://schemas.microsoft.com/office/drawing/2014/main" id="{BC16CC67-4768-43F2-95AC-73BE32B0CA5E}"/>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 xmlns:a16="http://schemas.microsoft.com/office/drawing/2014/main" id="{D025EA84-8F5F-48C2-988D-17F18CBD061A}"/>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 xmlns:a16="http://schemas.microsoft.com/office/drawing/2014/main" id="{DA9B2675-BC57-4DB2-80B0-D7C07588656E}"/>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 xmlns:a16="http://schemas.microsoft.com/office/drawing/2014/main" id="{D6DC65C5-A209-4E02-8A13-EADFE46DF32D}"/>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 xmlns:a16="http://schemas.microsoft.com/office/drawing/2014/main" id="{C87D6DF0-93EC-47D9-A8DD-2E8B03998040}"/>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B9B5B716-B92F-49B0-8904-E5460D953D5C}"/>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 xmlns:a16="http://schemas.microsoft.com/office/drawing/2014/main" id="{19B81356-BA95-428A-8768-62313E303B19}"/>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 xmlns:a16="http://schemas.microsoft.com/office/drawing/2014/main" id="{2DC90B5C-EA00-45CB-8933-2D9232BA4D9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 xmlns:a16="http://schemas.microsoft.com/office/drawing/2014/main" id="{8C5F64A7-2AF1-426C-8194-03ED07CCAC35}"/>
            </a:ext>
          </a:extLst>
        </xdr:cNvPr>
        <xdr:cNvCxnSpPr/>
      </xdr:nvCxnSpPr>
      <xdr:spPr>
        <a:xfrm flipV="1">
          <a:off x="13027660" y="5394685"/>
          <a:ext cx="1269" cy="1210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 xmlns:a16="http://schemas.microsoft.com/office/drawing/2014/main" id="{F2576A72-DE95-4B55-A881-FCF39D1901A0}"/>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 xmlns:a16="http://schemas.microsoft.com/office/drawing/2014/main" id="{AD9D6E52-D3B2-41F5-9B79-67E9429E10CC}"/>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 xmlns:a16="http://schemas.microsoft.com/office/drawing/2014/main" id="{37C72A7A-4B89-41D8-AFA6-711BC773E4C8}"/>
            </a:ext>
          </a:extLst>
        </xdr:cNvPr>
        <xdr:cNvSpPr txBox="1"/>
      </xdr:nvSpPr>
      <xdr:spPr>
        <a:xfrm>
          <a:off x="13080365" y="51737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 xmlns:a16="http://schemas.microsoft.com/office/drawing/2014/main" id="{87E628A8-D614-4A5D-91B2-884E2164561C}"/>
            </a:ext>
          </a:extLst>
        </xdr:cNvPr>
        <xdr:cNvCxnSpPr/>
      </xdr:nvCxnSpPr>
      <xdr:spPr>
        <a:xfrm>
          <a:off x="12963525" y="539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 xmlns:a16="http://schemas.microsoft.com/office/drawing/2014/main" id="{5CDA6E72-E34F-4F09-9FA4-7693A30C2F54}"/>
            </a:ext>
          </a:extLst>
        </xdr:cNvPr>
        <xdr:cNvSpPr txBox="1"/>
      </xdr:nvSpPr>
      <xdr:spPr>
        <a:xfrm>
          <a:off x="13080365" y="6086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 xmlns:a16="http://schemas.microsoft.com/office/drawing/2014/main" id="{D88CBC05-8CC0-4198-984A-F4657E63ACEF}"/>
            </a:ext>
          </a:extLst>
        </xdr:cNvPr>
        <xdr:cNvSpPr/>
      </xdr:nvSpPr>
      <xdr:spPr>
        <a:xfrm>
          <a:off x="13001625" y="6231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 xmlns:a16="http://schemas.microsoft.com/office/drawing/2014/main" id="{35D46C45-FFD7-4687-A223-1628CBE7CE72}"/>
            </a:ext>
          </a:extLst>
        </xdr:cNvPr>
        <xdr:cNvSpPr/>
      </xdr:nvSpPr>
      <xdr:spPr>
        <a:xfrm>
          <a:off x="12359005" y="626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D31CCDF7-B623-4AED-B0B9-5B8B7893641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4491B985-0E23-4D27-B63E-4CF5B560CDD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0EA60CBC-C394-485E-863F-24E2796780BF}"/>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D9D3A2A4-3433-41A4-B11D-8E7DEE52DDF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C1919C67-67E4-4B4B-8AC9-45C0C66DA30D}"/>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135495</xdr:rowOff>
    </xdr:from>
    <xdr:to>
      <xdr:col>76</xdr:col>
      <xdr:colOff>73025</xdr:colOff>
      <xdr:row>34</xdr:row>
      <xdr:rowOff>65645</xdr:rowOff>
    </xdr:to>
    <xdr:sp macro="" textlink="">
      <xdr:nvSpPr>
        <xdr:cNvPr id="145" name="楕円 144">
          <a:extLst>
            <a:ext uri="{FF2B5EF4-FFF2-40B4-BE49-F238E27FC236}">
              <a16:creationId xmlns="" xmlns:a16="http://schemas.microsoft.com/office/drawing/2014/main" id="{2AA2ED6A-C853-4BC1-87F0-58F1A1D5C57E}"/>
            </a:ext>
          </a:extLst>
        </xdr:cNvPr>
        <xdr:cNvSpPr/>
      </xdr:nvSpPr>
      <xdr:spPr>
        <a:xfrm>
          <a:off x="13001625" y="6421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113922</xdr:rowOff>
    </xdr:from>
    <xdr:ext cx="469744" cy="259045"/>
    <xdr:sp macro="" textlink="">
      <xdr:nvSpPr>
        <xdr:cNvPr id="146" name="債務償還比率該当値テキスト">
          <a:extLst>
            <a:ext uri="{FF2B5EF4-FFF2-40B4-BE49-F238E27FC236}">
              <a16:creationId xmlns="" xmlns:a16="http://schemas.microsoft.com/office/drawing/2014/main" id="{1FC20F71-2527-4AE2-8200-B99FA31A6B52}"/>
            </a:ext>
          </a:extLst>
        </xdr:cNvPr>
        <xdr:cNvSpPr txBox="1"/>
      </xdr:nvSpPr>
      <xdr:spPr>
        <a:xfrm>
          <a:off x="13080365" y="6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81879</xdr:rowOff>
    </xdr:from>
    <xdr:to>
      <xdr:col>72</xdr:col>
      <xdr:colOff>123825</xdr:colOff>
      <xdr:row>34</xdr:row>
      <xdr:rowOff>12029</xdr:rowOff>
    </xdr:to>
    <xdr:sp macro="" textlink="">
      <xdr:nvSpPr>
        <xdr:cNvPr id="147" name="楕円 146">
          <a:extLst>
            <a:ext uri="{FF2B5EF4-FFF2-40B4-BE49-F238E27FC236}">
              <a16:creationId xmlns="" xmlns:a16="http://schemas.microsoft.com/office/drawing/2014/main" id="{43816378-0DE4-4DBC-804B-96C27F552A76}"/>
            </a:ext>
          </a:extLst>
        </xdr:cNvPr>
        <xdr:cNvSpPr/>
      </xdr:nvSpPr>
      <xdr:spPr>
        <a:xfrm>
          <a:off x="12359005" y="63683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132679</xdr:rowOff>
    </xdr:from>
    <xdr:to>
      <xdr:col>76</xdr:col>
      <xdr:colOff>22225</xdr:colOff>
      <xdr:row>34</xdr:row>
      <xdr:rowOff>14845</xdr:rowOff>
    </xdr:to>
    <xdr:cxnSp macro="">
      <xdr:nvCxnSpPr>
        <xdr:cNvPr id="148" name="直線コネクタ 147">
          <a:extLst>
            <a:ext uri="{FF2B5EF4-FFF2-40B4-BE49-F238E27FC236}">
              <a16:creationId xmlns="" xmlns:a16="http://schemas.microsoft.com/office/drawing/2014/main" id="{BE65E276-A2A1-4101-BCF8-96906D5167E8}"/>
            </a:ext>
          </a:extLst>
        </xdr:cNvPr>
        <xdr:cNvCxnSpPr/>
      </xdr:nvCxnSpPr>
      <xdr:spPr>
        <a:xfrm>
          <a:off x="12409805" y="6419179"/>
          <a:ext cx="619760" cy="4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 xmlns:a16="http://schemas.microsoft.com/office/drawing/2014/main" id="{6E0E0013-3586-4F50-892F-612DAF91F331}"/>
            </a:ext>
          </a:extLst>
        </xdr:cNvPr>
        <xdr:cNvSpPr txBox="1"/>
      </xdr:nvSpPr>
      <xdr:spPr>
        <a:xfrm>
          <a:off x="12185092" y="60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3156</xdr:rowOff>
    </xdr:from>
    <xdr:ext cx="469744" cy="259045"/>
    <xdr:sp macro="" textlink="">
      <xdr:nvSpPr>
        <xdr:cNvPr id="150" name="n_1mainValue債務償還比率">
          <a:extLst>
            <a:ext uri="{FF2B5EF4-FFF2-40B4-BE49-F238E27FC236}">
              <a16:creationId xmlns="" xmlns:a16="http://schemas.microsoft.com/office/drawing/2014/main" id="{034CC1BC-3F00-47B8-B6CC-18A1BC00BF08}"/>
            </a:ext>
          </a:extLst>
        </xdr:cNvPr>
        <xdr:cNvSpPr txBox="1"/>
      </xdr:nvSpPr>
      <xdr:spPr>
        <a:xfrm>
          <a:off x="12185092" y="645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 xmlns:a16="http://schemas.microsoft.com/office/drawing/2014/main" id="{B5E0DBC3-593A-4AC0-83A4-5D9A618E43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 xmlns:a16="http://schemas.microsoft.com/office/drawing/2014/main" id="{7BB6E006-50E8-4179-B6DF-648ACE3536E4}"/>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 xmlns:a16="http://schemas.microsoft.com/office/drawing/2014/main" id="{C93615AF-0EBF-4D6C-A590-E5720C0EC34A}"/>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 xmlns:a16="http://schemas.microsoft.com/office/drawing/2014/main" id="{1D5DB645-860B-4288-A9BB-69E90ABCD723}"/>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 xmlns:a16="http://schemas.microsoft.com/office/drawing/2014/main" id="{0595FB9B-D38A-47BE-BDA5-C39AE405924A}"/>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 xmlns:a16="http://schemas.microsoft.com/office/drawing/2014/main" id="{011E3171-0709-4FB7-A3F5-5FC23B9C6B37}"/>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CCA04C2-4EED-4950-AF35-FFCBD5BC847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E80F42E-25A1-4E52-885B-4F4437D78A1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5249EC66-3B49-458C-AC76-E745B331058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ECF1FC13-5D49-44FB-BD43-FFBB55841D1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6A71DC7A-9568-4D06-A6E5-2305603A032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8561566-6EB9-4E7D-A672-228AC3C7665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43B2224-8044-4D3B-9165-20763F6CED3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94359AB-32AD-4EF5-B914-D9818F8E86F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66D440AF-F581-4562-BEF3-7FBD090BC1B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B6765328-5A69-447D-97AE-4B1A489394B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3,785
3,727
39.60
3,923,401
3,846,671
17,449
1,795,025
2,149,029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A308759C-289C-4CA0-9E46-E8FFB3117CC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E0C98FF3-BCA4-48C5-B986-2D295E1145D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19943860-D22B-4FEF-9A11-983B36F1C01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E521CE52-127C-4B6B-BBE2-235259C5B73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98E959E6-B333-4B4E-96D6-F8EE09C84F3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348EF8-379D-48E2-9291-DEE40BCDFED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14CA523B-AD2F-4462-A4C1-815998AD10E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072909C-25BC-4BA5-9EFF-2C8336C2F7A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F97D5B95-5F5E-4540-A69A-64AF81F43BE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2F18970D-FAA0-41B4-AB37-CEB1D2F06DF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AD0B23C-6DEB-48C9-8FF0-40D83CB87BC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7EC97CC2-3FEA-4C61-99F5-7248BE28CA8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4931866D-2FD0-4B05-9FB6-D602C59A2F0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BFD5D3E-496B-46E4-9659-37E4FADF281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71904B9C-ECA3-4F09-AE91-7F01E3E69A6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162DC757-BBCC-4D9B-8A48-3FF1F5C88EB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A2A2D6A-6CEB-4806-AC08-E2D34EDDC4D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DA4172E6-DA04-4F50-AB36-C60A8BE97D9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9F0C53F0-8A6A-446E-A954-C09A7C00D7B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B16F77A9-8C4C-4B84-A4D4-1A84FAC06E0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9597D0C9-CC4D-4597-8321-73B90036070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130EA173-AD14-4040-A2FB-0A7685D59F2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CF690BEC-DBCC-42B6-A607-B7D758B00B5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84E1C028-4C21-41C7-B994-EB1DF960BB8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71E8A4CB-2BF1-4F3A-A810-B45C90CD0D9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53B89D4D-3CA3-4635-9FC0-2DA3C925FBC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A73ABAC8-65D6-4AA5-9C16-90AD0150935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C05961F3-B287-4FAD-B22F-EBF52860C40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18E572A5-F734-4E3E-8642-7FA2F6A918A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A20243D-2A59-44C7-AB69-C76090370D4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9B256CFA-D846-49FE-9B82-6408D2254CF8}"/>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FC2C6EA2-06E6-4946-9DF6-700181497FF6}"/>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3F44BCA3-77FA-4688-8149-59435BF7750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73799C18-9EE4-43AC-B701-515DEE7F5EF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BEE7D1C5-693F-48DB-91D7-4F08D386A6D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D0E2E0DC-63AE-434C-ABFE-7FB8DEA741F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10C6E98F-6B62-49CB-8858-537D2902AD25}"/>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F4F1B039-26BF-4098-A6BF-9E560BEFBF89}"/>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F15A089D-7AA4-456A-B5D8-595066FAFC9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ACD438B7-1A51-4A00-B0DA-C5A938651C88}"/>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1089C877-E7FE-4FBD-9EDE-EC13659ABEF1}"/>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7184DEC0-0667-48C6-8FE9-C0AFA1ECE38C}"/>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517E5782-AF90-4A31-8C1D-4E0A27A6766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39ABBC90-B3C6-4173-BEE1-2D4B5AC7B637}"/>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5F6ACC2A-B4DF-45A4-A524-B88C0438E57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 xmlns:a16="http://schemas.microsoft.com/office/drawing/2014/main" id="{93D8F787-2F92-4759-8907-FC5B1AACDF9B}"/>
            </a:ext>
          </a:extLst>
        </xdr:cNvPr>
        <xdr:cNvCxnSpPr/>
      </xdr:nvCxnSpPr>
      <xdr:spPr>
        <a:xfrm flipV="1">
          <a:off x="4086225" y="5560967"/>
          <a:ext cx="0" cy="1473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 xmlns:a16="http://schemas.microsoft.com/office/drawing/2014/main" id="{0EADA583-4A44-4CF1-951F-9A4B529D84AA}"/>
            </a:ext>
          </a:extLst>
        </xdr:cNvPr>
        <xdr:cNvSpPr txBox="1"/>
      </xdr:nvSpPr>
      <xdr:spPr>
        <a:xfrm>
          <a:off x="4124960" y="7038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 xmlns:a16="http://schemas.microsoft.com/office/drawing/2014/main" id="{99B7FD78-B335-45B4-977D-DC72A6784991}"/>
            </a:ext>
          </a:extLst>
        </xdr:cNvPr>
        <xdr:cNvCxnSpPr/>
      </xdr:nvCxnSpPr>
      <xdr:spPr>
        <a:xfrm>
          <a:off x="4020820" y="7034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 xmlns:a16="http://schemas.microsoft.com/office/drawing/2014/main" id="{C94EC87B-6286-45BB-916A-C18DC6516E9D}"/>
            </a:ext>
          </a:extLst>
        </xdr:cNvPr>
        <xdr:cNvSpPr txBox="1"/>
      </xdr:nvSpPr>
      <xdr:spPr>
        <a:xfrm>
          <a:off x="4124960" y="534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 xmlns:a16="http://schemas.microsoft.com/office/drawing/2014/main" id="{80EB1503-9C1E-4FFE-96AA-96801DB66DF6}"/>
            </a:ext>
          </a:extLst>
        </xdr:cNvPr>
        <xdr:cNvCxnSpPr/>
      </xdr:nvCxnSpPr>
      <xdr:spPr>
        <a:xfrm>
          <a:off x="4020820" y="5560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 xmlns:a16="http://schemas.microsoft.com/office/drawing/2014/main" id="{5E1DBE83-B1BE-4368-873B-E6984161B7C2}"/>
            </a:ext>
          </a:extLst>
        </xdr:cNvPr>
        <xdr:cNvSpPr txBox="1"/>
      </xdr:nvSpPr>
      <xdr:spPr>
        <a:xfrm>
          <a:off x="4124960" y="5969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 xmlns:a16="http://schemas.microsoft.com/office/drawing/2014/main" id="{782ED03D-7919-4501-8486-9AC3CAABC14D}"/>
            </a:ext>
          </a:extLst>
        </xdr:cNvPr>
        <xdr:cNvSpPr/>
      </xdr:nvSpPr>
      <xdr:spPr>
        <a:xfrm>
          <a:off x="403606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 xmlns:a16="http://schemas.microsoft.com/office/drawing/2014/main" id="{6C3075E0-6A89-4393-8D6F-545651FCACA9}"/>
            </a:ext>
          </a:extLst>
        </xdr:cNvPr>
        <xdr:cNvSpPr/>
      </xdr:nvSpPr>
      <xdr:spPr>
        <a:xfrm>
          <a:off x="3312160" y="6145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 xmlns:a16="http://schemas.microsoft.com/office/drawing/2014/main" id="{B7CC6CFD-7010-4FDD-A2E5-DAF9A657E07B}"/>
            </a:ext>
          </a:extLst>
        </xdr:cNvPr>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 xmlns:a16="http://schemas.microsoft.com/office/drawing/2014/main" id="{E034C36A-D39F-455F-A114-335FF3AD9E7D}"/>
            </a:ext>
          </a:extLst>
        </xdr:cNvPr>
        <xdr:cNvSpPr/>
      </xdr:nvSpPr>
      <xdr:spPr>
        <a:xfrm>
          <a:off x="1739900" y="6202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AD8C8128-0321-4BBC-94A4-2A17259BE8B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5A43FC2D-C613-4E26-A748-68A13A4E36C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B7B36354-304F-478F-85F0-3B695E8EA13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C7EEA36D-47EE-49FB-A537-8AFEDAC77D4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72CD01AC-46C4-4A98-9D02-69FAE86287A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2" name="楕円 71">
          <a:extLst>
            <a:ext uri="{FF2B5EF4-FFF2-40B4-BE49-F238E27FC236}">
              <a16:creationId xmlns="" xmlns:a16="http://schemas.microsoft.com/office/drawing/2014/main" id="{65D377CD-9F96-4C4F-BB74-9685957FC829}"/>
            </a:ext>
          </a:extLst>
        </xdr:cNvPr>
        <xdr:cNvSpPr/>
      </xdr:nvSpPr>
      <xdr:spPr>
        <a:xfrm>
          <a:off x="4036060" y="63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168746</xdr:rowOff>
    </xdr:from>
    <xdr:ext cx="405111" cy="259045"/>
    <xdr:sp macro="" textlink="">
      <xdr:nvSpPr>
        <xdr:cNvPr id="73" name="【道路】&#10;有形固定資産減価償却率該当値テキスト">
          <a:extLst>
            <a:ext uri="{FF2B5EF4-FFF2-40B4-BE49-F238E27FC236}">
              <a16:creationId xmlns="" xmlns:a16="http://schemas.microsoft.com/office/drawing/2014/main" id="{A163B568-2708-4CEE-90A2-2C25D9149323}"/>
            </a:ext>
          </a:extLst>
        </xdr:cNvPr>
        <xdr:cNvSpPr txBox="1"/>
      </xdr:nvSpPr>
      <xdr:spPr>
        <a:xfrm>
          <a:off x="4124960"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4" name="楕円 73">
          <a:extLst>
            <a:ext uri="{FF2B5EF4-FFF2-40B4-BE49-F238E27FC236}">
              <a16:creationId xmlns="" xmlns:a16="http://schemas.microsoft.com/office/drawing/2014/main" id="{41A2A375-B6AA-4D60-86AC-6681366851CA}"/>
            </a:ext>
          </a:extLst>
        </xdr:cNvPr>
        <xdr:cNvSpPr/>
      </xdr:nvSpPr>
      <xdr:spPr>
        <a:xfrm>
          <a:off x="3312160" y="6420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100693</xdr:rowOff>
    </xdr:to>
    <xdr:cxnSp macro="">
      <xdr:nvCxnSpPr>
        <xdr:cNvPr id="75" name="直線コネクタ 74">
          <a:extLst>
            <a:ext uri="{FF2B5EF4-FFF2-40B4-BE49-F238E27FC236}">
              <a16:creationId xmlns="" xmlns:a16="http://schemas.microsoft.com/office/drawing/2014/main" id="{B5F0BBCF-4CAF-45B6-B8FE-05C8E6F1CE72}"/>
            </a:ext>
          </a:extLst>
        </xdr:cNvPr>
        <xdr:cNvCxnSpPr/>
      </xdr:nvCxnSpPr>
      <xdr:spPr>
        <a:xfrm flipV="1">
          <a:off x="3355340" y="643998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77651</xdr:rowOff>
    </xdr:from>
    <xdr:to>
      <xdr:col>15</xdr:col>
      <xdr:colOff>101600</xdr:colOff>
      <xdr:row>39</xdr:row>
      <xdr:rowOff>7801</xdr:rowOff>
    </xdr:to>
    <xdr:sp macro="" textlink="">
      <xdr:nvSpPr>
        <xdr:cNvPr id="76" name="楕円 75">
          <a:extLst>
            <a:ext uri="{FF2B5EF4-FFF2-40B4-BE49-F238E27FC236}">
              <a16:creationId xmlns="" xmlns:a16="http://schemas.microsoft.com/office/drawing/2014/main" id="{3F986ED4-FB90-48A4-993F-98704B93D864}"/>
            </a:ext>
          </a:extLst>
        </xdr:cNvPr>
        <xdr:cNvSpPr/>
      </xdr:nvSpPr>
      <xdr:spPr>
        <a:xfrm>
          <a:off x="2514600" y="6447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128451</xdr:rowOff>
    </xdr:to>
    <xdr:cxnSp macro="">
      <xdr:nvCxnSpPr>
        <xdr:cNvPr id="77" name="直線コネクタ 76">
          <a:extLst>
            <a:ext uri="{FF2B5EF4-FFF2-40B4-BE49-F238E27FC236}">
              <a16:creationId xmlns="" xmlns:a16="http://schemas.microsoft.com/office/drawing/2014/main" id="{CAC71317-F212-4A59-A1E9-79BB635553DD}"/>
            </a:ext>
          </a:extLst>
        </xdr:cNvPr>
        <xdr:cNvCxnSpPr/>
      </xdr:nvCxnSpPr>
      <xdr:spPr>
        <a:xfrm flipV="1">
          <a:off x="2565400" y="6471013"/>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8" name="楕円 77">
          <a:extLst>
            <a:ext uri="{FF2B5EF4-FFF2-40B4-BE49-F238E27FC236}">
              <a16:creationId xmlns="" xmlns:a16="http://schemas.microsoft.com/office/drawing/2014/main" id="{671F4226-A3D0-40D7-8F14-A9BBF1091F64}"/>
            </a:ext>
          </a:extLst>
        </xdr:cNvPr>
        <xdr:cNvSpPr/>
      </xdr:nvSpPr>
      <xdr:spPr>
        <a:xfrm>
          <a:off x="173990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128451</xdr:rowOff>
    </xdr:from>
    <xdr:to>
      <xdr:col>15</xdr:col>
      <xdr:colOff>50800</xdr:colOff>
      <xdr:row>38</xdr:row>
      <xdr:rowOff>156210</xdr:rowOff>
    </xdr:to>
    <xdr:cxnSp macro="">
      <xdr:nvCxnSpPr>
        <xdr:cNvPr id="79" name="直線コネクタ 78">
          <a:extLst>
            <a:ext uri="{FF2B5EF4-FFF2-40B4-BE49-F238E27FC236}">
              <a16:creationId xmlns="" xmlns:a16="http://schemas.microsoft.com/office/drawing/2014/main" id="{04A892C9-35EE-41F6-A90E-2BEE49CDFEA9}"/>
            </a:ext>
          </a:extLst>
        </xdr:cNvPr>
        <xdr:cNvCxnSpPr/>
      </xdr:nvCxnSpPr>
      <xdr:spPr>
        <a:xfrm flipV="1">
          <a:off x="1790700" y="6498771"/>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 xmlns:a16="http://schemas.microsoft.com/office/drawing/2014/main" id="{8FF80749-83DE-4F17-86CE-DED38A275CF8}"/>
            </a:ext>
          </a:extLst>
        </xdr:cNvPr>
        <xdr:cNvSpPr txBox="1"/>
      </xdr:nvSpPr>
      <xdr:spPr>
        <a:xfrm>
          <a:off x="317056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 xmlns:a16="http://schemas.microsoft.com/office/drawing/2014/main" id="{508FA105-917B-49A6-AB8A-F609B18CBC15}"/>
            </a:ext>
          </a:extLst>
        </xdr:cNvPr>
        <xdr:cNvSpPr txBox="1"/>
      </xdr:nvSpPr>
      <xdr:spPr>
        <a:xfrm>
          <a:off x="238570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 xmlns:a16="http://schemas.microsoft.com/office/drawing/2014/main" id="{6B95C061-2D8C-441D-9DB8-ED2BB3432F2A}"/>
            </a:ext>
          </a:extLst>
        </xdr:cNvPr>
        <xdr:cNvSpPr txBox="1"/>
      </xdr:nvSpPr>
      <xdr:spPr>
        <a:xfrm>
          <a:off x="1611004" y="59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83" name="n_1mainValue【道路】&#10;有形固定資産減価償却率">
          <a:extLst>
            <a:ext uri="{FF2B5EF4-FFF2-40B4-BE49-F238E27FC236}">
              <a16:creationId xmlns="" xmlns:a16="http://schemas.microsoft.com/office/drawing/2014/main" id="{50FC2AC1-7950-4959-9626-064DE41384C1}"/>
            </a:ext>
          </a:extLst>
        </xdr:cNvPr>
        <xdr:cNvSpPr txBox="1"/>
      </xdr:nvSpPr>
      <xdr:spPr>
        <a:xfrm>
          <a:off x="317056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170378</xdr:rowOff>
    </xdr:from>
    <xdr:ext cx="405111" cy="259045"/>
    <xdr:sp macro="" textlink="">
      <xdr:nvSpPr>
        <xdr:cNvPr id="84" name="n_2mainValue【道路】&#10;有形固定資産減価償却率">
          <a:extLst>
            <a:ext uri="{FF2B5EF4-FFF2-40B4-BE49-F238E27FC236}">
              <a16:creationId xmlns="" xmlns:a16="http://schemas.microsoft.com/office/drawing/2014/main" id="{7126C1CD-AAFA-4712-83D6-4E1718240973}"/>
            </a:ext>
          </a:extLst>
        </xdr:cNvPr>
        <xdr:cNvSpPr txBox="1"/>
      </xdr:nvSpPr>
      <xdr:spPr>
        <a:xfrm>
          <a:off x="2385704"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5" name="n_3mainValue【道路】&#10;有形固定資産減価償却率">
          <a:extLst>
            <a:ext uri="{FF2B5EF4-FFF2-40B4-BE49-F238E27FC236}">
              <a16:creationId xmlns="" xmlns:a16="http://schemas.microsoft.com/office/drawing/2014/main" id="{3ECEDFB4-0AC4-40EE-B45F-03BD721C823E}"/>
            </a:ext>
          </a:extLst>
        </xdr:cNvPr>
        <xdr:cNvSpPr txBox="1"/>
      </xdr:nvSpPr>
      <xdr:spPr>
        <a:xfrm>
          <a:off x="161100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1A70C5BB-691A-4680-9A9E-C3EFE177C7A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EEEC19EC-BDFD-47B4-BAA2-47FE78C3DFF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DE7EF86E-1AE0-40AD-A4BA-9CF2BE5AE18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6C951254-A856-4442-B094-F919B454D1F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53ECF295-AD8D-4E6C-B83A-2B7633FFC4D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073E9590-2BEA-46EF-AEC8-92B87100A6F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C4DA58B4-C4A4-45E0-9754-1C0661138BB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2FC09DC1-3586-48BE-928E-B0C11656897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 xmlns:a16="http://schemas.microsoft.com/office/drawing/2014/main" id="{7C8E19E7-2B83-41B5-82ED-833A0204182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64FEB0C1-8401-4424-96FD-B037AFFAB8E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 xmlns:a16="http://schemas.microsoft.com/office/drawing/2014/main" id="{3A121B85-16A2-41C1-B736-617FB2D14A4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 xmlns:a16="http://schemas.microsoft.com/office/drawing/2014/main" id="{5F280E83-4DE9-49E7-B29D-5FDC8575C7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 xmlns:a16="http://schemas.microsoft.com/office/drawing/2014/main" id="{8BCFDAF3-CDD9-4970-80A2-AA22DDF762E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 xmlns:a16="http://schemas.microsoft.com/office/drawing/2014/main" id="{10363CC8-7FE1-45E0-8232-CE3B385FCE4D}"/>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 xmlns:a16="http://schemas.microsoft.com/office/drawing/2014/main" id="{C68B4825-3CA2-43F0-9718-ED6BBE5CEE8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 xmlns:a16="http://schemas.microsoft.com/office/drawing/2014/main" id="{D46C953D-1647-4097-995F-5A6B50130164}"/>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 xmlns:a16="http://schemas.microsoft.com/office/drawing/2014/main" id="{C9A38876-EC94-41F3-8876-D99CA0B49D25}"/>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 xmlns:a16="http://schemas.microsoft.com/office/drawing/2014/main" id="{E4E21856-A899-47D0-B77D-F0D9FF8157DB}"/>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 xmlns:a16="http://schemas.microsoft.com/office/drawing/2014/main" id="{55433D32-5927-40B8-BFB8-4DC81072E8E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 xmlns:a16="http://schemas.microsoft.com/office/drawing/2014/main" id="{5329B2C0-0B05-4542-9AD4-930F2D4F7D6F}"/>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 xmlns:a16="http://schemas.microsoft.com/office/drawing/2014/main" id="{7C4E7C34-F29A-4416-B4AA-6B103E9D8D3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 xmlns:a16="http://schemas.microsoft.com/office/drawing/2014/main" id="{87050973-1B1B-4E21-8C7F-F33A14A508E1}"/>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 xmlns:a16="http://schemas.microsoft.com/office/drawing/2014/main" id="{6B2C3F54-704A-4855-BF0B-4616373BC13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 xmlns:a16="http://schemas.microsoft.com/office/drawing/2014/main" id="{09E7B9D0-21BD-4796-9F98-2E5D6175FACA}"/>
            </a:ext>
          </a:extLst>
        </xdr:cNvPr>
        <xdr:cNvCxnSpPr/>
      </xdr:nvCxnSpPr>
      <xdr:spPr>
        <a:xfrm flipV="1">
          <a:off x="9219565" y="5642959"/>
          <a:ext cx="0" cy="143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 xmlns:a16="http://schemas.microsoft.com/office/drawing/2014/main" id="{9678DD9D-6115-4A82-8FEB-9F930C36E69C}"/>
            </a:ext>
          </a:extLst>
        </xdr:cNvPr>
        <xdr:cNvSpPr txBox="1"/>
      </xdr:nvSpPr>
      <xdr:spPr>
        <a:xfrm>
          <a:off x="9258300" y="708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 xmlns:a16="http://schemas.microsoft.com/office/drawing/2014/main" id="{2BAB5C9A-1A7A-4E48-A961-256A214363F5}"/>
            </a:ext>
          </a:extLst>
        </xdr:cNvPr>
        <xdr:cNvCxnSpPr/>
      </xdr:nvCxnSpPr>
      <xdr:spPr>
        <a:xfrm>
          <a:off x="9154160" y="707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 xmlns:a16="http://schemas.microsoft.com/office/drawing/2014/main" id="{92025FB4-A218-4928-9F68-27994D8D8C9F}"/>
            </a:ext>
          </a:extLst>
        </xdr:cNvPr>
        <xdr:cNvSpPr txBox="1"/>
      </xdr:nvSpPr>
      <xdr:spPr>
        <a:xfrm>
          <a:off x="9258300" y="5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 xmlns:a16="http://schemas.microsoft.com/office/drawing/2014/main" id="{ED1BAAFF-E732-4DB1-BD6E-F0D25959A59B}"/>
            </a:ext>
          </a:extLst>
        </xdr:cNvPr>
        <xdr:cNvCxnSpPr/>
      </xdr:nvCxnSpPr>
      <xdr:spPr>
        <a:xfrm>
          <a:off x="9154160" y="5642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 xmlns:a16="http://schemas.microsoft.com/office/drawing/2014/main" id="{50BF5569-6981-4349-931E-EBE0B8E7B31F}"/>
            </a:ext>
          </a:extLst>
        </xdr:cNvPr>
        <xdr:cNvSpPr txBox="1"/>
      </xdr:nvSpPr>
      <xdr:spPr>
        <a:xfrm>
          <a:off x="9258300" y="672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 xmlns:a16="http://schemas.microsoft.com/office/drawing/2014/main" id="{F2F34EBD-2ED9-4F9E-B181-1332CA90BC82}"/>
            </a:ext>
          </a:extLst>
        </xdr:cNvPr>
        <xdr:cNvSpPr/>
      </xdr:nvSpPr>
      <xdr:spPr>
        <a:xfrm>
          <a:off x="9192260" y="6876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 xmlns:a16="http://schemas.microsoft.com/office/drawing/2014/main" id="{14355463-216D-46FD-B9DC-666EB7161143}"/>
            </a:ext>
          </a:extLst>
        </xdr:cNvPr>
        <xdr:cNvSpPr/>
      </xdr:nvSpPr>
      <xdr:spPr>
        <a:xfrm>
          <a:off x="844550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 xmlns:a16="http://schemas.microsoft.com/office/drawing/2014/main" id="{3A385255-27A5-4CDA-B4F0-9B9DAD81FFEF}"/>
            </a:ext>
          </a:extLst>
        </xdr:cNvPr>
        <xdr:cNvSpPr/>
      </xdr:nvSpPr>
      <xdr:spPr>
        <a:xfrm>
          <a:off x="7670800" y="6874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 xmlns:a16="http://schemas.microsoft.com/office/drawing/2014/main" id="{C3DC4398-7CC7-44E1-9160-917C71EE9FE5}"/>
            </a:ext>
          </a:extLst>
        </xdr:cNvPr>
        <xdr:cNvSpPr/>
      </xdr:nvSpPr>
      <xdr:spPr>
        <a:xfrm>
          <a:off x="6873240" y="688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AF3B4970-5909-4575-81D5-C8E0B34E51E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E0D7B4BF-B417-495C-BB71-73FCD7FFA13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47BA15D6-E668-43FF-8223-40B5A1BE4C74}"/>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3B1CACB2-3085-4B8D-AFAD-898381EE0AC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CF9AB797-C5F1-4505-9E12-1056CFD65A1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91785</xdr:rowOff>
    </xdr:from>
    <xdr:to>
      <xdr:col>55</xdr:col>
      <xdr:colOff>50800</xdr:colOff>
      <xdr:row>42</xdr:row>
      <xdr:rowOff>21935</xdr:rowOff>
    </xdr:to>
    <xdr:sp macro="" textlink="">
      <xdr:nvSpPr>
        <xdr:cNvPr id="124" name="楕円 123">
          <a:extLst>
            <a:ext uri="{FF2B5EF4-FFF2-40B4-BE49-F238E27FC236}">
              <a16:creationId xmlns="" xmlns:a16="http://schemas.microsoft.com/office/drawing/2014/main" id="{432C38E8-EF1F-4B38-B2A6-C34DFDF4E502}"/>
            </a:ext>
          </a:extLst>
        </xdr:cNvPr>
        <xdr:cNvSpPr/>
      </xdr:nvSpPr>
      <xdr:spPr>
        <a:xfrm>
          <a:off x="9192260" y="6965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6712</xdr:rowOff>
    </xdr:from>
    <xdr:ext cx="534377" cy="259045"/>
    <xdr:sp macro="" textlink="">
      <xdr:nvSpPr>
        <xdr:cNvPr id="125" name="【道路】&#10;一人当たり延長該当値テキスト">
          <a:extLst>
            <a:ext uri="{FF2B5EF4-FFF2-40B4-BE49-F238E27FC236}">
              <a16:creationId xmlns="" xmlns:a16="http://schemas.microsoft.com/office/drawing/2014/main" id="{5CD01430-F972-4017-84D6-820CF145865C}"/>
            </a:ext>
          </a:extLst>
        </xdr:cNvPr>
        <xdr:cNvSpPr txBox="1"/>
      </xdr:nvSpPr>
      <xdr:spPr>
        <a:xfrm>
          <a:off x="9258300" y="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91414</xdr:rowOff>
    </xdr:from>
    <xdr:to>
      <xdr:col>50</xdr:col>
      <xdr:colOff>165100</xdr:colOff>
      <xdr:row>42</xdr:row>
      <xdr:rowOff>21564</xdr:rowOff>
    </xdr:to>
    <xdr:sp macro="" textlink="">
      <xdr:nvSpPr>
        <xdr:cNvPr id="126" name="楕円 125">
          <a:extLst>
            <a:ext uri="{FF2B5EF4-FFF2-40B4-BE49-F238E27FC236}">
              <a16:creationId xmlns="" xmlns:a16="http://schemas.microsoft.com/office/drawing/2014/main" id="{640D7138-103F-4B97-8EE3-E83A1C55BE37}"/>
            </a:ext>
          </a:extLst>
        </xdr:cNvPr>
        <xdr:cNvSpPr/>
      </xdr:nvSpPr>
      <xdr:spPr>
        <a:xfrm>
          <a:off x="8445500" y="6964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142214</xdr:rowOff>
    </xdr:from>
    <xdr:to>
      <xdr:col>55</xdr:col>
      <xdr:colOff>0</xdr:colOff>
      <xdr:row>41</xdr:row>
      <xdr:rowOff>142585</xdr:rowOff>
    </xdr:to>
    <xdr:cxnSp macro="">
      <xdr:nvCxnSpPr>
        <xdr:cNvPr id="127" name="直線コネクタ 126">
          <a:extLst>
            <a:ext uri="{FF2B5EF4-FFF2-40B4-BE49-F238E27FC236}">
              <a16:creationId xmlns="" xmlns:a16="http://schemas.microsoft.com/office/drawing/2014/main" id="{E004493D-AA5B-4273-9D3A-226A9971B073}"/>
            </a:ext>
          </a:extLst>
        </xdr:cNvPr>
        <xdr:cNvCxnSpPr/>
      </xdr:nvCxnSpPr>
      <xdr:spPr>
        <a:xfrm>
          <a:off x="8496300" y="7015454"/>
          <a:ext cx="7239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92511</xdr:rowOff>
    </xdr:from>
    <xdr:to>
      <xdr:col>46</xdr:col>
      <xdr:colOff>38100</xdr:colOff>
      <xdr:row>42</xdr:row>
      <xdr:rowOff>22661</xdr:rowOff>
    </xdr:to>
    <xdr:sp macro="" textlink="">
      <xdr:nvSpPr>
        <xdr:cNvPr id="128" name="楕円 127">
          <a:extLst>
            <a:ext uri="{FF2B5EF4-FFF2-40B4-BE49-F238E27FC236}">
              <a16:creationId xmlns="" xmlns:a16="http://schemas.microsoft.com/office/drawing/2014/main" id="{27434C3E-C053-4314-8AD5-C33FBBC45FE0}"/>
            </a:ext>
          </a:extLst>
        </xdr:cNvPr>
        <xdr:cNvSpPr/>
      </xdr:nvSpPr>
      <xdr:spPr>
        <a:xfrm>
          <a:off x="7670800" y="6965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142214</xdr:rowOff>
    </xdr:from>
    <xdr:to>
      <xdr:col>50</xdr:col>
      <xdr:colOff>114300</xdr:colOff>
      <xdr:row>41</xdr:row>
      <xdr:rowOff>143311</xdr:rowOff>
    </xdr:to>
    <xdr:cxnSp macro="">
      <xdr:nvCxnSpPr>
        <xdr:cNvPr id="129" name="直線コネクタ 128">
          <a:extLst>
            <a:ext uri="{FF2B5EF4-FFF2-40B4-BE49-F238E27FC236}">
              <a16:creationId xmlns="" xmlns:a16="http://schemas.microsoft.com/office/drawing/2014/main" id="{382DD952-9FC8-46BD-AA97-ED8049A34373}"/>
            </a:ext>
          </a:extLst>
        </xdr:cNvPr>
        <xdr:cNvCxnSpPr/>
      </xdr:nvCxnSpPr>
      <xdr:spPr>
        <a:xfrm flipV="1">
          <a:off x="7713980" y="7015454"/>
          <a:ext cx="78232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92818</xdr:rowOff>
    </xdr:from>
    <xdr:to>
      <xdr:col>41</xdr:col>
      <xdr:colOff>101600</xdr:colOff>
      <xdr:row>42</xdr:row>
      <xdr:rowOff>22968</xdr:rowOff>
    </xdr:to>
    <xdr:sp macro="" textlink="">
      <xdr:nvSpPr>
        <xdr:cNvPr id="130" name="楕円 129">
          <a:extLst>
            <a:ext uri="{FF2B5EF4-FFF2-40B4-BE49-F238E27FC236}">
              <a16:creationId xmlns="" xmlns:a16="http://schemas.microsoft.com/office/drawing/2014/main" id="{10A4BC80-19BD-42DF-A484-CBBB612A915F}"/>
            </a:ext>
          </a:extLst>
        </xdr:cNvPr>
        <xdr:cNvSpPr/>
      </xdr:nvSpPr>
      <xdr:spPr>
        <a:xfrm>
          <a:off x="6873240" y="6966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143311</xdr:rowOff>
    </xdr:from>
    <xdr:to>
      <xdr:col>45</xdr:col>
      <xdr:colOff>177800</xdr:colOff>
      <xdr:row>41</xdr:row>
      <xdr:rowOff>143618</xdr:rowOff>
    </xdr:to>
    <xdr:cxnSp macro="">
      <xdr:nvCxnSpPr>
        <xdr:cNvPr id="131" name="直線コネクタ 130">
          <a:extLst>
            <a:ext uri="{FF2B5EF4-FFF2-40B4-BE49-F238E27FC236}">
              <a16:creationId xmlns="" xmlns:a16="http://schemas.microsoft.com/office/drawing/2014/main" id="{52BAAB6D-5224-4DDA-A353-959BF656DEE4}"/>
            </a:ext>
          </a:extLst>
        </xdr:cNvPr>
        <xdr:cNvCxnSpPr/>
      </xdr:nvCxnSpPr>
      <xdr:spPr>
        <a:xfrm flipV="1">
          <a:off x="6924040" y="7016551"/>
          <a:ext cx="78994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 xmlns:a16="http://schemas.microsoft.com/office/drawing/2014/main" id="{C2B7F1A6-2E15-4270-B1D6-5B07DD86DDDE}"/>
            </a:ext>
          </a:extLst>
        </xdr:cNvPr>
        <xdr:cNvSpPr txBox="1"/>
      </xdr:nvSpPr>
      <xdr:spPr>
        <a:xfrm>
          <a:off x="82392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 xmlns:a16="http://schemas.microsoft.com/office/drawing/2014/main" id="{FE4E7CEB-2969-48D6-B6AE-C98DFB897F14}"/>
            </a:ext>
          </a:extLst>
        </xdr:cNvPr>
        <xdr:cNvSpPr txBox="1"/>
      </xdr:nvSpPr>
      <xdr:spPr>
        <a:xfrm>
          <a:off x="74772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 xmlns:a16="http://schemas.microsoft.com/office/drawing/2014/main" id="{D2E28F9C-2D02-4BD7-8A67-2C239216BF41}"/>
            </a:ext>
          </a:extLst>
        </xdr:cNvPr>
        <xdr:cNvSpPr txBox="1"/>
      </xdr:nvSpPr>
      <xdr:spPr>
        <a:xfrm>
          <a:off x="670257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12691</xdr:rowOff>
    </xdr:from>
    <xdr:ext cx="534377" cy="259045"/>
    <xdr:sp macro="" textlink="">
      <xdr:nvSpPr>
        <xdr:cNvPr id="135" name="n_1mainValue【道路】&#10;一人当たり延長">
          <a:extLst>
            <a:ext uri="{FF2B5EF4-FFF2-40B4-BE49-F238E27FC236}">
              <a16:creationId xmlns="" xmlns:a16="http://schemas.microsoft.com/office/drawing/2014/main" id="{82611318-284A-4937-8224-F9AEE8F735E9}"/>
            </a:ext>
          </a:extLst>
        </xdr:cNvPr>
        <xdr:cNvSpPr txBox="1"/>
      </xdr:nvSpPr>
      <xdr:spPr>
        <a:xfrm>
          <a:off x="8239271" y="705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13788</xdr:rowOff>
    </xdr:from>
    <xdr:ext cx="534377" cy="259045"/>
    <xdr:sp macro="" textlink="">
      <xdr:nvSpPr>
        <xdr:cNvPr id="136" name="n_2mainValue【道路】&#10;一人当たり延長">
          <a:extLst>
            <a:ext uri="{FF2B5EF4-FFF2-40B4-BE49-F238E27FC236}">
              <a16:creationId xmlns="" xmlns:a16="http://schemas.microsoft.com/office/drawing/2014/main" id="{FADC29A5-FEE0-44BA-8232-076BB1075F2A}"/>
            </a:ext>
          </a:extLst>
        </xdr:cNvPr>
        <xdr:cNvSpPr txBox="1"/>
      </xdr:nvSpPr>
      <xdr:spPr>
        <a:xfrm>
          <a:off x="7477271" y="70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14095</xdr:rowOff>
    </xdr:from>
    <xdr:ext cx="534377" cy="259045"/>
    <xdr:sp macro="" textlink="">
      <xdr:nvSpPr>
        <xdr:cNvPr id="137" name="n_3mainValue【道路】&#10;一人当たり延長">
          <a:extLst>
            <a:ext uri="{FF2B5EF4-FFF2-40B4-BE49-F238E27FC236}">
              <a16:creationId xmlns="" xmlns:a16="http://schemas.microsoft.com/office/drawing/2014/main" id="{59C77B92-54CC-4B67-A71C-6E578CA4D9CF}"/>
            </a:ext>
          </a:extLst>
        </xdr:cNvPr>
        <xdr:cNvSpPr txBox="1"/>
      </xdr:nvSpPr>
      <xdr:spPr>
        <a:xfrm>
          <a:off x="6702571" y="70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 xmlns:a16="http://schemas.microsoft.com/office/drawing/2014/main" id="{CEAED222-9193-4182-AB5C-FFAE3A39350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 xmlns:a16="http://schemas.microsoft.com/office/drawing/2014/main" id="{3A2F4176-2D1A-40C4-818D-18901033259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 xmlns:a16="http://schemas.microsoft.com/office/drawing/2014/main" id="{77FC2948-FFDD-4BE5-B6EF-A6143F897BA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 xmlns:a16="http://schemas.microsoft.com/office/drawing/2014/main" id="{D48BF68F-D988-4EAE-B3A9-C84992B0108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 xmlns:a16="http://schemas.microsoft.com/office/drawing/2014/main" id="{AF8457BB-1388-4979-8356-B1F49DB5F31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 xmlns:a16="http://schemas.microsoft.com/office/drawing/2014/main" id="{C91C5CFF-F5EB-43CC-BE3E-48C1C9150E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 xmlns:a16="http://schemas.microsoft.com/office/drawing/2014/main" id="{A94688C8-06C2-4448-9C18-D67E0FEB96B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 xmlns:a16="http://schemas.microsoft.com/office/drawing/2014/main" id="{3A720E54-F1B4-4191-9BA7-B6A5477BBB0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 xmlns:a16="http://schemas.microsoft.com/office/drawing/2014/main" id="{776570CC-A16F-466E-A699-81763DDBE0C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 xmlns:a16="http://schemas.microsoft.com/office/drawing/2014/main" id="{0676C82B-302A-4F20-88F9-A22CBB18932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 xmlns:a16="http://schemas.microsoft.com/office/drawing/2014/main" id="{92262957-F6CA-4D70-AE12-AA6CB3852C1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 xmlns:a16="http://schemas.microsoft.com/office/drawing/2014/main" id="{6DEE0B53-7E6C-493B-B67A-066F8C69E3C0}"/>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 xmlns:a16="http://schemas.microsoft.com/office/drawing/2014/main" id="{D9EEBA68-2803-4486-92C9-9E1F5967C7F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 xmlns:a16="http://schemas.microsoft.com/office/drawing/2014/main" id="{E1F46386-1BE7-4FF4-A992-559A869660D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 xmlns:a16="http://schemas.microsoft.com/office/drawing/2014/main" id="{69AEE566-185F-4F8A-8D53-855DC8110D02}"/>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 xmlns:a16="http://schemas.microsoft.com/office/drawing/2014/main" id="{CECE0C8E-DAE4-4991-AE66-97E0210E64B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 xmlns:a16="http://schemas.microsoft.com/office/drawing/2014/main" id="{5B3AAC8C-950D-47FD-85A9-3F6218B3FFC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 xmlns:a16="http://schemas.microsoft.com/office/drawing/2014/main" id="{BF762E53-9EFC-46F4-A186-F2528B20F94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 xmlns:a16="http://schemas.microsoft.com/office/drawing/2014/main" id="{ADCC5B5C-0523-44C5-8E1B-F2EA85D5A36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 xmlns:a16="http://schemas.microsoft.com/office/drawing/2014/main" id="{0ACDDADB-E2B3-4167-9AB7-1B604B7DECA9}"/>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 xmlns:a16="http://schemas.microsoft.com/office/drawing/2014/main" id="{8D36C4F2-8405-4136-833A-516018856CB8}"/>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 xmlns:a16="http://schemas.microsoft.com/office/drawing/2014/main" id="{D2F2DEAB-D475-4770-81FB-A761029E99EE}"/>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 xmlns:a16="http://schemas.microsoft.com/office/drawing/2014/main" id="{F406A5D5-A411-4DE8-9E2D-70EE925905B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 xmlns:a16="http://schemas.microsoft.com/office/drawing/2014/main" id="{5B70040E-A8B6-4FEE-A238-0560F4AB10A5}"/>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 xmlns:a16="http://schemas.microsoft.com/office/drawing/2014/main" id="{766B0412-DE51-4020-86EB-5DA4A5825A1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 xmlns:a16="http://schemas.microsoft.com/office/drawing/2014/main" id="{C4B3CD7D-CCE3-4189-ABD0-2FCA80024143}"/>
            </a:ext>
          </a:extLst>
        </xdr:cNvPr>
        <xdr:cNvCxnSpPr/>
      </xdr:nvCxnSpPr>
      <xdr:spPr>
        <a:xfrm flipV="1">
          <a:off x="4086225" y="9350828"/>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 xmlns:a16="http://schemas.microsoft.com/office/drawing/2014/main" id="{F376001A-55F3-49FB-8676-F540AAF60679}"/>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 xmlns:a16="http://schemas.microsoft.com/office/drawing/2014/main" id="{EDE90828-11B4-4A80-88B3-BE3ED3F9F079}"/>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 xmlns:a16="http://schemas.microsoft.com/office/drawing/2014/main" id="{7B9689B5-5FDE-4717-BBED-664607157D08}"/>
            </a:ext>
          </a:extLst>
        </xdr:cNvPr>
        <xdr:cNvSpPr txBox="1"/>
      </xdr:nvSpPr>
      <xdr:spPr>
        <a:xfrm>
          <a:off x="412496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 xmlns:a16="http://schemas.microsoft.com/office/drawing/2014/main" id="{C08DD332-3E1B-4603-A90A-39DA950F03EB}"/>
            </a:ext>
          </a:extLst>
        </xdr:cNvPr>
        <xdr:cNvCxnSpPr/>
      </xdr:nvCxnSpPr>
      <xdr:spPr>
        <a:xfrm>
          <a:off x="4020820" y="935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 xmlns:a16="http://schemas.microsoft.com/office/drawing/2014/main" id="{B2503210-F4DB-472B-A1E9-4003275CFF01}"/>
            </a:ext>
          </a:extLst>
        </xdr:cNvPr>
        <xdr:cNvSpPr txBox="1"/>
      </xdr:nvSpPr>
      <xdr:spPr>
        <a:xfrm>
          <a:off x="4124960" y="983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 xmlns:a16="http://schemas.microsoft.com/office/drawing/2014/main" id="{B9071499-7374-429A-8FAE-873E9A22BFA2}"/>
            </a:ext>
          </a:extLst>
        </xdr:cNvPr>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 xmlns:a16="http://schemas.microsoft.com/office/drawing/2014/main" id="{CECE0EA0-C6A4-4B92-BB6E-4AEAD4BE4FB2}"/>
            </a:ext>
          </a:extLst>
        </xdr:cNvPr>
        <xdr:cNvSpPr/>
      </xdr:nvSpPr>
      <xdr:spPr>
        <a:xfrm>
          <a:off x="3312160" y="9873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 xmlns:a16="http://schemas.microsoft.com/office/drawing/2014/main" id="{CDEEEEC6-2FF5-431F-A3CB-94386BB66D1A}"/>
            </a:ext>
          </a:extLst>
        </xdr:cNvPr>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 xmlns:a16="http://schemas.microsoft.com/office/drawing/2014/main" id="{BCBB11A8-62FB-4AD5-8758-2FF65720A3D8}"/>
            </a:ext>
          </a:extLst>
        </xdr:cNvPr>
        <xdr:cNvSpPr/>
      </xdr:nvSpPr>
      <xdr:spPr>
        <a:xfrm>
          <a:off x="17399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288C0EB6-B661-4864-B5D8-9C605C1B217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2AAD0049-41BC-42A8-AEAB-89B1AD12C7D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895D68D7-BBA0-43B7-B5DE-7ED174A2A89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F55D5F5B-60E7-412F-9DE5-7D6BAC12491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453B797E-29C5-4239-84E8-2FA43AB80E8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73297</xdr:rowOff>
    </xdr:from>
    <xdr:to>
      <xdr:col>24</xdr:col>
      <xdr:colOff>114300</xdr:colOff>
      <xdr:row>59</xdr:row>
      <xdr:rowOff>3447</xdr:rowOff>
    </xdr:to>
    <xdr:sp macro="" textlink="">
      <xdr:nvSpPr>
        <xdr:cNvPr id="178" name="楕円 177">
          <a:extLst>
            <a:ext uri="{FF2B5EF4-FFF2-40B4-BE49-F238E27FC236}">
              <a16:creationId xmlns="" xmlns:a16="http://schemas.microsoft.com/office/drawing/2014/main" id="{888ACB29-FDB5-41F6-9967-6C33967CEE3C}"/>
            </a:ext>
          </a:extLst>
        </xdr:cNvPr>
        <xdr:cNvSpPr/>
      </xdr:nvSpPr>
      <xdr:spPr>
        <a:xfrm>
          <a:off x="4036060" y="9796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96174</xdr:rowOff>
    </xdr:from>
    <xdr:ext cx="405111" cy="259045"/>
    <xdr:sp macro="" textlink="">
      <xdr:nvSpPr>
        <xdr:cNvPr id="179" name="【橋りょう・トンネル】&#10;有形固定資産減価償却率該当値テキスト">
          <a:extLst>
            <a:ext uri="{FF2B5EF4-FFF2-40B4-BE49-F238E27FC236}">
              <a16:creationId xmlns="" xmlns:a16="http://schemas.microsoft.com/office/drawing/2014/main" id="{A73AF9A4-1732-48EE-9A0A-AFA3242CC05B}"/>
            </a:ext>
          </a:extLst>
        </xdr:cNvPr>
        <xdr:cNvSpPr txBox="1"/>
      </xdr:nvSpPr>
      <xdr:spPr>
        <a:xfrm>
          <a:off x="412496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80" name="楕円 179">
          <a:extLst>
            <a:ext uri="{FF2B5EF4-FFF2-40B4-BE49-F238E27FC236}">
              <a16:creationId xmlns="" xmlns:a16="http://schemas.microsoft.com/office/drawing/2014/main" id="{E948B4AD-AD37-441E-8A39-D11EBFDB9210}"/>
            </a:ext>
          </a:extLst>
        </xdr:cNvPr>
        <xdr:cNvSpPr/>
      </xdr:nvSpPr>
      <xdr:spPr>
        <a:xfrm>
          <a:off x="3312160" y="9822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124097</xdr:rowOff>
    </xdr:from>
    <xdr:to>
      <xdr:col>24</xdr:col>
      <xdr:colOff>63500</xdr:colOff>
      <xdr:row>58</xdr:row>
      <xdr:rowOff>150223</xdr:rowOff>
    </xdr:to>
    <xdr:cxnSp macro="">
      <xdr:nvCxnSpPr>
        <xdr:cNvPr id="181" name="直線コネクタ 180">
          <a:extLst>
            <a:ext uri="{FF2B5EF4-FFF2-40B4-BE49-F238E27FC236}">
              <a16:creationId xmlns="" xmlns:a16="http://schemas.microsoft.com/office/drawing/2014/main" id="{EB960E72-6903-4610-8707-74B2720FA683}"/>
            </a:ext>
          </a:extLst>
        </xdr:cNvPr>
        <xdr:cNvCxnSpPr/>
      </xdr:nvCxnSpPr>
      <xdr:spPr>
        <a:xfrm flipV="1">
          <a:off x="3355340" y="9847217"/>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82" name="楕円 181">
          <a:extLst>
            <a:ext uri="{FF2B5EF4-FFF2-40B4-BE49-F238E27FC236}">
              <a16:creationId xmlns="" xmlns:a16="http://schemas.microsoft.com/office/drawing/2014/main" id="{87FA81DC-C649-4F17-A338-7390B99E74C0}"/>
            </a:ext>
          </a:extLst>
        </xdr:cNvPr>
        <xdr:cNvSpPr/>
      </xdr:nvSpPr>
      <xdr:spPr>
        <a:xfrm>
          <a:off x="2514600" y="9842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58</xdr:row>
      <xdr:rowOff>169817</xdr:rowOff>
    </xdr:to>
    <xdr:cxnSp macro="">
      <xdr:nvCxnSpPr>
        <xdr:cNvPr id="183" name="直線コネクタ 182">
          <a:extLst>
            <a:ext uri="{FF2B5EF4-FFF2-40B4-BE49-F238E27FC236}">
              <a16:creationId xmlns="" xmlns:a16="http://schemas.microsoft.com/office/drawing/2014/main" id="{4B1BE76B-E881-4FA0-9166-E53E687DC7B9}"/>
            </a:ext>
          </a:extLst>
        </xdr:cNvPr>
        <xdr:cNvCxnSpPr/>
      </xdr:nvCxnSpPr>
      <xdr:spPr>
        <a:xfrm flipV="1">
          <a:off x="2565400" y="9873343"/>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84" name="楕円 183">
          <a:extLst>
            <a:ext uri="{FF2B5EF4-FFF2-40B4-BE49-F238E27FC236}">
              <a16:creationId xmlns="" xmlns:a16="http://schemas.microsoft.com/office/drawing/2014/main" id="{58C3955A-5A98-4756-ABD1-9C63FB6340C9}"/>
            </a:ext>
          </a:extLst>
        </xdr:cNvPr>
        <xdr:cNvSpPr/>
      </xdr:nvSpPr>
      <xdr:spPr>
        <a:xfrm>
          <a:off x="1739900" y="9863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19594</xdr:rowOff>
    </xdr:to>
    <xdr:cxnSp macro="">
      <xdr:nvCxnSpPr>
        <xdr:cNvPr id="185" name="直線コネクタ 184">
          <a:extLst>
            <a:ext uri="{FF2B5EF4-FFF2-40B4-BE49-F238E27FC236}">
              <a16:creationId xmlns="" xmlns:a16="http://schemas.microsoft.com/office/drawing/2014/main" id="{74B7C14C-CD14-4C91-8270-057210833FDE}"/>
            </a:ext>
          </a:extLst>
        </xdr:cNvPr>
        <xdr:cNvCxnSpPr/>
      </xdr:nvCxnSpPr>
      <xdr:spPr>
        <a:xfrm flipV="1">
          <a:off x="1790700" y="9892937"/>
          <a:ext cx="7747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 xmlns:a16="http://schemas.microsoft.com/office/drawing/2014/main" id="{FA3E67B2-65D2-4CD9-911C-2CA22E3890EC}"/>
            </a:ext>
          </a:extLst>
        </xdr:cNvPr>
        <xdr:cNvSpPr txBox="1"/>
      </xdr:nvSpPr>
      <xdr:spPr>
        <a:xfrm>
          <a:off x="3170564" y="9962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 xmlns:a16="http://schemas.microsoft.com/office/drawing/2014/main" id="{586970CD-17A1-4E3C-9ED8-C1D03BACEAF6}"/>
            </a:ext>
          </a:extLst>
        </xdr:cNvPr>
        <xdr:cNvSpPr txBox="1"/>
      </xdr:nvSpPr>
      <xdr:spPr>
        <a:xfrm>
          <a:off x="23857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 xmlns:a16="http://schemas.microsoft.com/office/drawing/2014/main" id="{FDB00FD1-CFC1-4C9D-A48B-A326B744DDC7}"/>
            </a:ext>
          </a:extLst>
        </xdr:cNvPr>
        <xdr:cNvSpPr txBox="1"/>
      </xdr:nvSpPr>
      <xdr:spPr>
        <a:xfrm>
          <a:off x="1611004" y="1004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189" name="n_1mainValue【橋りょう・トンネル】&#10;有形固定資産減価償却率">
          <a:extLst>
            <a:ext uri="{FF2B5EF4-FFF2-40B4-BE49-F238E27FC236}">
              <a16:creationId xmlns="" xmlns:a16="http://schemas.microsoft.com/office/drawing/2014/main" id="{DC654188-605D-4D4D-A2B6-8EC0ECB7F267}"/>
            </a:ext>
          </a:extLst>
        </xdr:cNvPr>
        <xdr:cNvSpPr txBox="1"/>
      </xdr:nvSpPr>
      <xdr:spPr>
        <a:xfrm>
          <a:off x="317056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0" name="n_2mainValue【橋りょう・トンネル】&#10;有形固定資産減価償却率">
          <a:extLst>
            <a:ext uri="{FF2B5EF4-FFF2-40B4-BE49-F238E27FC236}">
              <a16:creationId xmlns="" xmlns:a16="http://schemas.microsoft.com/office/drawing/2014/main" id="{3ADB91D3-005C-4B16-8E09-9637F17C5E38}"/>
            </a:ext>
          </a:extLst>
        </xdr:cNvPr>
        <xdr:cNvSpPr txBox="1"/>
      </xdr:nvSpPr>
      <xdr:spPr>
        <a:xfrm>
          <a:off x="238570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191" name="n_3mainValue【橋りょう・トンネル】&#10;有形固定資産減価償却率">
          <a:extLst>
            <a:ext uri="{FF2B5EF4-FFF2-40B4-BE49-F238E27FC236}">
              <a16:creationId xmlns="" xmlns:a16="http://schemas.microsoft.com/office/drawing/2014/main" id="{3506B16E-BCF2-42A9-9474-02E2E9990AE2}"/>
            </a:ext>
          </a:extLst>
        </xdr:cNvPr>
        <xdr:cNvSpPr txBox="1"/>
      </xdr:nvSpPr>
      <xdr:spPr>
        <a:xfrm>
          <a:off x="161100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 xmlns:a16="http://schemas.microsoft.com/office/drawing/2014/main" id="{E89C32D6-4B9E-418C-B1C3-4D6CB7D8B0C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 xmlns:a16="http://schemas.microsoft.com/office/drawing/2014/main" id="{6CC8F582-ABD9-44DA-B0D4-3A7A041FF3B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 xmlns:a16="http://schemas.microsoft.com/office/drawing/2014/main" id="{AE7B7026-8D2E-4882-9C57-BEEBD2C74C3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 xmlns:a16="http://schemas.microsoft.com/office/drawing/2014/main" id="{D4E1E820-55CC-449B-AF04-702052D6651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 xmlns:a16="http://schemas.microsoft.com/office/drawing/2014/main" id="{B1185DB2-2BD7-4463-AA95-63996CBFFA8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 xmlns:a16="http://schemas.microsoft.com/office/drawing/2014/main" id="{19347940-AFDB-4D60-A070-CA0355D464D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 xmlns:a16="http://schemas.microsoft.com/office/drawing/2014/main" id="{D6B00300-C2EE-44D5-9D54-E3466E95119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 xmlns:a16="http://schemas.microsoft.com/office/drawing/2014/main" id="{8B0090B4-9D74-4121-A5A5-1F54296F59A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 xmlns:a16="http://schemas.microsoft.com/office/drawing/2014/main" id="{B81A7687-3F48-4644-BF0C-E3F9A52AD00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 xmlns:a16="http://schemas.microsoft.com/office/drawing/2014/main" id="{E9B81CE0-B79C-4134-A6EB-15128DEF420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 xmlns:a16="http://schemas.microsoft.com/office/drawing/2014/main" id="{2428EF52-068C-48D5-B854-7B152F1BC063}"/>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 xmlns:a16="http://schemas.microsoft.com/office/drawing/2014/main" id="{C0ED41C9-AA9D-43DD-B107-1685F9A7B73A}"/>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 xmlns:a16="http://schemas.microsoft.com/office/drawing/2014/main" id="{68B15DEA-995A-463F-9280-0065B3B7F98D}"/>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 xmlns:a16="http://schemas.microsoft.com/office/drawing/2014/main" id="{5C013051-BE01-4F0E-A774-3A4268043905}"/>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 xmlns:a16="http://schemas.microsoft.com/office/drawing/2014/main" id="{25D1249D-AC04-4537-BD07-E49EDDB1AAF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 xmlns:a16="http://schemas.microsoft.com/office/drawing/2014/main" id="{D82F4DE8-BAAD-4EA6-B7CA-D8B1587824DD}"/>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 xmlns:a16="http://schemas.microsoft.com/office/drawing/2014/main" id="{77FCD63D-298E-4317-A06E-CBC4EA2D3D8D}"/>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 xmlns:a16="http://schemas.microsoft.com/office/drawing/2014/main" id="{D75194F3-47A0-467D-8B01-F0B7543D405C}"/>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B70BA51C-0BFB-425C-925F-39CFC1BBFB4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 xmlns:a16="http://schemas.microsoft.com/office/drawing/2014/main" id="{7ED4565E-CDBA-4995-87CB-A6C5D794EC23}"/>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D0FC4F5C-7E5D-470F-BDA0-546923D77E5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 xmlns:a16="http://schemas.microsoft.com/office/drawing/2014/main" id="{E26E60D5-9CD7-4005-A3AC-D08A4584C118}"/>
            </a:ext>
          </a:extLst>
        </xdr:cNvPr>
        <xdr:cNvCxnSpPr/>
      </xdr:nvCxnSpPr>
      <xdr:spPr>
        <a:xfrm flipV="1">
          <a:off x="9219565" y="9491217"/>
          <a:ext cx="0" cy="124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D5163CC7-F85C-403C-8E94-C69721C8A0EC}"/>
            </a:ext>
          </a:extLst>
        </xdr:cNvPr>
        <xdr:cNvSpPr txBox="1"/>
      </xdr:nvSpPr>
      <xdr:spPr>
        <a:xfrm>
          <a:off x="9258300" y="107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 xmlns:a16="http://schemas.microsoft.com/office/drawing/2014/main" id="{5DF3A4ED-DDFE-4D9D-8E21-C6670298B32E}"/>
            </a:ext>
          </a:extLst>
        </xdr:cNvPr>
        <xdr:cNvCxnSpPr/>
      </xdr:nvCxnSpPr>
      <xdr:spPr>
        <a:xfrm>
          <a:off x="9154160" y="10731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D3DF6C43-C0E5-47F7-BE01-B79A641AA1AE}"/>
            </a:ext>
          </a:extLst>
        </xdr:cNvPr>
        <xdr:cNvSpPr txBox="1"/>
      </xdr:nvSpPr>
      <xdr:spPr>
        <a:xfrm>
          <a:off x="9258300" y="9270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 xmlns:a16="http://schemas.microsoft.com/office/drawing/2014/main" id="{EE29B28B-4D7A-4B35-9277-F5CDB4C450B4}"/>
            </a:ext>
          </a:extLst>
        </xdr:cNvPr>
        <xdr:cNvCxnSpPr/>
      </xdr:nvCxnSpPr>
      <xdr:spPr>
        <a:xfrm>
          <a:off x="9154160" y="9491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0BB450EE-CAD1-4FF9-B467-7805637B3EF2}"/>
            </a:ext>
          </a:extLst>
        </xdr:cNvPr>
        <xdr:cNvSpPr txBox="1"/>
      </xdr:nvSpPr>
      <xdr:spPr>
        <a:xfrm>
          <a:off x="9258300" y="102970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 xmlns:a16="http://schemas.microsoft.com/office/drawing/2014/main" id="{9DED8130-4E39-4092-8FAA-ED66F37A7AF4}"/>
            </a:ext>
          </a:extLst>
        </xdr:cNvPr>
        <xdr:cNvSpPr/>
      </xdr:nvSpPr>
      <xdr:spPr>
        <a:xfrm>
          <a:off x="9192260" y="10441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 xmlns:a16="http://schemas.microsoft.com/office/drawing/2014/main" id="{C04B3DE3-5FA0-455E-97D8-46330C5B91D3}"/>
            </a:ext>
          </a:extLst>
        </xdr:cNvPr>
        <xdr:cNvSpPr/>
      </xdr:nvSpPr>
      <xdr:spPr>
        <a:xfrm>
          <a:off x="844550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 xmlns:a16="http://schemas.microsoft.com/office/drawing/2014/main" id="{D388EB55-602E-45D4-A84B-60DB3B45AF0B}"/>
            </a:ext>
          </a:extLst>
        </xdr:cNvPr>
        <xdr:cNvSpPr/>
      </xdr:nvSpPr>
      <xdr:spPr>
        <a:xfrm>
          <a:off x="7670800" y="10448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 xmlns:a16="http://schemas.microsoft.com/office/drawing/2014/main" id="{145E3BFD-9AAC-4DE5-80DD-D7110443A524}"/>
            </a:ext>
          </a:extLst>
        </xdr:cNvPr>
        <xdr:cNvSpPr/>
      </xdr:nvSpPr>
      <xdr:spPr>
        <a:xfrm>
          <a:off x="6873240" y="10477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A14F4780-3F5D-429E-91CF-54BF57E3187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8EDC9906-FB29-4610-9615-73C6B12FBBA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CC1837F3-C247-43F0-A553-261D71BF25C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E75D0F33-E987-4A9D-98C1-63E7F105B14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24D53BC8-7C6C-46DE-903D-53FECEA0066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140212</xdr:rowOff>
    </xdr:from>
    <xdr:to>
      <xdr:col>55</xdr:col>
      <xdr:colOff>50800</xdr:colOff>
      <xdr:row>63</xdr:row>
      <xdr:rowOff>70362</xdr:rowOff>
    </xdr:to>
    <xdr:sp macro="" textlink="">
      <xdr:nvSpPr>
        <xdr:cNvPr id="228" name="楕円 227">
          <a:extLst>
            <a:ext uri="{FF2B5EF4-FFF2-40B4-BE49-F238E27FC236}">
              <a16:creationId xmlns="" xmlns:a16="http://schemas.microsoft.com/office/drawing/2014/main" id="{C461305F-CE22-4901-8969-919675776587}"/>
            </a:ext>
          </a:extLst>
        </xdr:cNvPr>
        <xdr:cNvSpPr/>
      </xdr:nvSpPr>
      <xdr:spPr>
        <a:xfrm>
          <a:off x="9192260" y="10533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118639</xdr:rowOff>
    </xdr:from>
    <xdr:ext cx="599010" cy="259045"/>
    <xdr:sp macro="" textlink="">
      <xdr:nvSpPr>
        <xdr:cNvPr id="229" name="【橋りょう・トンネル】&#10;一人当たり有形固定資産（償却資産）額該当値テキスト">
          <a:extLst>
            <a:ext uri="{FF2B5EF4-FFF2-40B4-BE49-F238E27FC236}">
              <a16:creationId xmlns="" xmlns:a16="http://schemas.microsoft.com/office/drawing/2014/main" id="{F973DB23-7FCA-4C75-BD37-AE6FA86A23A6}"/>
            </a:ext>
          </a:extLst>
        </xdr:cNvPr>
        <xdr:cNvSpPr txBox="1"/>
      </xdr:nvSpPr>
      <xdr:spPr>
        <a:xfrm>
          <a:off x="9258300" y="1051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140812</xdr:rowOff>
    </xdr:from>
    <xdr:to>
      <xdr:col>50</xdr:col>
      <xdr:colOff>165100</xdr:colOff>
      <xdr:row>63</xdr:row>
      <xdr:rowOff>70962</xdr:rowOff>
    </xdr:to>
    <xdr:sp macro="" textlink="">
      <xdr:nvSpPr>
        <xdr:cNvPr id="230" name="楕円 229">
          <a:extLst>
            <a:ext uri="{FF2B5EF4-FFF2-40B4-BE49-F238E27FC236}">
              <a16:creationId xmlns="" xmlns:a16="http://schemas.microsoft.com/office/drawing/2014/main" id="{29B26577-C5C4-43E2-9E10-B0CE22A19131}"/>
            </a:ext>
          </a:extLst>
        </xdr:cNvPr>
        <xdr:cNvSpPr/>
      </xdr:nvSpPr>
      <xdr:spPr>
        <a:xfrm>
          <a:off x="8445500" y="105344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19562</xdr:rowOff>
    </xdr:from>
    <xdr:to>
      <xdr:col>55</xdr:col>
      <xdr:colOff>0</xdr:colOff>
      <xdr:row>63</xdr:row>
      <xdr:rowOff>20162</xdr:rowOff>
    </xdr:to>
    <xdr:cxnSp macro="">
      <xdr:nvCxnSpPr>
        <xdr:cNvPr id="231" name="直線コネクタ 230">
          <a:extLst>
            <a:ext uri="{FF2B5EF4-FFF2-40B4-BE49-F238E27FC236}">
              <a16:creationId xmlns="" xmlns:a16="http://schemas.microsoft.com/office/drawing/2014/main" id="{8560FEE4-561B-49EE-85BE-8EDE24E14802}"/>
            </a:ext>
          </a:extLst>
        </xdr:cNvPr>
        <xdr:cNvCxnSpPr/>
      </xdr:nvCxnSpPr>
      <xdr:spPr>
        <a:xfrm flipV="1">
          <a:off x="8496300" y="10580882"/>
          <a:ext cx="7239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144187</xdr:rowOff>
    </xdr:from>
    <xdr:to>
      <xdr:col>46</xdr:col>
      <xdr:colOff>38100</xdr:colOff>
      <xdr:row>63</xdr:row>
      <xdr:rowOff>74337</xdr:rowOff>
    </xdr:to>
    <xdr:sp macro="" textlink="">
      <xdr:nvSpPr>
        <xdr:cNvPr id="232" name="楕円 231">
          <a:extLst>
            <a:ext uri="{FF2B5EF4-FFF2-40B4-BE49-F238E27FC236}">
              <a16:creationId xmlns="" xmlns:a16="http://schemas.microsoft.com/office/drawing/2014/main" id="{331A485D-7383-4C91-991F-0B67A97863A7}"/>
            </a:ext>
          </a:extLst>
        </xdr:cNvPr>
        <xdr:cNvSpPr/>
      </xdr:nvSpPr>
      <xdr:spPr>
        <a:xfrm>
          <a:off x="7670800" y="105378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20162</xdr:rowOff>
    </xdr:from>
    <xdr:to>
      <xdr:col>50</xdr:col>
      <xdr:colOff>114300</xdr:colOff>
      <xdr:row>63</xdr:row>
      <xdr:rowOff>23537</xdr:rowOff>
    </xdr:to>
    <xdr:cxnSp macro="">
      <xdr:nvCxnSpPr>
        <xdr:cNvPr id="233" name="直線コネクタ 232">
          <a:extLst>
            <a:ext uri="{FF2B5EF4-FFF2-40B4-BE49-F238E27FC236}">
              <a16:creationId xmlns="" xmlns:a16="http://schemas.microsoft.com/office/drawing/2014/main" id="{1C51A2AD-F7C2-46DD-9036-B66CFB9B11B7}"/>
            </a:ext>
          </a:extLst>
        </xdr:cNvPr>
        <xdr:cNvCxnSpPr/>
      </xdr:nvCxnSpPr>
      <xdr:spPr>
        <a:xfrm flipV="1">
          <a:off x="7713980" y="10581482"/>
          <a:ext cx="78232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145573</xdr:rowOff>
    </xdr:from>
    <xdr:to>
      <xdr:col>41</xdr:col>
      <xdr:colOff>101600</xdr:colOff>
      <xdr:row>63</xdr:row>
      <xdr:rowOff>75723</xdr:rowOff>
    </xdr:to>
    <xdr:sp macro="" textlink="">
      <xdr:nvSpPr>
        <xdr:cNvPr id="234" name="楕円 233">
          <a:extLst>
            <a:ext uri="{FF2B5EF4-FFF2-40B4-BE49-F238E27FC236}">
              <a16:creationId xmlns="" xmlns:a16="http://schemas.microsoft.com/office/drawing/2014/main" id="{044D713F-E0E2-41D7-9457-EF4DBAACF669}"/>
            </a:ext>
          </a:extLst>
        </xdr:cNvPr>
        <xdr:cNvSpPr/>
      </xdr:nvSpPr>
      <xdr:spPr>
        <a:xfrm>
          <a:off x="6873240" y="10539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23537</xdr:rowOff>
    </xdr:from>
    <xdr:to>
      <xdr:col>45</xdr:col>
      <xdr:colOff>177800</xdr:colOff>
      <xdr:row>63</xdr:row>
      <xdr:rowOff>24923</xdr:rowOff>
    </xdr:to>
    <xdr:cxnSp macro="">
      <xdr:nvCxnSpPr>
        <xdr:cNvPr id="235" name="直線コネクタ 234">
          <a:extLst>
            <a:ext uri="{FF2B5EF4-FFF2-40B4-BE49-F238E27FC236}">
              <a16:creationId xmlns="" xmlns:a16="http://schemas.microsoft.com/office/drawing/2014/main" id="{8B50479A-1503-435F-9238-593540F9C3D1}"/>
            </a:ext>
          </a:extLst>
        </xdr:cNvPr>
        <xdr:cNvCxnSpPr/>
      </xdr:nvCxnSpPr>
      <xdr:spPr>
        <a:xfrm flipV="1">
          <a:off x="6924040" y="10584857"/>
          <a:ext cx="78994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 xmlns:a16="http://schemas.microsoft.com/office/drawing/2014/main" id="{AE8FE6F1-A477-431C-9740-65ED736D57F8}"/>
            </a:ext>
          </a:extLst>
        </xdr:cNvPr>
        <xdr:cNvSpPr txBox="1"/>
      </xdr:nvSpPr>
      <xdr:spPr>
        <a:xfrm>
          <a:off x="818422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 xmlns:a16="http://schemas.microsoft.com/office/drawing/2014/main" id="{884AB081-BA70-475C-81AC-0BE7A349B354}"/>
            </a:ext>
          </a:extLst>
        </xdr:cNvPr>
        <xdr:cNvSpPr txBox="1"/>
      </xdr:nvSpPr>
      <xdr:spPr>
        <a:xfrm>
          <a:off x="7399365" y="1022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 xmlns:a16="http://schemas.microsoft.com/office/drawing/2014/main" id="{AA5FA495-601C-491E-8E2D-7DAD19F22816}"/>
            </a:ext>
          </a:extLst>
        </xdr:cNvPr>
        <xdr:cNvSpPr txBox="1"/>
      </xdr:nvSpPr>
      <xdr:spPr>
        <a:xfrm>
          <a:off x="6670255" y="102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62089</xdr:rowOff>
    </xdr:from>
    <xdr:ext cx="599010" cy="259045"/>
    <xdr:sp macro="" textlink="">
      <xdr:nvSpPr>
        <xdr:cNvPr id="239" name="n_1mainValue【橋りょう・トンネル】&#10;一人当たり有形固定資産（償却資産）額">
          <a:extLst>
            <a:ext uri="{FF2B5EF4-FFF2-40B4-BE49-F238E27FC236}">
              <a16:creationId xmlns="" xmlns:a16="http://schemas.microsoft.com/office/drawing/2014/main" id="{58EB2C2B-6758-424F-B2A3-A9B6F86BBE82}"/>
            </a:ext>
          </a:extLst>
        </xdr:cNvPr>
        <xdr:cNvSpPr txBox="1"/>
      </xdr:nvSpPr>
      <xdr:spPr>
        <a:xfrm>
          <a:off x="8214575" y="1062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65464</xdr:rowOff>
    </xdr:from>
    <xdr:ext cx="599010" cy="259045"/>
    <xdr:sp macro="" textlink="">
      <xdr:nvSpPr>
        <xdr:cNvPr id="240" name="n_2mainValue【橋りょう・トンネル】&#10;一人当たり有形固定資産（償却資産）額">
          <a:extLst>
            <a:ext uri="{FF2B5EF4-FFF2-40B4-BE49-F238E27FC236}">
              <a16:creationId xmlns="" xmlns:a16="http://schemas.microsoft.com/office/drawing/2014/main" id="{C7709478-6ADA-4C79-9482-43C5D7590E41}"/>
            </a:ext>
          </a:extLst>
        </xdr:cNvPr>
        <xdr:cNvSpPr txBox="1"/>
      </xdr:nvSpPr>
      <xdr:spPr>
        <a:xfrm>
          <a:off x="7444955" y="1062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66850</xdr:rowOff>
    </xdr:from>
    <xdr:ext cx="599010" cy="259045"/>
    <xdr:sp macro="" textlink="">
      <xdr:nvSpPr>
        <xdr:cNvPr id="241" name="n_3mainValue【橋りょう・トンネル】&#10;一人当たり有形固定資産（償却資産）額">
          <a:extLst>
            <a:ext uri="{FF2B5EF4-FFF2-40B4-BE49-F238E27FC236}">
              <a16:creationId xmlns="" xmlns:a16="http://schemas.microsoft.com/office/drawing/2014/main" id="{E0BB9501-1FEB-420E-B085-33D036791CC2}"/>
            </a:ext>
          </a:extLst>
        </xdr:cNvPr>
        <xdr:cNvSpPr txBox="1"/>
      </xdr:nvSpPr>
      <xdr:spPr>
        <a:xfrm>
          <a:off x="6670255" y="1062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9F53B03A-0E8D-439F-A70E-4557736F59E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21238DF2-C176-41F2-84EB-D222DCEE506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763A9191-4BCE-4FC5-95A4-77C78C04D90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08C0B730-697A-4C7F-A2DB-85310EC9329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B02F6AFE-DF23-49D2-8892-663A668E6E2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729CD24A-0770-4CDE-8661-59FE2A52DD9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A1EAB307-ACFB-4202-9134-108F16B542A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378CF30D-2646-4B8A-ABB6-B47370C6194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51CBBECD-74AE-4270-B593-F3281212964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43D5BBA4-61E0-4FB1-874C-FE02337DF56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6CE03A69-621B-4BAA-AF5D-62B69D83240E}"/>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5D195FA2-8ACC-4610-BBDE-4148FDE18407}"/>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7C30625B-55D9-481B-B89B-6E4C7AEEBD6E}"/>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DB95B427-F30F-43F7-9BD8-56ED80F0A1A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B4B4DEE8-5498-4848-B5C8-3488665062F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C15CDC62-908A-45F5-9987-06F825663EC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C91E9244-308A-4D4B-A302-3336994BECD1}"/>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FC9663DE-C4B1-4DFC-87C3-C25228DF88A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E723FDBE-902D-454B-8B64-E131E6D14C7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A466F8CF-1C70-4CFE-9FA9-7C9641DBD98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7456412B-9380-408E-A20A-AFEC155CE361}"/>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30290C19-2BEA-4198-936D-B540DE7AC9A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2BC0B857-DA82-43EE-B5F4-2BBB1DD59728}"/>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72E558EB-57B8-464A-8B3D-0C26ACCCF02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 xmlns:a16="http://schemas.microsoft.com/office/drawing/2014/main" id="{9FADE16A-14AD-40D5-B032-759D1F0E6D5D}"/>
            </a:ext>
          </a:extLst>
        </xdr:cNvPr>
        <xdr:cNvCxnSpPr/>
      </xdr:nvCxnSpPr>
      <xdr:spPr>
        <a:xfrm flipV="1">
          <a:off x="4086225" y="130416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 xmlns:a16="http://schemas.microsoft.com/office/drawing/2014/main" id="{12E2362E-B446-4CB1-8835-9AAC52275C2C}"/>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 xmlns:a16="http://schemas.microsoft.com/office/drawing/2014/main" id="{0D2E9B04-0EBC-4D7D-B977-61F2C55DAE3B}"/>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 xmlns:a16="http://schemas.microsoft.com/office/drawing/2014/main" id="{9F117400-6875-4C60-85A3-37EB479E2C1C}"/>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 xmlns:a16="http://schemas.microsoft.com/office/drawing/2014/main" id="{9CF3A0BF-7A7B-426A-AA6E-9418F4C44566}"/>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5D451219-DE17-4D32-9576-9ED4D6E4A998}"/>
            </a:ext>
          </a:extLst>
        </xdr:cNvPr>
        <xdr:cNvSpPr txBox="1"/>
      </xdr:nvSpPr>
      <xdr:spPr>
        <a:xfrm>
          <a:off x="4124960" y="13721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 xmlns:a16="http://schemas.microsoft.com/office/drawing/2014/main" id="{421AB8B2-4EF6-4357-A1F8-10B96F288267}"/>
            </a:ext>
          </a:extLst>
        </xdr:cNvPr>
        <xdr:cNvSpPr/>
      </xdr:nvSpPr>
      <xdr:spPr>
        <a:xfrm>
          <a:off x="403606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 xmlns:a16="http://schemas.microsoft.com/office/drawing/2014/main" id="{2E78E196-348A-421F-8969-755507269E48}"/>
            </a:ext>
          </a:extLst>
        </xdr:cNvPr>
        <xdr:cNvSpPr/>
      </xdr:nvSpPr>
      <xdr:spPr>
        <a:xfrm>
          <a:off x="331216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 xmlns:a16="http://schemas.microsoft.com/office/drawing/2014/main" id="{6798126C-DC1F-4F10-BDB8-9D725A0038C2}"/>
            </a:ext>
          </a:extLst>
        </xdr:cNvPr>
        <xdr:cNvSpPr/>
      </xdr:nvSpPr>
      <xdr:spPr>
        <a:xfrm>
          <a:off x="2514600" y="1380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 xmlns:a16="http://schemas.microsoft.com/office/drawing/2014/main" id="{0058BDDA-304B-4FE9-9790-6FADCF05EFC7}"/>
            </a:ext>
          </a:extLst>
        </xdr:cNvPr>
        <xdr:cNvSpPr/>
      </xdr:nvSpPr>
      <xdr:spPr>
        <a:xfrm>
          <a:off x="17399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8A542C05-BFA4-4F40-B74B-42DA81103E2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C742982D-17DE-4929-833C-7B3081D0678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24E15F50-5DB0-498B-A41C-0E5F289C0EB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8EDECD60-9966-4AF7-A289-EE956DDC73C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0388408D-66A5-4163-876B-F23B88FA089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81" name="楕円 280">
          <a:extLst>
            <a:ext uri="{FF2B5EF4-FFF2-40B4-BE49-F238E27FC236}">
              <a16:creationId xmlns="" xmlns:a16="http://schemas.microsoft.com/office/drawing/2014/main" id="{8EDDB9AA-45F3-432D-9103-3B87F45E9B94}"/>
            </a:ext>
          </a:extLst>
        </xdr:cNvPr>
        <xdr:cNvSpPr/>
      </xdr:nvSpPr>
      <xdr:spPr>
        <a:xfrm>
          <a:off x="403606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A006D06A-F57B-484A-95E0-0D5E404B5B67}"/>
            </a:ext>
          </a:extLst>
        </xdr:cNvPr>
        <xdr:cNvSpPr txBox="1"/>
      </xdr:nvSpPr>
      <xdr:spPr>
        <a:xfrm>
          <a:off x="412496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83" name="楕円 282">
          <a:extLst>
            <a:ext uri="{FF2B5EF4-FFF2-40B4-BE49-F238E27FC236}">
              <a16:creationId xmlns="" xmlns:a16="http://schemas.microsoft.com/office/drawing/2014/main" id="{898F5716-3A59-4069-BE9A-BEE092B04E4E}"/>
            </a:ext>
          </a:extLst>
        </xdr:cNvPr>
        <xdr:cNvSpPr/>
      </xdr:nvSpPr>
      <xdr:spPr>
        <a:xfrm>
          <a:off x="3312160" y="13764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68580</xdr:rowOff>
    </xdr:to>
    <xdr:cxnSp macro="">
      <xdr:nvCxnSpPr>
        <xdr:cNvPr id="284" name="直線コネクタ 283">
          <a:extLst>
            <a:ext uri="{FF2B5EF4-FFF2-40B4-BE49-F238E27FC236}">
              <a16:creationId xmlns="" xmlns:a16="http://schemas.microsoft.com/office/drawing/2014/main" id="{A0DAE76C-8628-4952-9B51-E9DDBE540392}"/>
            </a:ext>
          </a:extLst>
        </xdr:cNvPr>
        <xdr:cNvCxnSpPr/>
      </xdr:nvCxnSpPr>
      <xdr:spPr>
        <a:xfrm flipV="1">
          <a:off x="3355340" y="13761719"/>
          <a:ext cx="73152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285" name="楕円 284">
          <a:extLst>
            <a:ext uri="{FF2B5EF4-FFF2-40B4-BE49-F238E27FC236}">
              <a16:creationId xmlns="" xmlns:a16="http://schemas.microsoft.com/office/drawing/2014/main" id="{FF381C1B-39B4-4D2E-81CE-4497FD6635E0}"/>
            </a:ext>
          </a:extLst>
        </xdr:cNvPr>
        <xdr:cNvSpPr/>
      </xdr:nvSpPr>
      <xdr:spPr>
        <a:xfrm>
          <a:off x="2514600"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121920</xdr:rowOff>
    </xdr:to>
    <xdr:cxnSp macro="">
      <xdr:nvCxnSpPr>
        <xdr:cNvPr id="286" name="直線コネクタ 285">
          <a:extLst>
            <a:ext uri="{FF2B5EF4-FFF2-40B4-BE49-F238E27FC236}">
              <a16:creationId xmlns="" xmlns:a16="http://schemas.microsoft.com/office/drawing/2014/main" id="{3C1F8438-21CC-4807-850C-AD804AC5B155}"/>
            </a:ext>
          </a:extLst>
        </xdr:cNvPr>
        <xdr:cNvCxnSpPr/>
      </xdr:nvCxnSpPr>
      <xdr:spPr>
        <a:xfrm flipV="1">
          <a:off x="2565400" y="1381506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87" name="楕円 286">
          <a:extLst>
            <a:ext uri="{FF2B5EF4-FFF2-40B4-BE49-F238E27FC236}">
              <a16:creationId xmlns="" xmlns:a16="http://schemas.microsoft.com/office/drawing/2014/main" id="{C0DF79E0-E473-4B47-8CE2-F7DD6EC59C40}"/>
            </a:ext>
          </a:extLst>
        </xdr:cNvPr>
        <xdr:cNvSpPr/>
      </xdr:nvSpPr>
      <xdr:spPr>
        <a:xfrm>
          <a:off x="1739900" y="13853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158114</xdr:rowOff>
    </xdr:to>
    <xdr:cxnSp macro="">
      <xdr:nvCxnSpPr>
        <xdr:cNvPr id="288" name="直線コネクタ 287">
          <a:extLst>
            <a:ext uri="{FF2B5EF4-FFF2-40B4-BE49-F238E27FC236}">
              <a16:creationId xmlns="" xmlns:a16="http://schemas.microsoft.com/office/drawing/2014/main" id="{0C80C84E-3BE5-406A-B87F-3A86857CB5A9}"/>
            </a:ext>
          </a:extLst>
        </xdr:cNvPr>
        <xdr:cNvCxnSpPr/>
      </xdr:nvCxnSpPr>
      <xdr:spPr>
        <a:xfrm flipV="1">
          <a:off x="1790700" y="13868400"/>
          <a:ext cx="7747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 xmlns:a16="http://schemas.microsoft.com/office/drawing/2014/main" id="{EF53A8B7-4EA2-46AA-AD09-31591975D148}"/>
            </a:ext>
          </a:extLst>
        </xdr:cNvPr>
        <xdr:cNvSpPr txBox="1"/>
      </xdr:nvSpPr>
      <xdr:spPr>
        <a:xfrm>
          <a:off x="317056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 xmlns:a16="http://schemas.microsoft.com/office/drawing/2014/main" id="{D9074B55-FC7D-4942-A7F0-F2E69147D4B1}"/>
            </a:ext>
          </a:extLst>
        </xdr:cNvPr>
        <xdr:cNvSpPr txBox="1"/>
      </xdr:nvSpPr>
      <xdr:spPr>
        <a:xfrm>
          <a:off x="23857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 xmlns:a16="http://schemas.microsoft.com/office/drawing/2014/main" id="{5F2E75FE-785A-4E6F-A33C-898D22BB042E}"/>
            </a:ext>
          </a:extLst>
        </xdr:cNvPr>
        <xdr:cNvSpPr txBox="1"/>
      </xdr:nvSpPr>
      <xdr:spPr>
        <a:xfrm>
          <a:off x="161100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292" name="n_1mainValue【公営住宅】&#10;有形固定資産減価償却率">
          <a:extLst>
            <a:ext uri="{FF2B5EF4-FFF2-40B4-BE49-F238E27FC236}">
              <a16:creationId xmlns="" xmlns:a16="http://schemas.microsoft.com/office/drawing/2014/main" id="{DCFB7562-CDD2-409D-8E64-D47B400DBCAE}"/>
            </a:ext>
          </a:extLst>
        </xdr:cNvPr>
        <xdr:cNvSpPr txBox="1"/>
      </xdr:nvSpPr>
      <xdr:spPr>
        <a:xfrm>
          <a:off x="317056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293" name="n_2mainValue【公営住宅】&#10;有形固定資産減価償却率">
          <a:extLst>
            <a:ext uri="{FF2B5EF4-FFF2-40B4-BE49-F238E27FC236}">
              <a16:creationId xmlns="" xmlns:a16="http://schemas.microsoft.com/office/drawing/2014/main" id="{7CC73F88-A84D-46CF-B002-04D165D88934}"/>
            </a:ext>
          </a:extLst>
        </xdr:cNvPr>
        <xdr:cNvSpPr txBox="1"/>
      </xdr:nvSpPr>
      <xdr:spPr>
        <a:xfrm>
          <a:off x="238570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294" name="n_3mainValue【公営住宅】&#10;有形固定資産減価償却率">
          <a:extLst>
            <a:ext uri="{FF2B5EF4-FFF2-40B4-BE49-F238E27FC236}">
              <a16:creationId xmlns="" xmlns:a16="http://schemas.microsoft.com/office/drawing/2014/main" id="{14FE0F7E-EA42-449A-B80F-4D055D42C140}"/>
            </a:ext>
          </a:extLst>
        </xdr:cNvPr>
        <xdr:cNvSpPr txBox="1"/>
      </xdr:nvSpPr>
      <xdr:spPr>
        <a:xfrm>
          <a:off x="1611004" y="1394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57EC24B2-CBA2-45EE-8685-8F00B7D7227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E7BDC411-89A7-4A6C-A067-5AFC3BCFB13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C90EFEA5-4787-496F-A0A1-7CBEDBFB9A6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B633C11F-D251-41C9-A998-2A91DA50BF1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7900ADE9-731B-4CB4-A9D0-219E39D89FF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83E9F840-956F-46EF-8B4E-FDC82F10C44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FE1F82E6-57CF-4ABE-A67A-38FBCC6251F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7E083226-0A25-4515-A006-650D3F8E5F7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CAE13127-502F-49CD-B4E7-C310070F896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A76859D2-9A39-4DF6-BB82-3745A8EDACE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 xmlns:a16="http://schemas.microsoft.com/office/drawing/2014/main" id="{28E531E8-2567-44CE-84DB-D6BAFA1C7C3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 xmlns:a16="http://schemas.microsoft.com/office/drawing/2014/main" id="{B2C71CD2-120B-4208-AFFA-C3AAD0736CF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 xmlns:a16="http://schemas.microsoft.com/office/drawing/2014/main" id="{B4F2A7D2-633B-4AE1-81F3-7263A92626A9}"/>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 xmlns:a16="http://schemas.microsoft.com/office/drawing/2014/main" id="{0FE1E26C-9D81-4FD4-9E6E-6F5E44444F02}"/>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 xmlns:a16="http://schemas.microsoft.com/office/drawing/2014/main" id="{762F85AB-CBD9-45C1-859B-908952AEA64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 xmlns:a16="http://schemas.microsoft.com/office/drawing/2014/main" id="{35C4331B-50BB-4C18-BE3C-2BCBE40D22E4}"/>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 xmlns:a16="http://schemas.microsoft.com/office/drawing/2014/main" id="{8BD26838-3BE7-48BA-8F57-FBAEAB26FFDA}"/>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 xmlns:a16="http://schemas.microsoft.com/office/drawing/2014/main" id="{A5C6D0F5-1814-4E43-995C-B30D98D11EEA}"/>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 xmlns:a16="http://schemas.microsoft.com/office/drawing/2014/main" id="{7402E6E8-B4ED-464A-8CA2-CF1E1160BA5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 xmlns:a16="http://schemas.microsoft.com/office/drawing/2014/main" id="{9C84415C-F108-4DF1-89A5-06213D5DBC1A}"/>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 xmlns:a16="http://schemas.microsoft.com/office/drawing/2014/main" id="{191CA650-602D-4B62-9B7C-446D96BA550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 xmlns:a16="http://schemas.microsoft.com/office/drawing/2014/main" id="{6600080F-EA32-4A7A-B97A-CEF04FFBF9CA}"/>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 xmlns:a16="http://schemas.microsoft.com/office/drawing/2014/main" id="{F31FAD8C-E076-415E-B5D9-303E8D81AFD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 xmlns:a16="http://schemas.microsoft.com/office/drawing/2014/main" id="{B742E425-FAA8-4381-8CE5-DB4AABC7B4BE}"/>
            </a:ext>
          </a:extLst>
        </xdr:cNvPr>
        <xdr:cNvCxnSpPr/>
      </xdr:nvCxnSpPr>
      <xdr:spPr>
        <a:xfrm flipV="1">
          <a:off x="9219565" y="13111009"/>
          <a:ext cx="0" cy="141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 xmlns:a16="http://schemas.microsoft.com/office/drawing/2014/main" id="{D2C462A5-B195-4FB5-A188-EDFDC4D98773}"/>
            </a:ext>
          </a:extLst>
        </xdr:cNvPr>
        <xdr:cNvSpPr txBox="1"/>
      </xdr:nvSpPr>
      <xdr:spPr>
        <a:xfrm>
          <a:off x="925830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 xmlns:a16="http://schemas.microsoft.com/office/drawing/2014/main" id="{DA18096C-4D30-4DE8-85CE-57741864E42E}"/>
            </a:ext>
          </a:extLst>
        </xdr:cNvPr>
        <xdr:cNvCxnSpPr/>
      </xdr:nvCxnSpPr>
      <xdr:spPr>
        <a:xfrm>
          <a:off x="915416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 xmlns:a16="http://schemas.microsoft.com/office/drawing/2014/main" id="{478F40D6-87CA-4133-B61B-7415D107494D}"/>
            </a:ext>
          </a:extLst>
        </xdr:cNvPr>
        <xdr:cNvSpPr txBox="1"/>
      </xdr:nvSpPr>
      <xdr:spPr>
        <a:xfrm>
          <a:off x="9258300" y="128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 xmlns:a16="http://schemas.microsoft.com/office/drawing/2014/main" id="{C26BFD44-32B5-4757-AB79-C2DC4CE6888D}"/>
            </a:ext>
          </a:extLst>
        </xdr:cNvPr>
        <xdr:cNvCxnSpPr/>
      </xdr:nvCxnSpPr>
      <xdr:spPr>
        <a:xfrm>
          <a:off x="9154160" y="1311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 xmlns:a16="http://schemas.microsoft.com/office/drawing/2014/main" id="{BA409880-E002-44FC-BDB0-2FBF4A04A675}"/>
            </a:ext>
          </a:extLst>
        </xdr:cNvPr>
        <xdr:cNvSpPr txBox="1"/>
      </xdr:nvSpPr>
      <xdr:spPr>
        <a:xfrm>
          <a:off x="9258300" y="14169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 xmlns:a16="http://schemas.microsoft.com/office/drawing/2014/main" id="{1D8D30BF-8221-4EC2-B477-F44B54115AFA}"/>
            </a:ext>
          </a:extLst>
        </xdr:cNvPr>
        <xdr:cNvSpPr/>
      </xdr:nvSpPr>
      <xdr:spPr>
        <a:xfrm>
          <a:off x="9192260" y="14314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 xmlns:a16="http://schemas.microsoft.com/office/drawing/2014/main" id="{3A7E0AA9-F5B8-4E94-AB5D-68972287D794}"/>
            </a:ext>
          </a:extLst>
        </xdr:cNvPr>
        <xdr:cNvSpPr/>
      </xdr:nvSpPr>
      <xdr:spPr>
        <a:xfrm>
          <a:off x="844550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 xmlns:a16="http://schemas.microsoft.com/office/drawing/2014/main" id="{41DF5104-AE1A-4ACD-B133-576F9B37C1B5}"/>
            </a:ext>
          </a:extLst>
        </xdr:cNvPr>
        <xdr:cNvSpPr/>
      </xdr:nvSpPr>
      <xdr:spPr>
        <a:xfrm>
          <a:off x="7670800" y="143131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 xmlns:a16="http://schemas.microsoft.com/office/drawing/2014/main" id="{E71F47D0-4243-4BCC-8ACE-15FBA26B61C6}"/>
            </a:ext>
          </a:extLst>
        </xdr:cNvPr>
        <xdr:cNvSpPr/>
      </xdr:nvSpPr>
      <xdr:spPr>
        <a:xfrm>
          <a:off x="6873240" y="14346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B8A73E37-2EC7-4742-B112-4228694BDA9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676C7928-A366-48DA-964B-54AB22271FE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2C586720-D3B9-4B16-A3F1-6B08BD27C9D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5B94F144-31B3-4745-BA16-ED038D5C563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E0184A10-7485-4AE2-9784-7FBE85EFC38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110858</xdr:rowOff>
    </xdr:from>
    <xdr:to>
      <xdr:col>55</xdr:col>
      <xdr:colOff>50800</xdr:colOff>
      <xdr:row>86</xdr:row>
      <xdr:rowOff>41008</xdr:rowOff>
    </xdr:to>
    <xdr:sp macro="" textlink="">
      <xdr:nvSpPr>
        <xdr:cNvPr id="333" name="楕円 332">
          <a:extLst>
            <a:ext uri="{FF2B5EF4-FFF2-40B4-BE49-F238E27FC236}">
              <a16:creationId xmlns="" xmlns:a16="http://schemas.microsoft.com/office/drawing/2014/main" id="{79546FDD-0874-4564-974B-DE8AFE79BF21}"/>
            </a:ext>
          </a:extLst>
        </xdr:cNvPr>
        <xdr:cNvSpPr/>
      </xdr:nvSpPr>
      <xdr:spPr>
        <a:xfrm>
          <a:off x="9192260" y="14360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43146</xdr:rowOff>
    </xdr:from>
    <xdr:ext cx="469744" cy="259045"/>
    <xdr:sp macro="" textlink="">
      <xdr:nvSpPr>
        <xdr:cNvPr id="334" name="【公営住宅】&#10;一人当たり面積該当値テキスト">
          <a:extLst>
            <a:ext uri="{FF2B5EF4-FFF2-40B4-BE49-F238E27FC236}">
              <a16:creationId xmlns="" xmlns:a16="http://schemas.microsoft.com/office/drawing/2014/main" id="{232AA0D9-10CF-4478-844D-8483E60E0C4F}"/>
            </a:ext>
          </a:extLst>
        </xdr:cNvPr>
        <xdr:cNvSpPr txBox="1"/>
      </xdr:nvSpPr>
      <xdr:spPr>
        <a:xfrm>
          <a:off x="9258300" y="142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111353</xdr:rowOff>
    </xdr:from>
    <xdr:to>
      <xdr:col>50</xdr:col>
      <xdr:colOff>165100</xdr:colOff>
      <xdr:row>86</xdr:row>
      <xdr:rowOff>41503</xdr:rowOff>
    </xdr:to>
    <xdr:sp macro="" textlink="">
      <xdr:nvSpPr>
        <xdr:cNvPr id="335" name="楕円 334">
          <a:extLst>
            <a:ext uri="{FF2B5EF4-FFF2-40B4-BE49-F238E27FC236}">
              <a16:creationId xmlns="" xmlns:a16="http://schemas.microsoft.com/office/drawing/2014/main" id="{4B6E3487-574C-4F65-9457-A4358A42EA87}"/>
            </a:ext>
          </a:extLst>
        </xdr:cNvPr>
        <xdr:cNvSpPr/>
      </xdr:nvSpPr>
      <xdr:spPr>
        <a:xfrm>
          <a:off x="8445500" y="14360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161658</xdr:rowOff>
    </xdr:from>
    <xdr:to>
      <xdr:col>55</xdr:col>
      <xdr:colOff>0</xdr:colOff>
      <xdr:row>85</xdr:row>
      <xdr:rowOff>162153</xdr:rowOff>
    </xdr:to>
    <xdr:cxnSp macro="">
      <xdr:nvCxnSpPr>
        <xdr:cNvPr id="336" name="直線コネクタ 335">
          <a:extLst>
            <a:ext uri="{FF2B5EF4-FFF2-40B4-BE49-F238E27FC236}">
              <a16:creationId xmlns="" xmlns:a16="http://schemas.microsoft.com/office/drawing/2014/main" id="{745714E9-6FD0-4087-8315-AB12A700733C}"/>
            </a:ext>
          </a:extLst>
        </xdr:cNvPr>
        <xdr:cNvCxnSpPr/>
      </xdr:nvCxnSpPr>
      <xdr:spPr>
        <a:xfrm flipV="1">
          <a:off x="8496300" y="14411058"/>
          <a:ext cx="7239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113334</xdr:rowOff>
    </xdr:from>
    <xdr:to>
      <xdr:col>46</xdr:col>
      <xdr:colOff>38100</xdr:colOff>
      <xdr:row>86</xdr:row>
      <xdr:rowOff>43484</xdr:rowOff>
    </xdr:to>
    <xdr:sp macro="" textlink="">
      <xdr:nvSpPr>
        <xdr:cNvPr id="337" name="楕円 336">
          <a:extLst>
            <a:ext uri="{FF2B5EF4-FFF2-40B4-BE49-F238E27FC236}">
              <a16:creationId xmlns="" xmlns:a16="http://schemas.microsoft.com/office/drawing/2014/main" id="{A4287D55-0D9F-4539-B8F3-221611EECA44}"/>
            </a:ext>
          </a:extLst>
        </xdr:cNvPr>
        <xdr:cNvSpPr/>
      </xdr:nvSpPr>
      <xdr:spPr>
        <a:xfrm>
          <a:off x="7670800" y="14362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162153</xdr:rowOff>
    </xdr:from>
    <xdr:to>
      <xdr:col>50</xdr:col>
      <xdr:colOff>114300</xdr:colOff>
      <xdr:row>85</xdr:row>
      <xdr:rowOff>164134</xdr:rowOff>
    </xdr:to>
    <xdr:cxnSp macro="">
      <xdr:nvCxnSpPr>
        <xdr:cNvPr id="338" name="直線コネクタ 337">
          <a:extLst>
            <a:ext uri="{FF2B5EF4-FFF2-40B4-BE49-F238E27FC236}">
              <a16:creationId xmlns="" xmlns:a16="http://schemas.microsoft.com/office/drawing/2014/main" id="{B83209D6-314F-4FD9-8FD8-6271AF20A0FC}"/>
            </a:ext>
          </a:extLst>
        </xdr:cNvPr>
        <xdr:cNvCxnSpPr/>
      </xdr:nvCxnSpPr>
      <xdr:spPr>
        <a:xfrm flipV="1">
          <a:off x="7713980" y="14411553"/>
          <a:ext cx="78232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47689</xdr:rowOff>
    </xdr:from>
    <xdr:to>
      <xdr:col>41</xdr:col>
      <xdr:colOff>101600</xdr:colOff>
      <xdr:row>86</xdr:row>
      <xdr:rowOff>149289</xdr:rowOff>
    </xdr:to>
    <xdr:sp macro="" textlink="">
      <xdr:nvSpPr>
        <xdr:cNvPr id="339" name="楕円 338">
          <a:extLst>
            <a:ext uri="{FF2B5EF4-FFF2-40B4-BE49-F238E27FC236}">
              <a16:creationId xmlns="" xmlns:a16="http://schemas.microsoft.com/office/drawing/2014/main" id="{3FE8E66B-0A42-43BD-B323-5F4C635DDA16}"/>
            </a:ext>
          </a:extLst>
        </xdr:cNvPr>
        <xdr:cNvSpPr/>
      </xdr:nvSpPr>
      <xdr:spPr>
        <a:xfrm>
          <a:off x="6873240" y="144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164134</xdr:rowOff>
    </xdr:from>
    <xdr:to>
      <xdr:col>45</xdr:col>
      <xdr:colOff>177800</xdr:colOff>
      <xdr:row>86</xdr:row>
      <xdr:rowOff>98489</xdr:rowOff>
    </xdr:to>
    <xdr:cxnSp macro="">
      <xdr:nvCxnSpPr>
        <xdr:cNvPr id="340" name="直線コネクタ 339">
          <a:extLst>
            <a:ext uri="{FF2B5EF4-FFF2-40B4-BE49-F238E27FC236}">
              <a16:creationId xmlns="" xmlns:a16="http://schemas.microsoft.com/office/drawing/2014/main" id="{2F64EED3-6C35-4AF3-AC3B-518A72204473}"/>
            </a:ext>
          </a:extLst>
        </xdr:cNvPr>
        <xdr:cNvCxnSpPr/>
      </xdr:nvCxnSpPr>
      <xdr:spPr>
        <a:xfrm flipV="1">
          <a:off x="6924040" y="14413534"/>
          <a:ext cx="789940" cy="10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 xmlns:a16="http://schemas.microsoft.com/office/drawing/2014/main" id="{82E6903B-913B-4816-AD97-D0A348F20D21}"/>
            </a:ext>
          </a:extLst>
        </xdr:cNvPr>
        <xdr:cNvSpPr txBox="1"/>
      </xdr:nvSpPr>
      <xdr:spPr>
        <a:xfrm>
          <a:off x="827158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 xmlns:a16="http://schemas.microsoft.com/office/drawing/2014/main" id="{0432B5E0-9B45-431A-B52F-C8739CECB0DF}"/>
            </a:ext>
          </a:extLst>
        </xdr:cNvPr>
        <xdr:cNvSpPr txBox="1"/>
      </xdr:nvSpPr>
      <xdr:spPr>
        <a:xfrm>
          <a:off x="750958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 xmlns:a16="http://schemas.microsoft.com/office/drawing/2014/main" id="{C73B481E-2508-4D65-B9BC-846F329CCA58}"/>
            </a:ext>
          </a:extLst>
        </xdr:cNvPr>
        <xdr:cNvSpPr txBox="1"/>
      </xdr:nvSpPr>
      <xdr:spPr>
        <a:xfrm>
          <a:off x="671202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32630</xdr:rowOff>
    </xdr:from>
    <xdr:ext cx="469744" cy="259045"/>
    <xdr:sp macro="" textlink="">
      <xdr:nvSpPr>
        <xdr:cNvPr id="344" name="n_1mainValue【公営住宅】&#10;一人当たり面積">
          <a:extLst>
            <a:ext uri="{FF2B5EF4-FFF2-40B4-BE49-F238E27FC236}">
              <a16:creationId xmlns="" xmlns:a16="http://schemas.microsoft.com/office/drawing/2014/main" id="{C08B2E01-DCB7-4DBC-ABB9-D4EE2173B0B6}"/>
            </a:ext>
          </a:extLst>
        </xdr:cNvPr>
        <xdr:cNvSpPr txBox="1"/>
      </xdr:nvSpPr>
      <xdr:spPr>
        <a:xfrm>
          <a:off x="8271587" y="14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34611</xdr:rowOff>
    </xdr:from>
    <xdr:ext cx="469744" cy="259045"/>
    <xdr:sp macro="" textlink="">
      <xdr:nvSpPr>
        <xdr:cNvPr id="345" name="n_2mainValue【公営住宅】&#10;一人当たり面積">
          <a:extLst>
            <a:ext uri="{FF2B5EF4-FFF2-40B4-BE49-F238E27FC236}">
              <a16:creationId xmlns="" xmlns:a16="http://schemas.microsoft.com/office/drawing/2014/main" id="{25E90738-EEF5-4B4A-A932-4CAE15610150}"/>
            </a:ext>
          </a:extLst>
        </xdr:cNvPr>
        <xdr:cNvSpPr txBox="1"/>
      </xdr:nvSpPr>
      <xdr:spPr>
        <a:xfrm>
          <a:off x="7509587" y="1445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140416</xdr:rowOff>
    </xdr:from>
    <xdr:ext cx="469744" cy="259045"/>
    <xdr:sp macro="" textlink="">
      <xdr:nvSpPr>
        <xdr:cNvPr id="346" name="n_3mainValue【公営住宅】&#10;一人当たり面積">
          <a:extLst>
            <a:ext uri="{FF2B5EF4-FFF2-40B4-BE49-F238E27FC236}">
              <a16:creationId xmlns="" xmlns:a16="http://schemas.microsoft.com/office/drawing/2014/main" id="{4D217CD4-DD6C-4DDA-B9EF-C2DB452B874D}"/>
            </a:ext>
          </a:extLst>
        </xdr:cNvPr>
        <xdr:cNvSpPr txBox="1"/>
      </xdr:nvSpPr>
      <xdr:spPr>
        <a:xfrm>
          <a:off x="6712027" y="1455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 xmlns:a16="http://schemas.microsoft.com/office/drawing/2014/main" id="{4FF68400-0553-4AFB-B357-0E76CB0EC15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 xmlns:a16="http://schemas.microsoft.com/office/drawing/2014/main" id="{894F54D4-BEDC-4C23-AA42-5C06D914224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 xmlns:a16="http://schemas.microsoft.com/office/drawing/2014/main" id="{1A1A699F-9DA3-457C-97B4-272FB7A8FD9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 xmlns:a16="http://schemas.microsoft.com/office/drawing/2014/main" id="{441A8C55-352C-4F1C-A6D8-475167ABF49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 xmlns:a16="http://schemas.microsoft.com/office/drawing/2014/main" id="{DB781104-57C0-455D-851A-4562C8C4BE5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 xmlns:a16="http://schemas.microsoft.com/office/drawing/2014/main" id="{EB43CB73-0455-457D-BE65-D1E20A6AB7F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 xmlns:a16="http://schemas.microsoft.com/office/drawing/2014/main" id="{7CFA9B27-4E15-4CC3-9B88-D4519AF9481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 xmlns:a16="http://schemas.microsoft.com/office/drawing/2014/main" id="{3EF85DB0-43BC-4F48-ABD1-8C8FDFD6872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 xmlns:a16="http://schemas.microsoft.com/office/drawing/2014/main" id="{3D28CE40-2DA5-4963-92D6-C5C80BC266C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 xmlns:a16="http://schemas.microsoft.com/office/drawing/2014/main" id="{C05C12D2-ECBD-490E-B8DC-5ECFAD0A166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 xmlns:a16="http://schemas.microsoft.com/office/drawing/2014/main" id="{9F85EEE6-251D-40BB-BB4E-255AEA6171F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 xmlns:a16="http://schemas.microsoft.com/office/drawing/2014/main" id="{F1664D65-DC4A-46DE-8EF8-147B39376040}"/>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 xmlns:a16="http://schemas.microsoft.com/office/drawing/2014/main" id="{7DF57677-C505-4594-8B02-5F0636AC77E7}"/>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 xmlns:a16="http://schemas.microsoft.com/office/drawing/2014/main" id="{135FFC75-B4B5-41E9-91C4-68CD39F176A1}"/>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 xmlns:a16="http://schemas.microsoft.com/office/drawing/2014/main" id="{10D49F30-927C-486D-A6F1-42417F16249E}"/>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 xmlns:a16="http://schemas.microsoft.com/office/drawing/2014/main" id="{0B1C33CE-1A9D-4007-807F-A220B28B2854}"/>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 xmlns:a16="http://schemas.microsoft.com/office/drawing/2014/main" id="{0E5F6635-2E41-48A3-AB97-0076DDF99BCD}"/>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 xmlns:a16="http://schemas.microsoft.com/office/drawing/2014/main" id="{D6B5BBFE-92F8-45A2-B7A4-B57A540F9B2F}"/>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 xmlns:a16="http://schemas.microsoft.com/office/drawing/2014/main" id="{6ACE9364-05D5-42E5-9F6E-D8729046851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 xmlns:a16="http://schemas.microsoft.com/office/drawing/2014/main" id="{FF66EB26-245D-4A12-AC4E-F023B51D299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 xmlns:a16="http://schemas.microsoft.com/office/drawing/2014/main" id="{DF65188F-68E5-451B-BB61-9AE311DA8852}"/>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 xmlns:a16="http://schemas.microsoft.com/office/drawing/2014/main" id="{65536446-FB8F-442C-A78D-A9A38E5DDFA4}"/>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 xmlns:a16="http://schemas.microsoft.com/office/drawing/2014/main" id="{03F6A7FA-8997-4F57-A59E-746ECE4198F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 xmlns:a16="http://schemas.microsoft.com/office/drawing/2014/main" id="{434F422D-33E8-4BF4-9432-815FE9DA0EF8}"/>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 xmlns:a16="http://schemas.microsoft.com/office/drawing/2014/main" id="{985C76CA-B2E1-423A-A081-2FC4519246D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 xmlns:a16="http://schemas.microsoft.com/office/drawing/2014/main" id="{CE47EF75-D246-4C7A-A10F-6B99951A00C3}"/>
            </a:ext>
          </a:extLst>
        </xdr:cNvPr>
        <xdr:cNvCxnSpPr/>
      </xdr:nvCxnSpPr>
      <xdr:spPr>
        <a:xfrm flipV="1">
          <a:off x="4086225" y="16768355"/>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 xmlns:a16="http://schemas.microsoft.com/office/drawing/2014/main" id="{D36CEDED-D7C4-46A0-9BEE-13B1D0E035DB}"/>
            </a:ext>
          </a:extLst>
        </xdr:cNvPr>
        <xdr:cNvSpPr txBox="1"/>
      </xdr:nvSpPr>
      <xdr:spPr>
        <a:xfrm>
          <a:off x="4124960" y="181769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 xmlns:a16="http://schemas.microsoft.com/office/drawing/2014/main" id="{7D94CECC-95F4-4C71-B45F-B58019CF0220}"/>
            </a:ext>
          </a:extLst>
        </xdr:cNvPr>
        <xdr:cNvCxnSpPr/>
      </xdr:nvCxnSpPr>
      <xdr:spPr>
        <a:xfrm>
          <a:off x="4020820" y="1817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 xmlns:a16="http://schemas.microsoft.com/office/drawing/2014/main" id="{75B1D1E3-BF23-4656-9AB8-FD83098295BA}"/>
            </a:ext>
          </a:extLst>
        </xdr:cNvPr>
        <xdr:cNvSpPr txBox="1"/>
      </xdr:nvSpPr>
      <xdr:spPr>
        <a:xfrm>
          <a:off x="4124960" y="1655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 xmlns:a16="http://schemas.microsoft.com/office/drawing/2014/main" id="{20204E4A-008C-48DC-BACA-B195E29DFF51}"/>
            </a:ext>
          </a:extLst>
        </xdr:cNvPr>
        <xdr:cNvCxnSpPr/>
      </xdr:nvCxnSpPr>
      <xdr:spPr>
        <a:xfrm>
          <a:off x="4020820" y="16768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 xmlns:a16="http://schemas.microsoft.com/office/drawing/2014/main" id="{FDDA801A-0116-496A-AAB5-5678185F2DE7}"/>
            </a:ext>
          </a:extLst>
        </xdr:cNvPr>
        <xdr:cNvSpPr txBox="1"/>
      </xdr:nvSpPr>
      <xdr:spPr>
        <a:xfrm>
          <a:off x="4124960" y="17371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 xmlns:a16="http://schemas.microsoft.com/office/drawing/2014/main" id="{566E0A77-E5C4-4097-9912-A145E08DD698}"/>
            </a:ext>
          </a:extLst>
        </xdr:cNvPr>
        <xdr:cNvSpPr/>
      </xdr:nvSpPr>
      <xdr:spPr>
        <a:xfrm>
          <a:off x="4036060" y="17393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 xmlns:a16="http://schemas.microsoft.com/office/drawing/2014/main" id="{D38E9FCB-8FEA-42CC-9948-6D8358AFC3FC}"/>
            </a:ext>
          </a:extLst>
        </xdr:cNvPr>
        <xdr:cNvSpPr/>
      </xdr:nvSpPr>
      <xdr:spPr>
        <a:xfrm>
          <a:off x="3312160" y="17422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 xmlns:a16="http://schemas.microsoft.com/office/drawing/2014/main" id="{D65881AE-335C-41C1-9299-0CEC45CE9A8D}"/>
            </a:ext>
          </a:extLst>
        </xdr:cNvPr>
        <xdr:cNvSpPr/>
      </xdr:nvSpPr>
      <xdr:spPr>
        <a:xfrm>
          <a:off x="251460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 xmlns:a16="http://schemas.microsoft.com/office/drawing/2014/main" id="{CF24BCF6-8245-4657-908D-31F5A2A62026}"/>
            </a:ext>
          </a:extLst>
        </xdr:cNvPr>
        <xdr:cNvSpPr/>
      </xdr:nvSpPr>
      <xdr:spPr>
        <a:xfrm>
          <a:off x="173990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890CA912-0BD1-4DA7-B299-82DDCD037A9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CCFE7DC6-927F-42FE-849E-EF0C7D55B19D}"/>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 xmlns:a16="http://schemas.microsoft.com/office/drawing/2014/main" id="{505DE6CA-2B53-4250-BE2A-1F3AE5AA93A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 xmlns:a16="http://schemas.microsoft.com/office/drawing/2014/main" id="{0F107B9B-FA39-4BD5-8C84-C7285B92CD36}"/>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 xmlns:a16="http://schemas.microsoft.com/office/drawing/2014/main" id="{FE9280EC-DC50-4B05-8F63-6488076A6BD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7" name="楕円 386">
          <a:extLst>
            <a:ext uri="{FF2B5EF4-FFF2-40B4-BE49-F238E27FC236}">
              <a16:creationId xmlns="" xmlns:a16="http://schemas.microsoft.com/office/drawing/2014/main" id="{23F39908-4275-438D-9FBF-304708E56D76}"/>
            </a:ext>
          </a:extLst>
        </xdr:cNvPr>
        <xdr:cNvSpPr/>
      </xdr:nvSpPr>
      <xdr:spPr>
        <a:xfrm>
          <a:off x="4036060" y="1739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147882</xdr:rowOff>
    </xdr:from>
    <xdr:ext cx="405111" cy="259045"/>
    <xdr:sp macro="" textlink="">
      <xdr:nvSpPr>
        <xdr:cNvPr id="388" name="【港湾・漁港】&#10;有形固定資産減価償却率該当値テキスト">
          <a:extLst>
            <a:ext uri="{FF2B5EF4-FFF2-40B4-BE49-F238E27FC236}">
              <a16:creationId xmlns="" xmlns:a16="http://schemas.microsoft.com/office/drawing/2014/main" id="{F9114DFF-6BE5-46C5-83B6-41CE6802C9E5}"/>
            </a:ext>
          </a:extLst>
        </xdr:cNvPr>
        <xdr:cNvSpPr txBox="1"/>
      </xdr:nvSpPr>
      <xdr:spPr>
        <a:xfrm>
          <a:off x="4124960" y="1724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389" name="楕円 388">
          <a:extLst>
            <a:ext uri="{FF2B5EF4-FFF2-40B4-BE49-F238E27FC236}">
              <a16:creationId xmlns="" xmlns:a16="http://schemas.microsoft.com/office/drawing/2014/main" id="{905D9E1D-8022-4BDC-8885-19D56DD12B9B}"/>
            </a:ext>
          </a:extLst>
        </xdr:cNvPr>
        <xdr:cNvSpPr/>
      </xdr:nvSpPr>
      <xdr:spPr>
        <a:xfrm>
          <a:off x="3312160" y="17424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4355</xdr:rowOff>
    </xdr:from>
    <xdr:to>
      <xdr:col>24</xdr:col>
      <xdr:colOff>63500</xdr:colOff>
      <xdr:row>104</xdr:row>
      <xdr:rowOff>37012</xdr:rowOff>
    </xdr:to>
    <xdr:cxnSp macro="">
      <xdr:nvCxnSpPr>
        <xdr:cNvPr id="390" name="直線コネクタ 389">
          <a:extLst>
            <a:ext uri="{FF2B5EF4-FFF2-40B4-BE49-F238E27FC236}">
              <a16:creationId xmlns="" xmlns:a16="http://schemas.microsoft.com/office/drawing/2014/main" id="{978A240C-5D51-481C-8248-27154E39A47F}"/>
            </a:ext>
          </a:extLst>
        </xdr:cNvPr>
        <xdr:cNvCxnSpPr/>
      </xdr:nvCxnSpPr>
      <xdr:spPr>
        <a:xfrm flipV="1">
          <a:off x="3355340" y="17438915"/>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20501</xdr:rowOff>
    </xdr:from>
    <xdr:to>
      <xdr:col>15</xdr:col>
      <xdr:colOff>101600</xdr:colOff>
      <xdr:row>104</xdr:row>
      <xdr:rowOff>122101</xdr:rowOff>
    </xdr:to>
    <xdr:sp macro="" textlink="">
      <xdr:nvSpPr>
        <xdr:cNvPr id="391" name="楕円 390">
          <a:extLst>
            <a:ext uri="{FF2B5EF4-FFF2-40B4-BE49-F238E27FC236}">
              <a16:creationId xmlns="" xmlns:a16="http://schemas.microsoft.com/office/drawing/2014/main" id="{CA8461AD-E47A-4442-AB2C-4C6E28ECE039}"/>
            </a:ext>
          </a:extLst>
        </xdr:cNvPr>
        <xdr:cNvSpPr/>
      </xdr:nvSpPr>
      <xdr:spPr>
        <a:xfrm>
          <a:off x="2514600" y="174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71301</xdr:rowOff>
    </xdr:to>
    <xdr:cxnSp macro="">
      <xdr:nvCxnSpPr>
        <xdr:cNvPr id="392" name="直線コネクタ 391">
          <a:extLst>
            <a:ext uri="{FF2B5EF4-FFF2-40B4-BE49-F238E27FC236}">
              <a16:creationId xmlns="" xmlns:a16="http://schemas.microsoft.com/office/drawing/2014/main" id="{C9DFCB9F-BD90-466D-909C-0C9A01557553}"/>
            </a:ext>
          </a:extLst>
        </xdr:cNvPr>
        <xdr:cNvCxnSpPr/>
      </xdr:nvCxnSpPr>
      <xdr:spPr>
        <a:xfrm flipV="1">
          <a:off x="2565400" y="17471572"/>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楕円 392">
          <a:extLst>
            <a:ext uri="{FF2B5EF4-FFF2-40B4-BE49-F238E27FC236}">
              <a16:creationId xmlns="" xmlns:a16="http://schemas.microsoft.com/office/drawing/2014/main" id="{5C9A0C47-7DC5-4E33-97F8-08AB777B72EA}"/>
            </a:ext>
          </a:extLst>
        </xdr:cNvPr>
        <xdr:cNvSpPr/>
      </xdr:nvSpPr>
      <xdr:spPr>
        <a:xfrm>
          <a:off x="1739900" y="175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71301</xdr:rowOff>
    </xdr:from>
    <xdr:to>
      <xdr:col>15</xdr:col>
      <xdr:colOff>50800</xdr:colOff>
      <xdr:row>104</xdr:row>
      <xdr:rowOff>120287</xdr:rowOff>
    </xdr:to>
    <xdr:cxnSp macro="">
      <xdr:nvCxnSpPr>
        <xdr:cNvPr id="394" name="直線コネクタ 393">
          <a:extLst>
            <a:ext uri="{FF2B5EF4-FFF2-40B4-BE49-F238E27FC236}">
              <a16:creationId xmlns="" xmlns:a16="http://schemas.microsoft.com/office/drawing/2014/main" id="{4C1E35CA-E33F-446F-A9A7-CCE200102ED7}"/>
            </a:ext>
          </a:extLst>
        </xdr:cNvPr>
        <xdr:cNvCxnSpPr/>
      </xdr:nvCxnSpPr>
      <xdr:spPr>
        <a:xfrm flipV="1">
          <a:off x="1790700" y="17505861"/>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95" name="n_1aveValue【港湾・漁港】&#10;有形固定資産減価償却率">
          <a:extLst>
            <a:ext uri="{FF2B5EF4-FFF2-40B4-BE49-F238E27FC236}">
              <a16:creationId xmlns="" xmlns:a16="http://schemas.microsoft.com/office/drawing/2014/main" id="{90B330A8-09B0-404B-9A35-8B876F5ABC57}"/>
            </a:ext>
          </a:extLst>
        </xdr:cNvPr>
        <xdr:cNvSpPr txBox="1"/>
      </xdr:nvSpPr>
      <xdr:spPr>
        <a:xfrm>
          <a:off x="3170564" y="1720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6" name="n_2aveValue【港湾・漁港】&#10;有形固定資産減価償却率">
          <a:extLst>
            <a:ext uri="{FF2B5EF4-FFF2-40B4-BE49-F238E27FC236}">
              <a16:creationId xmlns="" xmlns:a16="http://schemas.microsoft.com/office/drawing/2014/main" id="{19D25070-AD20-4E97-8C79-450D2E543E35}"/>
            </a:ext>
          </a:extLst>
        </xdr:cNvPr>
        <xdr:cNvSpPr txBox="1"/>
      </xdr:nvSpPr>
      <xdr:spPr>
        <a:xfrm>
          <a:off x="2385704"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97" name="n_3aveValue【港湾・漁港】&#10;有形固定資産減価償却率">
          <a:extLst>
            <a:ext uri="{FF2B5EF4-FFF2-40B4-BE49-F238E27FC236}">
              <a16:creationId xmlns="" xmlns:a16="http://schemas.microsoft.com/office/drawing/2014/main" id="{CA2ECEDB-F20B-4135-B989-6ECDD5CACCC1}"/>
            </a:ext>
          </a:extLst>
        </xdr:cNvPr>
        <xdr:cNvSpPr txBox="1"/>
      </xdr:nvSpPr>
      <xdr:spPr>
        <a:xfrm>
          <a:off x="161100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78939</xdr:rowOff>
    </xdr:from>
    <xdr:ext cx="405111" cy="259045"/>
    <xdr:sp macro="" textlink="">
      <xdr:nvSpPr>
        <xdr:cNvPr id="398" name="n_1mainValue【港湾・漁港】&#10;有形固定資産減価償却率">
          <a:extLst>
            <a:ext uri="{FF2B5EF4-FFF2-40B4-BE49-F238E27FC236}">
              <a16:creationId xmlns="" xmlns:a16="http://schemas.microsoft.com/office/drawing/2014/main" id="{5CE11169-7501-4A1D-96FF-683FCB9234D1}"/>
            </a:ext>
          </a:extLst>
        </xdr:cNvPr>
        <xdr:cNvSpPr txBox="1"/>
      </xdr:nvSpPr>
      <xdr:spPr>
        <a:xfrm>
          <a:off x="317056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99" name="n_2mainValue【港湾・漁港】&#10;有形固定資産減価償却率">
          <a:extLst>
            <a:ext uri="{FF2B5EF4-FFF2-40B4-BE49-F238E27FC236}">
              <a16:creationId xmlns="" xmlns:a16="http://schemas.microsoft.com/office/drawing/2014/main" id="{A1596EE6-77E8-435F-920F-0CC253397C53}"/>
            </a:ext>
          </a:extLst>
        </xdr:cNvPr>
        <xdr:cNvSpPr txBox="1"/>
      </xdr:nvSpPr>
      <xdr:spPr>
        <a:xfrm>
          <a:off x="238570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00" name="n_3mainValue【港湾・漁港】&#10;有形固定資産減価償却率">
          <a:extLst>
            <a:ext uri="{FF2B5EF4-FFF2-40B4-BE49-F238E27FC236}">
              <a16:creationId xmlns="" xmlns:a16="http://schemas.microsoft.com/office/drawing/2014/main" id="{41130F75-3046-4CDA-A386-722BFFF16AD5}"/>
            </a:ext>
          </a:extLst>
        </xdr:cNvPr>
        <xdr:cNvSpPr txBox="1"/>
      </xdr:nvSpPr>
      <xdr:spPr>
        <a:xfrm>
          <a:off x="16110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 xmlns:a16="http://schemas.microsoft.com/office/drawing/2014/main" id="{273B0506-2BD8-42D3-9F95-5E299C54548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 xmlns:a16="http://schemas.microsoft.com/office/drawing/2014/main" id="{AFAF1827-0DBA-44A1-B701-B4DDC3E6EEB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 xmlns:a16="http://schemas.microsoft.com/office/drawing/2014/main" id="{0431B35D-C4C9-4DB7-8CDD-64943C8B741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 xmlns:a16="http://schemas.microsoft.com/office/drawing/2014/main" id="{560A76CF-D80B-48C0-A08B-4C0F19F3C17C}"/>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 xmlns:a16="http://schemas.microsoft.com/office/drawing/2014/main" id="{AE99CDC3-F4ED-4C9B-A871-B7A42C82AEE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 xmlns:a16="http://schemas.microsoft.com/office/drawing/2014/main" id="{18DFD6A9-DEF2-429A-A3AC-610C20DC748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 xmlns:a16="http://schemas.microsoft.com/office/drawing/2014/main" id="{A7206119-799B-4662-A6A7-922CD54E2C4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 xmlns:a16="http://schemas.microsoft.com/office/drawing/2014/main" id="{2E6769EF-5193-4AC9-ABCB-165ACAFD067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 xmlns:a16="http://schemas.microsoft.com/office/drawing/2014/main" id="{F3C91480-2476-46EB-BB45-C95A633C441D}"/>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 xmlns:a16="http://schemas.microsoft.com/office/drawing/2014/main" id="{95B8BB82-CAE2-4DC2-AA7E-415037EB7D4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 xmlns:a16="http://schemas.microsoft.com/office/drawing/2014/main" id="{AEC283DF-B5D6-4459-9403-01F90967EE3D}"/>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 xmlns:a16="http://schemas.microsoft.com/office/drawing/2014/main" id="{AD23246B-39F5-4EBE-9F1E-EAB1EDE5AA14}"/>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 xmlns:a16="http://schemas.microsoft.com/office/drawing/2014/main" id="{B85CF12E-BC8A-41FE-BA11-062018F1184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 xmlns:a16="http://schemas.microsoft.com/office/drawing/2014/main" id="{521925B1-F245-4D8A-AB65-CBC36DFD7085}"/>
            </a:ext>
          </a:extLst>
        </xdr:cNvPr>
        <xdr:cNvSpPr txBox="1"/>
      </xdr:nvSpPr>
      <xdr:spPr>
        <a:xfrm>
          <a:off x="5168508" y="177457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 xmlns:a16="http://schemas.microsoft.com/office/drawing/2014/main" id="{A245AF9F-C39E-4224-B002-D7D0EBC366E8}"/>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 xmlns:a16="http://schemas.microsoft.com/office/drawing/2014/main" id="{9F6E63CB-5F8B-43F3-9C6B-0F08FAA3FCB8}"/>
            </a:ext>
          </a:extLst>
        </xdr:cNvPr>
        <xdr:cNvSpPr txBox="1"/>
      </xdr:nvSpPr>
      <xdr:spPr>
        <a:xfrm>
          <a:off x="5168508" y="1737234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 xmlns:a16="http://schemas.microsoft.com/office/drawing/2014/main" id="{704B8E32-999A-4BF3-BC4D-B2BD783B9E5B}"/>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 xmlns:a16="http://schemas.microsoft.com/office/drawing/2014/main" id="{72CE8676-AC7C-453B-8FC6-DBA2395F09C8}"/>
            </a:ext>
          </a:extLst>
        </xdr:cNvPr>
        <xdr:cNvSpPr txBox="1"/>
      </xdr:nvSpPr>
      <xdr:spPr>
        <a:xfrm>
          <a:off x="5168508" y="1699896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 xmlns:a16="http://schemas.microsoft.com/office/drawing/2014/main" id="{E419C1EA-1418-46EA-B72C-6FB3DE20549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 xmlns:a16="http://schemas.microsoft.com/office/drawing/2014/main" id="{72AAE243-D7AF-4960-85C0-166F109ED099}"/>
            </a:ext>
          </a:extLst>
        </xdr:cNvPr>
        <xdr:cNvSpPr txBox="1"/>
      </xdr:nvSpPr>
      <xdr:spPr>
        <a:xfrm>
          <a:off x="5104387" y="1662558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 xmlns:a16="http://schemas.microsoft.com/office/drawing/2014/main" id="{CBDB4727-BE10-4978-BA73-7639C0CBC89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 xmlns:a16="http://schemas.microsoft.com/office/drawing/2014/main" id="{6BA44C59-CD56-4990-A7C0-12F3222D2C6C}"/>
            </a:ext>
          </a:extLst>
        </xdr:cNvPr>
        <xdr:cNvSpPr txBox="1"/>
      </xdr:nvSpPr>
      <xdr:spPr>
        <a:xfrm>
          <a:off x="5104387" y="1625601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 xmlns:a16="http://schemas.microsoft.com/office/drawing/2014/main" id="{C2DD2E35-5562-4DDC-BB80-46B3500AF258}"/>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 xmlns:a16="http://schemas.microsoft.com/office/drawing/2014/main" id="{060E1CC2-E1C8-482A-8AAC-37F1CBAB4A71}"/>
            </a:ext>
          </a:extLst>
        </xdr:cNvPr>
        <xdr:cNvCxnSpPr/>
      </xdr:nvCxnSpPr>
      <xdr:spPr>
        <a:xfrm flipV="1">
          <a:off x="9219565" y="16867294"/>
          <a:ext cx="0" cy="139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 xmlns:a16="http://schemas.microsoft.com/office/drawing/2014/main" id="{48ED8BB4-E421-407B-A258-5FB16864FE9C}"/>
            </a:ext>
          </a:extLst>
        </xdr:cNvPr>
        <xdr:cNvSpPr txBox="1"/>
      </xdr:nvSpPr>
      <xdr:spPr>
        <a:xfrm>
          <a:off x="9258300" y="182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 xmlns:a16="http://schemas.microsoft.com/office/drawing/2014/main" id="{3478860F-3DB3-4008-B21B-38647B1D6797}"/>
            </a:ext>
          </a:extLst>
        </xdr:cNvPr>
        <xdr:cNvCxnSpPr/>
      </xdr:nvCxnSpPr>
      <xdr:spPr>
        <a:xfrm>
          <a:off x="9154160" y="18257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 xmlns:a16="http://schemas.microsoft.com/office/drawing/2014/main" id="{B85D0167-29E3-4AD3-835E-58F20D48D1DE}"/>
            </a:ext>
          </a:extLst>
        </xdr:cNvPr>
        <xdr:cNvSpPr txBox="1"/>
      </xdr:nvSpPr>
      <xdr:spPr>
        <a:xfrm>
          <a:off x="9258300" y="1664633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 xmlns:a16="http://schemas.microsoft.com/office/drawing/2014/main" id="{102170BB-F20C-4096-AF47-CF6426EBB25B}"/>
            </a:ext>
          </a:extLst>
        </xdr:cNvPr>
        <xdr:cNvCxnSpPr/>
      </xdr:nvCxnSpPr>
      <xdr:spPr>
        <a:xfrm>
          <a:off x="9154160" y="16867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29" name="【港湾・漁港】&#10;一人当たり有形固定資産（償却資産）額平均値テキスト">
          <a:extLst>
            <a:ext uri="{FF2B5EF4-FFF2-40B4-BE49-F238E27FC236}">
              <a16:creationId xmlns="" xmlns:a16="http://schemas.microsoft.com/office/drawing/2014/main" id="{2F93E9D6-6B9D-4051-8F47-2B39595F3FEB}"/>
            </a:ext>
          </a:extLst>
        </xdr:cNvPr>
        <xdr:cNvSpPr txBox="1"/>
      </xdr:nvSpPr>
      <xdr:spPr>
        <a:xfrm>
          <a:off x="9258300" y="1802759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 xmlns:a16="http://schemas.microsoft.com/office/drawing/2014/main" id="{76B41BAC-5F02-4478-A605-5100EE066C0B}"/>
            </a:ext>
          </a:extLst>
        </xdr:cNvPr>
        <xdr:cNvSpPr/>
      </xdr:nvSpPr>
      <xdr:spPr>
        <a:xfrm>
          <a:off x="9192260" y="1817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 xmlns:a16="http://schemas.microsoft.com/office/drawing/2014/main" id="{56928626-BE2A-48D1-9AA1-9E12DB060F6E}"/>
            </a:ext>
          </a:extLst>
        </xdr:cNvPr>
        <xdr:cNvSpPr/>
      </xdr:nvSpPr>
      <xdr:spPr>
        <a:xfrm>
          <a:off x="8445500" y="1817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 xmlns:a16="http://schemas.microsoft.com/office/drawing/2014/main" id="{0B295087-BF47-44F6-8AD3-29854FA520B4}"/>
            </a:ext>
          </a:extLst>
        </xdr:cNvPr>
        <xdr:cNvSpPr/>
      </xdr:nvSpPr>
      <xdr:spPr>
        <a:xfrm>
          <a:off x="7670800" y="18176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a:extLst>
            <a:ext uri="{FF2B5EF4-FFF2-40B4-BE49-F238E27FC236}">
              <a16:creationId xmlns="" xmlns:a16="http://schemas.microsoft.com/office/drawing/2014/main" id="{F309A60C-F9BA-4FF2-BB50-90B44243DFC5}"/>
            </a:ext>
          </a:extLst>
        </xdr:cNvPr>
        <xdr:cNvSpPr/>
      </xdr:nvSpPr>
      <xdr:spPr>
        <a:xfrm>
          <a:off x="6873240" y="18191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 xmlns:a16="http://schemas.microsoft.com/office/drawing/2014/main" id="{AA88BBEF-247B-44D2-A536-11706D33852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 xmlns:a16="http://schemas.microsoft.com/office/drawing/2014/main" id="{761A3BE8-3E99-4B5C-AF37-4F1520847052}"/>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 xmlns:a16="http://schemas.microsoft.com/office/drawing/2014/main" id="{35300280-5EDE-40D4-9A2A-516846FFC318}"/>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 xmlns:a16="http://schemas.microsoft.com/office/drawing/2014/main" id="{C98D81B6-23CC-4464-96D6-F2144D05555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 xmlns:a16="http://schemas.microsoft.com/office/drawing/2014/main" id="{9AC3A3A2-72CD-4AB4-A14B-2F25346DF3C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94830</xdr:rowOff>
    </xdr:from>
    <xdr:to>
      <xdr:col>55</xdr:col>
      <xdr:colOff>50800</xdr:colOff>
      <xdr:row>109</xdr:row>
      <xdr:rowOff>24980</xdr:rowOff>
    </xdr:to>
    <xdr:sp macro="" textlink="">
      <xdr:nvSpPr>
        <xdr:cNvPr id="439" name="楕円 438">
          <a:extLst>
            <a:ext uri="{FF2B5EF4-FFF2-40B4-BE49-F238E27FC236}">
              <a16:creationId xmlns="" xmlns:a16="http://schemas.microsoft.com/office/drawing/2014/main" id="{36F5DDC8-8987-45C6-A7B5-8ED24F488060}"/>
            </a:ext>
          </a:extLst>
        </xdr:cNvPr>
        <xdr:cNvSpPr/>
      </xdr:nvSpPr>
      <xdr:spPr>
        <a:xfrm>
          <a:off x="9192260" y="1819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599010" cy="259045"/>
    <xdr:sp macro="" textlink="">
      <xdr:nvSpPr>
        <xdr:cNvPr id="440" name="【港湾・漁港】&#10;一人当たり有形固定資産（償却資産）額該当値テキスト">
          <a:extLst>
            <a:ext uri="{FF2B5EF4-FFF2-40B4-BE49-F238E27FC236}">
              <a16:creationId xmlns="" xmlns:a16="http://schemas.microsoft.com/office/drawing/2014/main" id="{5940C5F4-A02D-4228-A440-87FAE8C2EE18}"/>
            </a:ext>
          </a:extLst>
        </xdr:cNvPr>
        <xdr:cNvSpPr txBox="1"/>
      </xdr:nvSpPr>
      <xdr:spPr>
        <a:xfrm>
          <a:off x="9258300" y="1815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94856</xdr:rowOff>
    </xdr:from>
    <xdr:to>
      <xdr:col>50</xdr:col>
      <xdr:colOff>165100</xdr:colOff>
      <xdr:row>109</xdr:row>
      <xdr:rowOff>25006</xdr:rowOff>
    </xdr:to>
    <xdr:sp macro="" textlink="">
      <xdr:nvSpPr>
        <xdr:cNvPr id="441" name="楕円 440">
          <a:extLst>
            <a:ext uri="{FF2B5EF4-FFF2-40B4-BE49-F238E27FC236}">
              <a16:creationId xmlns="" xmlns:a16="http://schemas.microsoft.com/office/drawing/2014/main" id="{CA4DAF85-9CEA-4CA6-B827-384BFE07DD1F}"/>
            </a:ext>
          </a:extLst>
        </xdr:cNvPr>
        <xdr:cNvSpPr/>
      </xdr:nvSpPr>
      <xdr:spPr>
        <a:xfrm>
          <a:off x="8445500" y="18199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145630</xdr:rowOff>
    </xdr:from>
    <xdr:to>
      <xdr:col>55</xdr:col>
      <xdr:colOff>0</xdr:colOff>
      <xdr:row>108</xdr:row>
      <xdr:rowOff>145656</xdr:rowOff>
    </xdr:to>
    <xdr:cxnSp macro="">
      <xdr:nvCxnSpPr>
        <xdr:cNvPr id="442" name="直線コネクタ 441">
          <a:extLst>
            <a:ext uri="{FF2B5EF4-FFF2-40B4-BE49-F238E27FC236}">
              <a16:creationId xmlns="" xmlns:a16="http://schemas.microsoft.com/office/drawing/2014/main" id="{A1F70477-8711-487B-8D31-E76884B8CBC4}"/>
            </a:ext>
          </a:extLst>
        </xdr:cNvPr>
        <xdr:cNvCxnSpPr/>
      </xdr:nvCxnSpPr>
      <xdr:spPr>
        <a:xfrm flipV="1">
          <a:off x="8496300" y="18250750"/>
          <a:ext cx="7239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94966</xdr:rowOff>
    </xdr:from>
    <xdr:to>
      <xdr:col>46</xdr:col>
      <xdr:colOff>38100</xdr:colOff>
      <xdr:row>109</xdr:row>
      <xdr:rowOff>25116</xdr:rowOff>
    </xdr:to>
    <xdr:sp macro="" textlink="">
      <xdr:nvSpPr>
        <xdr:cNvPr id="443" name="楕円 442">
          <a:extLst>
            <a:ext uri="{FF2B5EF4-FFF2-40B4-BE49-F238E27FC236}">
              <a16:creationId xmlns="" xmlns:a16="http://schemas.microsoft.com/office/drawing/2014/main" id="{983E1A9C-EC2F-4195-ACB9-2801A93B987B}"/>
            </a:ext>
          </a:extLst>
        </xdr:cNvPr>
        <xdr:cNvSpPr/>
      </xdr:nvSpPr>
      <xdr:spPr>
        <a:xfrm>
          <a:off x="7670800" y="18200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145656</xdr:rowOff>
    </xdr:from>
    <xdr:to>
      <xdr:col>50</xdr:col>
      <xdr:colOff>114300</xdr:colOff>
      <xdr:row>108</xdr:row>
      <xdr:rowOff>145766</xdr:rowOff>
    </xdr:to>
    <xdr:cxnSp macro="">
      <xdr:nvCxnSpPr>
        <xdr:cNvPr id="444" name="直線コネクタ 443">
          <a:extLst>
            <a:ext uri="{FF2B5EF4-FFF2-40B4-BE49-F238E27FC236}">
              <a16:creationId xmlns="" xmlns:a16="http://schemas.microsoft.com/office/drawing/2014/main" id="{FAFAB938-A082-4AB1-89F1-D41BB3C87E15}"/>
            </a:ext>
          </a:extLst>
        </xdr:cNvPr>
        <xdr:cNvCxnSpPr/>
      </xdr:nvCxnSpPr>
      <xdr:spPr>
        <a:xfrm flipV="1">
          <a:off x="7713980" y="18250776"/>
          <a:ext cx="78232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95372</xdr:rowOff>
    </xdr:from>
    <xdr:to>
      <xdr:col>41</xdr:col>
      <xdr:colOff>101600</xdr:colOff>
      <xdr:row>109</xdr:row>
      <xdr:rowOff>25522</xdr:rowOff>
    </xdr:to>
    <xdr:sp macro="" textlink="">
      <xdr:nvSpPr>
        <xdr:cNvPr id="445" name="楕円 444">
          <a:extLst>
            <a:ext uri="{FF2B5EF4-FFF2-40B4-BE49-F238E27FC236}">
              <a16:creationId xmlns="" xmlns:a16="http://schemas.microsoft.com/office/drawing/2014/main" id="{50D9B500-2344-4A3B-BEA3-1751FB4EDD41}"/>
            </a:ext>
          </a:extLst>
        </xdr:cNvPr>
        <xdr:cNvSpPr/>
      </xdr:nvSpPr>
      <xdr:spPr>
        <a:xfrm>
          <a:off x="6873240" y="182004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145766</xdr:rowOff>
    </xdr:from>
    <xdr:to>
      <xdr:col>45</xdr:col>
      <xdr:colOff>177800</xdr:colOff>
      <xdr:row>108</xdr:row>
      <xdr:rowOff>146172</xdr:rowOff>
    </xdr:to>
    <xdr:cxnSp macro="">
      <xdr:nvCxnSpPr>
        <xdr:cNvPr id="446" name="直線コネクタ 445">
          <a:extLst>
            <a:ext uri="{FF2B5EF4-FFF2-40B4-BE49-F238E27FC236}">
              <a16:creationId xmlns="" xmlns:a16="http://schemas.microsoft.com/office/drawing/2014/main" id="{ED0730D2-30BC-421D-94BC-84A1C66560A5}"/>
            </a:ext>
          </a:extLst>
        </xdr:cNvPr>
        <xdr:cNvCxnSpPr/>
      </xdr:nvCxnSpPr>
      <xdr:spPr>
        <a:xfrm flipV="1">
          <a:off x="6924040" y="18250886"/>
          <a:ext cx="78994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47" name="n_1aveValue【港湾・漁港】&#10;一人当たり有形固定資産（償却資産）額">
          <a:extLst>
            <a:ext uri="{FF2B5EF4-FFF2-40B4-BE49-F238E27FC236}">
              <a16:creationId xmlns="" xmlns:a16="http://schemas.microsoft.com/office/drawing/2014/main" id="{C9C1EAFB-EE61-472C-B18A-1888ACD79A83}"/>
            </a:ext>
          </a:extLst>
        </xdr:cNvPr>
        <xdr:cNvSpPr txBox="1"/>
      </xdr:nvSpPr>
      <xdr:spPr>
        <a:xfrm>
          <a:off x="8184225" y="17953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48" name="n_2aveValue【港湾・漁港】&#10;一人当たり有形固定資産（償却資産）額">
          <a:extLst>
            <a:ext uri="{FF2B5EF4-FFF2-40B4-BE49-F238E27FC236}">
              <a16:creationId xmlns="" xmlns:a16="http://schemas.microsoft.com/office/drawing/2014/main" id="{FD441361-2152-489B-ABC8-231251025A3C}"/>
            </a:ext>
          </a:extLst>
        </xdr:cNvPr>
        <xdr:cNvSpPr txBox="1"/>
      </xdr:nvSpPr>
      <xdr:spPr>
        <a:xfrm>
          <a:off x="7399365" y="179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49" name="n_3aveValue【港湾・漁港】&#10;一人当たり有形固定資産（償却資産）額">
          <a:extLst>
            <a:ext uri="{FF2B5EF4-FFF2-40B4-BE49-F238E27FC236}">
              <a16:creationId xmlns="" xmlns:a16="http://schemas.microsoft.com/office/drawing/2014/main" id="{FD892446-1344-48D5-9DB6-2140CACFEC6E}"/>
            </a:ext>
          </a:extLst>
        </xdr:cNvPr>
        <xdr:cNvSpPr txBox="1"/>
      </xdr:nvSpPr>
      <xdr:spPr>
        <a:xfrm>
          <a:off x="6624665" y="179706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16133</xdr:rowOff>
    </xdr:from>
    <xdr:ext cx="599010" cy="259045"/>
    <xdr:sp macro="" textlink="">
      <xdr:nvSpPr>
        <xdr:cNvPr id="450" name="n_1mainValue【港湾・漁港】&#10;一人当たり有形固定資産（償却資産）額">
          <a:extLst>
            <a:ext uri="{FF2B5EF4-FFF2-40B4-BE49-F238E27FC236}">
              <a16:creationId xmlns="" xmlns:a16="http://schemas.microsoft.com/office/drawing/2014/main" id="{FECDE836-5384-42B4-A675-782929342A2D}"/>
            </a:ext>
          </a:extLst>
        </xdr:cNvPr>
        <xdr:cNvSpPr txBox="1"/>
      </xdr:nvSpPr>
      <xdr:spPr>
        <a:xfrm>
          <a:off x="8214575" y="1828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16243</xdr:rowOff>
    </xdr:from>
    <xdr:ext cx="599010" cy="259045"/>
    <xdr:sp macro="" textlink="">
      <xdr:nvSpPr>
        <xdr:cNvPr id="451" name="n_2mainValue【港湾・漁港】&#10;一人当たり有形固定資産（償却資産）額">
          <a:extLst>
            <a:ext uri="{FF2B5EF4-FFF2-40B4-BE49-F238E27FC236}">
              <a16:creationId xmlns="" xmlns:a16="http://schemas.microsoft.com/office/drawing/2014/main" id="{40485C5B-6BF7-4A68-A54D-D5213540B2CB}"/>
            </a:ext>
          </a:extLst>
        </xdr:cNvPr>
        <xdr:cNvSpPr txBox="1"/>
      </xdr:nvSpPr>
      <xdr:spPr>
        <a:xfrm>
          <a:off x="7444955" y="1828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16649</xdr:rowOff>
    </xdr:from>
    <xdr:ext cx="599010" cy="259045"/>
    <xdr:sp macro="" textlink="">
      <xdr:nvSpPr>
        <xdr:cNvPr id="452" name="n_3mainValue【港湾・漁港】&#10;一人当たり有形固定資産（償却資産）額">
          <a:extLst>
            <a:ext uri="{FF2B5EF4-FFF2-40B4-BE49-F238E27FC236}">
              <a16:creationId xmlns="" xmlns:a16="http://schemas.microsoft.com/office/drawing/2014/main" id="{3A50D3E6-DF4C-471A-9E13-518AB6552EEB}"/>
            </a:ext>
          </a:extLst>
        </xdr:cNvPr>
        <xdr:cNvSpPr txBox="1"/>
      </xdr:nvSpPr>
      <xdr:spPr>
        <a:xfrm>
          <a:off x="6670255" y="1828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 xmlns:a16="http://schemas.microsoft.com/office/drawing/2014/main" id="{39615712-FA80-4E5C-BED9-066AEEBB783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 xmlns:a16="http://schemas.microsoft.com/office/drawing/2014/main" id="{60FAF81D-CDD1-4F84-B3CD-FE16B79B3E2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 xmlns:a16="http://schemas.microsoft.com/office/drawing/2014/main" id="{CFFEB4FD-CF19-46AD-A0FA-6AEC2BE200A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 xmlns:a16="http://schemas.microsoft.com/office/drawing/2014/main" id="{132EC6F1-9FEF-4455-A289-DCEB6069166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 xmlns:a16="http://schemas.microsoft.com/office/drawing/2014/main" id="{8FA55912-1FE6-4AE5-B628-C390F7BACAA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 xmlns:a16="http://schemas.microsoft.com/office/drawing/2014/main" id="{28CFA3F7-9D26-4FCE-B505-CC3C044A398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 xmlns:a16="http://schemas.microsoft.com/office/drawing/2014/main" id="{D13AC217-D286-4604-A80E-10E401A3DE6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 xmlns:a16="http://schemas.microsoft.com/office/drawing/2014/main" id="{A32281E3-B36E-4561-A1DE-9B064FFFEE4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 xmlns:a16="http://schemas.microsoft.com/office/drawing/2014/main" id="{38A53A99-F63E-4F72-A9AA-DE97CFB65AD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 xmlns:a16="http://schemas.microsoft.com/office/drawing/2014/main" id="{15609B03-C2E8-4A04-A3B5-76EB430EF79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 xmlns:a16="http://schemas.microsoft.com/office/drawing/2014/main" id="{D89216EB-3430-4850-8DF8-C42316B6101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 xmlns:a16="http://schemas.microsoft.com/office/drawing/2014/main" id="{17E47CE8-4A85-480D-8440-07E77475CFB7}"/>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 xmlns:a16="http://schemas.microsoft.com/office/drawing/2014/main" id="{194B4452-6873-4236-9E14-48AD0901E20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 xmlns:a16="http://schemas.microsoft.com/office/drawing/2014/main" id="{B6494957-1BC5-48D6-BD12-B5CD7B57403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 xmlns:a16="http://schemas.microsoft.com/office/drawing/2014/main" id="{BFF8260A-244C-4F67-B58F-BC40D5A90EC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 xmlns:a16="http://schemas.microsoft.com/office/drawing/2014/main" id="{362D7F1E-B4A2-43ED-86A3-212040C787DC}"/>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 xmlns:a16="http://schemas.microsoft.com/office/drawing/2014/main" id="{6343E286-85C1-4F4F-B606-9ECEBBBD55E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 xmlns:a16="http://schemas.microsoft.com/office/drawing/2014/main" id="{D44F5B28-6C6B-4315-922A-35A771BA966D}"/>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 xmlns:a16="http://schemas.microsoft.com/office/drawing/2014/main" id="{BEF87391-CE1A-4CD3-9ABB-31D2F872FA0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 xmlns:a16="http://schemas.microsoft.com/office/drawing/2014/main" id="{25F8E6EC-126D-4D13-A305-D11CABB349B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 xmlns:a16="http://schemas.microsoft.com/office/drawing/2014/main" id="{DB248D0E-6192-4885-8BF9-1B44E9B4D1E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 xmlns:a16="http://schemas.microsoft.com/office/drawing/2014/main" id="{7F3F994B-BE16-4745-916B-F16D77E37AE0}"/>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 xmlns:a16="http://schemas.microsoft.com/office/drawing/2014/main" id="{59A4E0A5-1071-4233-A09E-257ECDFF586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 xmlns:a16="http://schemas.microsoft.com/office/drawing/2014/main" id="{7212EFAE-4D0B-4F22-A914-4B6A917161F4}"/>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 xmlns:a16="http://schemas.microsoft.com/office/drawing/2014/main" id="{0655F2E4-5119-4618-9E38-D7460C22E8D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 xmlns:a16="http://schemas.microsoft.com/office/drawing/2014/main" id="{780C9431-86C4-4C0F-B745-FC7D293CD19C}"/>
            </a:ext>
          </a:extLst>
        </xdr:cNvPr>
        <xdr:cNvCxnSpPr/>
      </xdr:nvCxnSpPr>
      <xdr:spPr>
        <a:xfrm flipV="1">
          <a:off x="14375764" y="5534842"/>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 xmlns:a16="http://schemas.microsoft.com/office/drawing/2014/main" id="{7DA98473-595F-4F9C-B74A-65B559FF4485}"/>
            </a:ext>
          </a:extLst>
        </xdr:cNvPr>
        <xdr:cNvSpPr txBox="1"/>
      </xdr:nvSpPr>
      <xdr:spPr>
        <a:xfrm>
          <a:off x="14414500" y="7070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 xmlns:a16="http://schemas.microsoft.com/office/drawing/2014/main" id="{C4E46BD1-7E22-4576-8B45-7B8E81259A6F}"/>
            </a:ext>
          </a:extLst>
        </xdr:cNvPr>
        <xdr:cNvCxnSpPr/>
      </xdr:nvCxnSpPr>
      <xdr:spPr>
        <a:xfrm>
          <a:off x="14287500" y="706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 xmlns:a16="http://schemas.microsoft.com/office/drawing/2014/main" id="{625C42B2-B13B-44F0-A399-7C69A9DE8C21}"/>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 xmlns:a16="http://schemas.microsoft.com/office/drawing/2014/main" id="{890AE274-6D3E-4480-BCE8-CFA0390C9D01}"/>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83" name="【認定こども園・幼稚園・保育所】&#10;有形固定資産減価償却率平均値テキスト">
          <a:extLst>
            <a:ext uri="{FF2B5EF4-FFF2-40B4-BE49-F238E27FC236}">
              <a16:creationId xmlns="" xmlns:a16="http://schemas.microsoft.com/office/drawing/2014/main" id="{BDD6A0A0-0C40-4A47-AA91-82BB1BD56DFF}"/>
            </a:ext>
          </a:extLst>
        </xdr:cNvPr>
        <xdr:cNvSpPr txBox="1"/>
      </xdr:nvSpPr>
      <xdr:spPr>
        <a:xfrm>
          <a:off x="14414500" y="6197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 xmlns:a16="http://schemas.microsoft.com/office/drawing/2014/main" id="{E7F612D7-5EBA-4621-947E-03347F8670DF}"/>
            </a:ext>
          </a:extLst>
        </xdr:cNvPr>
        <xdr:cNvSpPr/>
      </xdr:nvSpPr>
      <xdr:spPr>
        <a:xfrm>
          <a:off x="14325600" y="62150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 xmlns:a16="http://schemas.microsoft.com/office/drawing/2014/main" id="{9B1C3FC8-46FC-4B23-9916-548DCC08A52E}"/>
            </a:ext>
          </a:extLst>
        </xdr:cNvPr>
        <xdr:cNvSpPr/>
      </xdr:nvSpPr>
      <xdr:spPr>
        <a:xfrm>
          <a:off x="1357884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 xmlns:a16="http://schemas.microsoft.com/office/drawing/2014/main" id="{C0764C24-42C8-4991-85A3-A203F3F13DBC}"/>
            </a:ext>
          </a:extLst>
        </xdr:cNvPr>
        <xdr:cNvSpPr/>
      </xdr:nvSpPr>
      <xdr:spPr>
        <a:xfrm>
          <a:off x="128041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a:extLst>
            <a:ext uri="{FF2B5EF4-FFF2-40B4-BE49-F238E27FC236}">
              <a16:creationId xmlns="" xmlns:a16="http://schemas.microsoft.com/office/drawing/2014/main" id="{FC6344F8-9CDD-4851-A339-9BFD34C5A30B}"/>
            </a:ext>
          </a:extLst>
        </xdr:cNvPr>
        <xdr:cNvSpPr/>
      </xdr:nvSpPr>
      <xdr:spPr>
        <a:xfrm>
          <a:off x="1202944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F5D7C05C-E3D7-4C74-B9A2-962F2B05F8B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FFAE59C5-0436-4151-A80D-E239A70E229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9368FBD4-67E9-4375-84CB-A9EB33DDBE2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C7198AE2-A461-4CE2-B791-559404AC52D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 xmlns:a16="http://schemas.microsoft.com/office/drawing/2014/main" id="{CB70BD39-EFFA-4FDC-9C6F-BB7DE1D955C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38463</xdr:rowOff>
    </xdr:from>
    <xdr:to>
      <xdr:col>85</xdr:col>
      <xdr:colOff>177800</xdr:colOff>
      <xdr:row>34</xdr:row>
      <xdr:rowOff>140063</xdr:rowOff>
    </xdr:to>
    <xdr:sp macro="" textlink="">
      <xdr:nvSpPr>
        <xdr:cNvPr id="493" name="楕円 492">
          <a:extLst>
            <a:ext uri="{FF2B5EF4-FFF2-40B4-BE49-F238E27FC236}">
              <a16:creationId xmlns="" xmlns:a16="http://schemas.microsoft.com/office/drawing/2014/main" id="{4CFD5A13-30A5-46A2-A338-D901EA0CFAC6}"/>
            </a:ext>
          </a:extLst>
        </xdr:cNvPr>
        <xdr:cNvSpPr/>
      </xdr:nvSpPr>
      <xdr:spPr>
        <a:xfrm>
          <a:off x="14325600" y="57382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61340</xdr:rowOff>
    </xdr:from>
    <xdr:ext cx="405111" cy="259045"/>
    <xdr:sp macro="" textlink="">
      <xdr:nvSpPr>
        <xdr:cNvPr id="494" name="【認定こども園・幼稚園・保育所】&#10;有形固定資産減価償却率該当値テキスト">
          <a:extLst>
            <a:ext uri="{FF2B5EF4-FFF2-40B4-BE49-F238E27FC236}">
              <a16:creationId xmlns="" xmlns:a16="http://schemas.microsoft.com/office/drawing/2014/main" id="{EF0F3874-9B9D-41AC-9A16-10F40B12E117}"/>
            </a:ext>
          </a:extLst>
        </xdr:cNvPr>
        <xdr:cNvSpPr txBox="1"/>
      </xdr:nvSpPr>
      <xdr:spPr>
        <a:xfrm>
          <a:off x="14414500"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495" name="楕円 494">
          <a:extLst>
            <a:ext uri="{FF2B5EF4-FFF2-40B4-BE49-F238E27FC236}">
              <a16:creationId xmlns="" xmlns:a16="http://schemas.microsoft.com/office/drawing/2014/main" id="{FD54E23C-FF2E-4178-803D-4BD16EBEC83E}"/>
            </a:ext>
          </a:extLst>
        </xdr:cNvPr>
        <xdr:cNvSpPr/>
      </xdr:nvSpPr>
      <xdr:spPr>
        <a:xfrm>
          <a:off x="13578840" y="5775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89263</xdr:rowOff>
    </xdr:from>
    <xdr:to>
      <xdr:col>85</xdr:col>
      <xdr:colOff>127000</xdr:colOff>
      <xdr:row>34</xdr:row>
      <xdr:rowOff>126819</xdr:rowOff>
    </xdr:to>
    <xdr:cxnSp macro="">
      <xdr:nvCxnSpPr>
        <xdr:cNvPr id="496" name="直線コネクタ 495">
          <a:extLst>
            <a:ext uri="{FF2B5EF4-FFF2-40B4-BE49-F238E27FC236}">
              <a16:creationId xmlns="" xmlns:a16="http://schemas.microsoft.com/office/drawing/2014/main" id="{95A13182-2AE4-495C-BB38-7EDC2C50AA54}"/>
            </a:ext>
          </a:extLst>
        </xdr:cNvPr>
        <xdr:cNvCxnSpPr/>
      </xdr:nvCxnSpPr>
      <xdr:spPr>
        <a:xfrm flipV="1">
          <a:off x="13629640" y="5789023"/>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497" name="楕円 496">
          <a:extLst>
            <a:ext uri="{FF2B5EF4-FFF2-40B4-BE49-F238E27FC236}">
              <a16:creationId xmlns="" xmlns:a16="http://schemas.microsoft.com/office/drawing/2014/main" id="{2BB910BC-FCE5-45FE-8A84-78F5D42336EE}"/>
            </a:ext>
          </a:extLst>
        </xdr:cNvPr>
        <xdr:cNvSpPr/>
      </xdr:nvSpPr>
      <xdr:spPr>
        <a:xfrm>
          <a:off x="12804140" y="581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34</xdr:row>
      <xdr:rowOff>167640</xdr:rowOff>
    </xdr:to>
    <xdr:cxnSp macro="">
      <xdr:nvCxnSpPr>
        <xdr:cNvPr id="498" name="直線コネクタ 497">
          <a:extLst>
            <a:ext uri="{FF2B5EF4-FFF2-40B4-BE49-F238E27FC236}">
              <a16:creationId xmlns="" xmlns:a16="http://schemas.microsoft.com/office/drawing/2014/main" id="{D5860967-9A49-4EBA-87A4-69C1BBF27898}"/>
            </a:ext>
          </a:extLst>
        </xdr:cNvPr>
        <xdr:cNvCxnSpPr/>
      </xdr:nvCxnSpPr>
      <xdr:spPr>
        <a:xfrm flipV="1">
          <a:off x="12854940" y="5826579"/>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154396</xdr:rowOff>
    </xdr:from>
    <xdr:to>
      <xdr:col>72</xdr:col>
      <xdr:colOff>38100</xdr:colOff>
      <xdr:row>35</xdr:row>
      <xdr:rowOff>84546</xdr:rowOff>
    </xdr:to>
    <xdr:sp macro="" textlink="">
      <xdr:nvSpPr>
        <xdr:cNvPr id="499" name="楕円 498">
          <a:extLst>
            <a:ext uri="{FF2B5EF4-FFF2-40B4-BE49-F238E27FC236}">
              <a16:creationId xmlns="" xmlns:a16="http://schemas.microsoft.com/office/drawing/2014/main" id="{F2CD6147-C549-4CF0-8366-24A313473002}"/>
            </a:ext>
          </a:extLst>
        </xdr:cNvPr>
        <xdr:cNvSpPr/>
      </xdr:nvSpPr>
      <xdr:spPr>
        <a:xfrm>
          <a:off x="12029440" y="5854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35</xdr:row>
      <xdr:rowOff>33746</xdr:rowOff>
    </xdr:to>
    <xdr:cxnSp macro="">
      <xdr:nvCxnSpPr>
        <xdr:cNvPr id="500" name="直線コネクタ 499">
          <a:extLst>
            <a:ext uri="{FF2B5EF4-FFF2-40B4-BE49-F238E27FC236}">
              <a16:creationId xmlns="" xmlns:a16="http://schemas.microsoft.com/office/drawing/2014/main" id="{421D13FE-D7C8-407A-88A6-2BE7AC5B5DE5}"/>
            </a:ext>
          </a:extLst>
        </xdr:cNvPr>
        <xdr:cNvCxnSpPr/>
      </xdr:nvCxnSpPr>
      <xdr:spPr>
        <a:xfrm flipV="1">
          <a:off x="12072620" y="5867400"/>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501" name="n_1aveValue【認定こども園・幼稚園・保育所】&#10;有形固定資産減価償却率">
          <a:extLst>
            <a:ext uri="{FF2B5EF4-FFF2-40B4-BE49-F238E27FC236}">
              <a16:creationId xmlns="" xmlns:a16="http://schemas.microsoft.com/office/drawing/2014/main" id="{5BEB13C3-5BC4-4F2F-843A-F1F83B5B9EFB}"/>
            </a:ext>
          </a:extLst>
        </xdr:cNvPr>
        <xdr:cNvSpPr txBox="1"/>
      </xdr:nvSpPr>
      <xdr:spPr>
        <a:xfrm>
          <a:off x="1343724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502" name="n_2aveValue【認定こども園・幼稚園・保育所】&#10;有形固定資産減価償却率">
          <a:extLst>
            <a:ext uri="{FF2B5EF4-FFF2-40B4-BE49-F238E27FC236}">
              <a16:creationId xmlns="" xmlns:a16="http://schemas.microsoft.com/office/drawing/2014/main" id="{CE5D7BB7-7240-4722-86E7-8A841729DA95}"/>
            </a:ext>
          </a:extLst>
        </xdr:cNvPr>
        <xdr:cNvSpPr txBox="1"/>
      </xdr:nvSpPr>
      <xdr:spPr>
        <a:xfrm>
          <a:off x="12675244" y="625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503" name="n_3aveValue【認定こども園・幼稚園・保育所】&#10;有形固定資産減価償却率">
          <a:extLst>
            <a:ext uri="{FF2B5EF4-FFF2-40B4-BE49-F238E27FC236}">
              <a16:creationId xmlns="" xmlns:a16="http://schemas.microsoft.com/office/drawing/2014/main" id="{BCA6B43F-415F-490F-917E-679F93801EF2}"/>
            </a:ext>
          </a:extLst>
        </xdr:cNvPr>
        <xdr:cNvSpPr txBox="1"/>
      </xdr:nvSpPr>
      <xdr:spPr>
        <a:xfrm>
          <a:off x="1190054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504" name="n_1mainValue【認定こども園・幼稚園・保育所】&#10;有形固定資産減価償却率">
          <a:extLst>
            <a:ext uri="{FF2B5EF4-FFF2-40B4-BE49-F238E27FC236}">
              <a16:creationId xmlns="" xmlns:a16="http://schemas.microsoft.com/office/drawing/2014/main" id="{74B38B7E-7465-40A7-8F9A-60FE59768748}"/>
            </a:ext>
          </a:extLst>
        </xdr:cNvPr>
        <xdr:cNvSpPr txBox="1"/>
      </xdr:nvSpPr>
      <xdr:spPr>
        <a:xfrm>
          <a:off x="134372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505" name="n_2mainValue【認定こども園・幼稚園・保育所】&#10;有形固定資産減価償却率">
          <a:extLst>
            <a:ext uri="{FF2B5EF4-FFF2-40B4-BE49-F238E27FC236}">
              <a16:creationId xmlns="" xmlns:a16="http://schemas.microsoft.com/office/drawing/2014/main" id="{9839796D-4300-47D1-88B0-E0C2BEC51F0D}"/>
            </a:ext>
          </a:extLst>
        </xdr:cNvPr>
        <xdr:cNvSpPr txBox="1"/>
      </xdr:nvSpPr>
      <xdr:spPr>
        <a:xfrm>
          <a:off x="126752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101073</xdr:rowOff>
    </xdr:from>
    <xdr:ext cx="405111" cy="259045"/>
    <xdr:sp macro="" textlink="">
      <xdr:nvSpPr>
        <xdr:cNvPr id="506" name="n_3mainValue【認定こども園・幼稚園・保育所】&#10;有形固定資産減価償却率">
          <a:extLst>
            <a:ext uri="{FF2B5EF4-FFF2-40B4-BE49-F238E27FC236}">
              <a16:creationId xmlns="" xmlns:a16="http://schemas.microsoft.com/office/drawing/2014/main" id="{029A7EE4-E2C9-4B8A-B1DF-D84A2312A0D3}"/>
            </a:ext>
          </a:extLst>
        </xdr:cNvPr>
        <xdr:cNvSpPr txBox="1"/>
      </xdr:nvSpPr>
      <xdr:spPr>
        <a:xfrm>
          <a:off x="119005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 xmlns:a16="http://schemas.microsoft.com/office/drawing/2014/main" id="{D55F3C07-9AE8-45BC-BAA4-6019769AD3C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 xmlns:a16="http://schemas.microsoft.com/office/drawing/2014/main" id="{905FD2F6-ECC6-4386-8648-E06F284BBD0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 xmlns:a16="http://schemas.microsoft.com/office/drawing/2014/main" id="{D15FA92F-00A4-4FF0-8E1F-8885A8DBC0F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 xmlns:a16="http://schemas.microsoft.com/office/drawing/2014/main" id="{AB00AC4C-C4FA-45FC-831C-CAB9CD75184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 xmlns:a16="http://schemas.microsoft.com/office/drawing/2014/main" id="{8F04999E-A3A3-49C5-A339-6F5D7FE3AFF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 xmlns:a16="http://schemas.microsoft.com/office/drawing/2014/main" id="{2D3E0E26-A2F7-40B9-B95D-86BD0E75420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 xmlns:a16="http://schemas.microsoft.com/office/drawing/2014/main" id="{079FB677-C9E6-4617-8E04-0174D3F5F83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 xmlns:a16="http://schemas.microsoft.com/office/drawing/2014/main" id="{59B739D6-ECAE-482E-93EB-52CE27A4056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 xmlns:a16="http://schemas.microsoft.com/office/drawing/2014/main" id="{929E2FBC-11F6-4BD4-836C-18D81334628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 xmlns:a16="http://schemas.microsoft.com/office/drawing/2014/main" id="{A617517C-C38A-41EE-9F57-EAF17B1E2C7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 xmlns:a16="http://schemas.microsoft.com/office/drawing/2014/main" id="{DA6DA2B1-903E-4B7D-BB08-54FDDC26F65F}"/>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 xmlns:a16="http://schemas.microsoft.com/office/drawing/2014/main" id="{122A4D44-82D6-46A9-91CA-400EF4B76D6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 xmlns:a16="http://schemas.microsoft.com/office/drawing/2014/main" id="{2AE9113B-7D0D-4231-AB4C-E66B5B5F31A8}"/>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 xmlns:a16="http://schemas.microsoft.com/office/drawing/2014/main" id="{C0952789-1638-4B4E-BC02-71C10EBE4CEE}"/>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 xmlns:a16="http://schemas.microsoft.com/office/drawing/2014/main" id="{DC1091C4-2ECD-4585-92FC-A72C8ABBF86E}"/>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 xmlns:a16="http://schemas.microsoft.com/office/drawing/2014/main" id="{B61FE345-C362-4BAD-BE78-2B5B33FFB732}"/>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 xmlns:a16="http://schemas.microsoft.com/office/drawing/2014/main" id="{2EF28E0D-962D-4D69-82A9-0F606F930E49}"/>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 xmlns:a16="http://schemas.microsoft.com/office/drawing/2014/main" id="{D0EE1329-53F7-4FEA-86F6-E920A2F1C019}"/>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 xmlns:a16="http://schemas.microsoft.com/office/drawing/2014/main" id="{0C559309-26EC-4C75-8F29-4D1C58FB4F27}"/>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 xmlns:a16="http://schemas.microsoft.com/office/drawing/2014/main" id="{E61CED2E-6AE5-4589-B2A5-6686417F66DD}"/>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 xmlns:a16="http://schemas.microsoft.com/office/drawing/2014/main" id="{74455F1A-8F52-47B7-B56A-D9920D724718}"/>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 xmlns:a16="http://schemas.microsoft.com/office/drawing/2014/main" id="{D68F704F-BB6A-4089-A035-F58A6763A3B2}"/>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 xmlns:a16="http://schemas.microsoft.com/office/drawing/2014/main" id="{58299079-821C-4710-BDDA-907BCD47DB6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 xmlns:a16="http://schemas.microsoft.com/office/drawing/2014/main" id="{49D562EE-DCCC-4F2A-A02B-563CA9DF024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 xmlns:a16="http://schemas.microsoft.com/office/drawing/2014/main" id="{82CDCAA4-1D90-4190-9771-5703D5722E2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 xmlns:a16="http://schemas.microsoft.com/office/drawing/2014/main" id="{504D3ADE-DFF4-4F48-89C6-765DC4476767}"/>
            </a:ext>
          </a:extLst>
        </xdr:cNvPr>
        <xdr:cNvCxnSpPr/>
      </xdr:nvCxnSpPr>
      <xdr:spPr>
        <a:xfrm flipV="1">
          <a:off x="19509104" y="5533208"/>
          <a:ext cx="0" cy="150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 xmlns:a16="http://schemas.microsoft.com/office/drawing/2014/main" id="{6ED8CAC3-A0D4-4D4A-A3DE-42D95867402E}"/>
            </a:ext>
          </a:extLst>
        </xdr:cNvPr>
        <xdr:cNvSpPr txBox="1"/>
      </xdr:nvSpPr>
      <xdr:spPr>
        <a:xfrm>
          <a:off x="19547840"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 xmlns:a16="http://schemas.microsoft.com/office/drawing/2014/main" id="{4EA37B01-B5AC-47A3-89F7-D11E85A10DDB}"/>
            </a:ext>
          </a:extLst>
        </xdr:cNvPr>
        <xdr:cNvCxnSpPr/>
      </xdr:nvCxnSpPr>
      <xdr:spPr>
        <a:xfrm>
          <a:off x="19443700" y="7035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 xmlns:a16="http://schemas.microsoft.com/office/drawing/2014/main" id="{770B5FE2-DD3E-4433-8F55-5CEA9059F91C}"/>
            </a:ext>
          </a:extLst>
        </xdr:cNvPr>
        <xdr:cNvSpPr txBox="1"/>
      </xdr:nvSpPr>
      <xdr:spPr>
        <a:xfrm>
          <a:off x="19547840" y="531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 xmlns:a16="http://schemas.microsoft.com/office/drawing/2014/main" id="{29AE8A6F-EF4E-4AB6-8E0C-CF56D526D461}"/>
            </a:ext>
          </a:extLst>
        </xdr:cNvPr>
        <xdr:cNvCxnSpPr/>
      </xdr:nvCxnSpPr>
      <xdr:spPr>
        <a:xfrm>
          <a:off x="19443700" y="5533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537" name="【認定こども園・幼稚園・保育所】&#10;一人当たり面積平均値テキスト">
          <a:extLst>
            <a:ext uri="{FF2B5EF4-FFF2-40B4-BE49-F238E27FC236}">
              <a16:creationId xmlns="" xmlns:a16="http://schemas.microsoft.com/office/drawing/2014/main" id="{006FA6D3-00F3-46BE-9903-C6DE04AC9AE7}"/>
            </a:ext>
          </a:extLst>
        </xdr:cNvPr>
        <xdr:cNvSpPr txBox="1"/>
      </xdr:nvSpPr>
      <xdr:spPr>
        <a:xfrm>
          <a:off x="19547840" y="65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 xmlns:a16="http://schemas.microsoft.com/office/drawing/2014/main" id="{F8FCA912-27C5-43C3-BD43-6CA0ED0A49DB}"/>
            </a:ext>
          </a:extLst>
        </xdr:cNvPr>
        <xdr:cNvSpPr/>
      </xdr:nvSpPr>
      <xdr:spPr>
        <a:xfrm>
          <a:off x="19458940" y="6649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 xmlns:a16="http://schemas.microsoft.com/office/drawing/2014/main" id="{DD80E030-518F-4DFA-8C92-2B64CE5802CA}"/>
            </a:ext>
          </a:extLst>
        </xdr:cNvPr>
        <xdr:cNvSpPr/>
      </xdr:nvSpPr>
      <xdr:spPr>
        <a:xfrm>
          <a:off x="18735040" y="66444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 xmlns:a16="http://schemas.microsoft.com/office/drawing/2014/main" id="{86EE6E32-9C7B-4FF0-9718-ED3696A8F3B8}"/>
            </a:ext>
          </a:extLst>
        </xdr:cNvPr>
        <xdr:cNvSpPr/>
      </xdr:nvSpPr>
      <xdr:spPr>
        <a:xfrm>
          <a:off x="17937480" y="6672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a:extLst>
            <a:ext uri="{FF2B5EF4-FFF2-40B4-BE49-F238E27FC236}">
              <a16:creationId xmlns="" xmlns:a16="http://schemas.microsoft.com/office/drawing/2014/main" id="{D46DC4A0-CECB-46D3-82A6-7193F2B22EA3}"/>
            </a:ext>
          </a:extLst>
        </xdr:cNvPr>
        <xdr:cNvSpPr/>
      </xdr:nvSpPr>
      <xdr:spPr>
        <a:xfrm>
          <a:off x="17162780" y="6683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 xmlns:a16="http://schemas.microsoft.com/office/drawing/2014/main" id="{A6453B4E-B466-4E30-9226-E55D9E70873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 xmlns:a16="http://schemas.microsoft.com/office/drawing/2014/main" id="{48F91AC5-E7E7-4B7B-9FE2-3698477D0BD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 xmlns:a16="http://schemas.microsoft.com/office/drawing/2014/main" id="{0B45F542-06C8-4CD1-8002-E6FA5D4B0F6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 xmlns:a16="http://schemas.microsoft.com/office/drawing/2014/main" id="{9B011682-E311-4CE7-8B40-840AF09A733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 xmlns:a16="http://schemas.microsoft.com/office/drawing/2014/main" id="{5D7E59E3-C7C6-4415-94C8-CC9ACBA1C68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43906</xdr:rowOff>
    </xdr:from>
    <xdr:to>
      <xdr:col>116</xdr:col>
      <xdr:colOff>114300</xdr:colOff>
      <xdr:row>40</xdr:row>
      <xdr:rowOff>145506</xdr:rowOff>
    </xdr:to>
    <xdr:sp macro="" textlink="">
      <xdr:nvSpPr>
        <xdr:cNvPr id="547" name="楕円 546">
          <a:extLst>
            <a:ext uri="{FF2B5EF4-FFF2-40B4-BE49-F238E27FC236}">
              <a16:creationId xmlns="" xmlns:a16="http://schemas.microsoft.com/office/drawing/2014/main" id="{62B5A799-C525-42B2-88B5-0B9E7DABEE76}"/>
            </a:ext>
          </a:extLst>
        </xdr:cNvPr>
        <xdr:cNvSpPr/>
      </xdr:nvSpPr>
      <xdr:spPr>
        <a:xfrm>
          <a:off x="1945894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22333</xdr:rowOff>
    </xdr:from>
    <xdr:ext cx="469744" cy="259045"/>
    <xdr:sp macro="" textlink="">
      <xdr:nvSpPr>
        <xdr:cNvPr id="548" name="【認定こども園・幼稚園・保育所】&#10;一人当たり面積該当値テキスト">
          <a:extLst>
            <a:ext uri="{FF2B5EF4-FFF2-40B4-BE49-F238E27FC236}">
              <a16:creationId xmlns="" xmlns:a16="http://schemas.microsoft.com/office/drawing/2014/main" id="{E88C691C-E778-4628-901B-5D3C3ED58FB9}"/>
            </a:ext>
          </a:extLst>
        </xdr:cNvPr>
        <xdr:cNvSpPr txBox="1"/>
      </xdr:nvSpPr>
      <xdr:spPr>
        <a:xfrm>
          <a:off x="19547840"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46083</xdr:rowOff>
    </xdr:from>
    <xdr:to>
      <xdr:col>112</xdr:col>
      <xdr:colOff>38100</xdr:colOff>
      <xdr:row>40</xdr:row>
      <xdr:rowOff>147683</xdr:rowOff>
    </xdr:to>
    <xdr:sp macro="" textlink="">
      <xdr:nvSpPr>
        <xdr:cNvPr id="549" name="楕円 548">
          <a:extLst>
            <a:ext uri="{FF2B5EF4-FFF2-40B4-BE49-F238E27FC236}">
              <a16:creationId xmlns="" xmlns:a16="http://schemas.microsoft.com/office/drawing/2014/main" id="{CDF98486-938F-47B3-BC55-766F2DFCF40A}"/>
            </a:ext>
          </a:extLst>
        </xdr:cNvPr>
        <xdr:cNvSpPr/>
      </xdr:nvSpPr>
      <xdr:spPr>
        <a:xfrm>
          <a:off x="18735040" y="67516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94706</xdr:rowOff>
    </xdr:from>
    <xdr:to>
      <xdr:col>116</xdr:col>
      <xdr:colOff>63500</xdr:colOff>
      <xdr:row>40</xdr:row>
      <xdr:rowOff>96883</xdr:rowOff>
    </xdr:to>
    <xdr:cxnSp macro="">
      <xdr:nvCxnSpPr>
        <xdr:cNvPr id="550" name="直線コネクタ 549">
          <a:extLst>
            <a:ext uri="{FF2B5EF4-FFF2-40B4-BE49-F238E27FC236}">
              <a16:creationId xmlns="" xmlns:a16="http://schemas.microsoft.com/office/drawing/2014/main" id="{BC5FD93D-2ABB-46D7-BED7-5FD860C6ACD5}"/>
            </a:ext>
          </a:extLst>
        </xdr:cNvPr>
        <xdr:cNvCxnSpPr/>
      </xdr:nvCxnSpPr>
      <xdr:spPr>
        <a:xfrm flipV="1">
          <a:off x="18778220" y="6800306"/>
          <a:ext cx="73152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51526</xdr:rowOff>
    </xdr:from>
    <xdr:to>
      <xdr:col>107</xdr:col>
      <xdr:colOff>101600</xdr:colOff>
      <xdr:row>40</xdr:row>
      <xdr:rowOff>153126</xdr:rowOff>
    </xdr:to>
    <xdr:sp macro="" textlink="">
      <xdr:nvSpPr>
        <xdr:cNvPr id="551" name="楕円 550">
          <a:extLst>
            <a:ext uri="{FF2B5EF4-FFF2-40B4-BE49-F238E27FC236}">
              <a16:creationId xmlns="" xmlns:a16="http://schemas.microsoft.com/office/drawing/2014/main" id="{E05F494E-F0DC-4323-AB08-54C7DE227223}"/>
            </a:ext>
          </a:extLst>
        </xdr:cNvPr>
        <xdr:cNvSpPr/>
      </xdr:nvSpPr>
      <xdr:spPr>
        <a:xfrm>
          <a:off x="17937480" y="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96883</xdr:rowOff>
    </xdr:from>
    <xdr:to>
      <xdr:col>111</xdr:col>
      <xdr:colOff>177800</xdr:colOff>
      <xdr:row>40</xdr:row>
      <xdr:rowOff>102326</xdr:rowOff>
    </xdr:to>
    <xdr:cxnSp macro="">
      <xdr:nvCxnSpPr>
        <xdr:cNvPr id="552" name="直線コネクタ 551">
          <a:extLst>
            <a:ext uri="{FF2B5EF4-FFF2-40B4-BE49-F238E27FC236}">
              <a16:creationId xmlns="" xmlns:a16="http://schemas.microsoft.com/office/drawing/2014/main" id="{2B77609F-C73B-4A68-B89B-3A37C02E115C}"/>
            </a:ext>
          </a:extLst>
        </xdr:cNvPr>
        <xdr:cNvCxnSpPr/>
      </xdr:nvCxnSpPr>
      <xdr:spPr>
        <a:xfrm flipV="1">
          <a:off x="17988280" y="6802483"/>
          <a:ext cx="78994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52615</xdr:rowOff>
    </xdr:from>
    <xdr:to>
      <xdr:col>102</xdr:col>
      <xdr:colOff>165100</xdr:colOff>
      <xdr:row>40</xdr:row>
      <xdr:rowOff>154215</xdr:rowOff>
    </xdr:to>
    <xdr:sp macro="" textlink="">
      <xdr:nvSpPr>
        <xdr:cNvPr id="553" name="楕円 552">
          <a:extLst>
            <a:ext uri="{FF2B5EF4-FFF2-40B4-BE49-F238E27FC236}">
              <a16:creationId xmlns="" xmlns:a16="http://schemas.microsoft.com/office/drawing/2014/main" id="{94327D24-E20F-4634-BC1E-1DE7E22FC6C5}"/>
            </a:ext>
          </a:extLst>
        </xdr:cNvPr>
        <xdr:cNvSpPr/>
      </xdr:nvSpPr>
      <xdr:spPr>
        <a:xfrm>
          <a:off x="17162780" y="67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102326</xdr:rowOff>
    </xdr:from>
    <xdr:to>
      <xdr:col>107</xdr:col>
      <xdr:colOff>50800</xdr:colOff>
      <xdr:row>40</xdr:row>
      <xdr:rowOff>103415</xdr:rowOff>
    </xdr:to>
    <xdr:cxnSp macro="">
      <xdr:nvCxnSpPr>
        <xdr:cNvPr id="554" name="直線コネクタ 553">
          <a:extLst>
            <a:ext uri="{FF2B5EF4-FFF2-40B4-BE49-F238E27FC236}">
              <a16:creationId xmlns="" xmlns:a16="http://schemas.microsoft.com/office/drawing/2014/main" id="{2CF505F6-B51D-41B2-9E9B-CD3E327C9BDA}"/>
            </a:ext>
          </a:extLst>
        </xdr:cNvPr>
        <xdr:cNvCxnSpPr/>
      </xdr:nvCxnSpPr>
      <xdr:spPr>
        <a:xfrm flipV="1">
          <a:off x="17213580" y="6807926"/>
          <a:ext cx="7747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55" name="n_1aveValue【認定こども園・幼稚園・保育所】&#10;一人当たり面積">
          <a:extLst>
            <a:ext uri="{FF2B5EF4-FFF2-40B4-BE49-F238E27FC236}">
              <a16:creationId xmlns="" xmlns:a16="http://schemas.microsoft.com/office/drawing/2014/main" id="{E1DF2328-EF36-4691-B9DA-65A1499B88CC}"/>
            </a:ext>
          </a:extLst>
        </xdr:cNvPr>
        <xdr:cNvSpPr txBox="1"/>
      </xdr:nvSpPr>
      <xdr:spPr>
        <a:xfrm>
          <a:off x="185611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56" name="n_2aveValue【認定こども園・幼稚園・保育所】&#10;一人当たり面積">
          <a:extLst>
            <a:ext uri="{FF2B5EF4-FFF2-40B4-BE49-F238E27FC236}">
              <a16:creationId xmlns="" xmlns:a16="http://schemas.microsoft.com/office/drawing/2014/main" id="{EB283971-CF3E-41F6-8C47-44F400ED8CBE}"/>
            </a:ext>
          </a:extLst>
        </xdr:cNvPr>
        <xdr:cNvSpPr txBox="1"/>
      </xdr:nvSpPr>
      <xdr:spPr>
        <a:xfrm>
          <a:off x="17776267" y="645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57" name="n_3aveValue【認定こども園・幼稚園・保育所】&#10;一人当たり面積">
          <a:extLst>
            <a:ext uri="{FF2B5EF4-FFF2-40B4-BE49-F238E27FC236}">
              <a16:creationId xmlns="" xmlns:a16="http://schemas.microsoft.com/office/drawing/2014/main" id="{F05995FB-E3EF-480B-A0AA-0C6AF55A69CB}"/>
            </a:ext>
          </a:extLst>
        </xdr:cNvPr>
        <xdr:cNvSpPr txBox="1"/>
      </xdr:nvSpPr>
      <xdr:spPr>
        <a:xfrm>
          <a:off x="1700156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138810</xdr:rowOff>
    </xdr:from>
    <xdr:ext cx="469744" cy="259045"/>
    <xdr:sp macro="" textlink="">
      <xdr:nvSpPr>
        <xdr:cNvPr id="558" name="n_1mainValue【認定こども園・幼稚園・保育所】&#10;一人当たり面積">
          <a:extLst>
            <a:ext uri="{FF2B5EF4-FFF2-40B4-BE49-F238E27FC236}">
              <a16:creationId xmlns="" xmlns:a16="http://schemas.microsoft.com/office/drawing/2014/main" id="{346539CE-6330-4629-AF34-23BC753F10E2}"/>
            </a:ext>
          </a:extLst>
        </xdr:cNvPr>
        <xdr:cNvSpPr txBox="1"/>
      </xdr:nvSpPr>
      <xdr:spPr>
        <a:xfrm>
          <a:off x="18561127"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144253</xdr:rowOff>
    </xdr:from>
    <xdr:ext cx="469744" cy="259045"/>
    <xdr:sp macro="" textlink="">
      <xdr:nvSpPr>
        <xdr:cNvPr id="559" name="n_2mainValue【認定こども園・幼稚園・保育所】&#10;一人当たり面積">
          <a:extLst>
            <a:ext uri="{FF2B5EF4-FFF2-40B4-BE49-F238E27FC236}">
              <a16:creationId xmlns="" xmlns:a16="http://schemas.microsoft.com/office/drawing/2014/main" id="{C5D5A0EF-7FDA-4842-98D7-59BF8A87F6EE}"/>
            </a:ext>
          </a:extLst>
        </xdr:cNvPr>
        <xdr:cNvSpPr txBox="1"/>
      </xdr:nvSpPr>
      <xdr:spPr>
        <a:xfrm>
          <a:off x="17776267" y="68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145342</xdr:rowOff>
    </xdr:from>
    <xdr:ext cx="469744" cy="259045"/>
    <xdr:sp macro="" textlink="">
      <xdr:nvSpPr>
        <xdr:cNvPr id="560" name="n_3mainValue【認定こども園・幼稚園・保育所】&#10;一人当たり面積">
          <a:extLst>
            <a:ext uri="{FF2B5EF4-FFF2-40B4-BE49-F238E27FC236}">
              <a16:creationId xmlns="" xmlns:a16="http://schemas.microsoft.com/office/drawing/2014/main" id="{AA55F6B2-094F-42AE-97D6-203E939DCE13}"/>
            </a:ext>
          </a:extLst>
        </xdr:cNvPr>
        <xdr:cNvSpPr txBox="1"/>
      </xdr:nvSpPr>
      <xdr:spPr>
        <a:xfrm>
          <a:off x="17001567"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 xmlns:a16="http://schemas.microsoft.com/office/drawing/2014/main" id="{3F851AE7-6C14-4B7C-93C3-6377EEE20D4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 xmlns:a16="http://schemas.microsoft.com/office/drawing/2014/main" id="{A905E839-A64B-42A9-9378-706616C7D2A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 xmlns:a16="http://schemas.microsoft.com/office/drawing/2014/main" id="{144ADC24-212F-4F3A-9172-DA1506F0027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 xmlns:a16="http://schemas.microsoft.com/office/drawing/2014/main" id="{C0F5CED4-D421-4BA9-9EBC-17DBE4F5DBE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 xmlns:a16="http://schemas.microsoft.com/office/drawing/2014/main" id="{D79DF64B-0AA6-4E3D-A7AE-ADDCA0F31B5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 xmlns:a16="http://schemas.microsoft.com/office/drawing/2014/main" id="{F33D4C8C-FD0F-421A-9226-CBB21E5BD69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 xmlns:a16="http://schemas.microsoft.com/office/drawing/2014/main" id="{719F2087-F120-40A3-A7B1-0E14704EADA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 xmlns:a16="http://schemas.microsoft.com/office/drawing/2014/main" id="{D51C70DA-C58F-45E4-929F-AA8A3671A7C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 xmlns:a16="http://schemas.microsoft.com/office/drawing/2014/main" id="{69B8CD9A-BD9C-47A0-A02C-C4C13486103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 xmlns:a16="http://schemas.microsoft.com/office/drawing/2014/main" id="{D1AA2D63-838D-4403-A3B6-E2AD7D9FE2C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 xmlns:a16="http://schemas.microsoft.com/office/drawing/2014/main" id="{294AD2E8-5E2F-49EB-9C98-ED8AB5F90C7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 xmlns:a16="http://schemas.microsoft.com/office/drawing/2014/main" id="{CB8B1E19-0F82-4260-AF5A-195DE97AD98F}"/>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 xmlns:a16="http://schemas.microsoft.com/office/drawing/2014/main" id="{C7DD0617-DBA4-4FC7-B4E0-EFF9A273FD75}"/>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 xmlns:a16="http://schemas.microsoft.com/office/drawing/2014/main" id="{815C5359-0C22-46B3-81DC-97B7184E880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 xmlns:a16="http://schemas.microsoft.com/office/drawing/2014/main" id="{E9E2F301-D949-4DBD-879C-7BF9A69C1746}"/>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 xmlns:a16="http://schemas.microsoft.com/office/drawing/2014/main" id="{D62B26A9-C0CD-46E1-956A-BCF09382231F}"/>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 xmlns:a16="http://schemas.microsoft.com/office/drawing/2014/main" id="{F8D3BF5F-2D67-4DF4-9FD8-B6F5674A0863}"/>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 xmlns:a16="http://schemas.microsoft.com/office/drawing/2014/main" id="{C1C71373-5DEB-424B-AAA2-0E5E9627AD1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 xmlns:a16="http://schemas.microsoft.com/office/drawing/2014/main" id="{A3188D0A-7101-4BEB-A43F-D553B9E3FCC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 xmlns:a16="http://schemas.microsoft.com/office/drawing/2014/main" id="{7E5429A3-BDF1-4931-BC6D-0D2E5E2DD73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 xmlns:a16="http://schemas.microsoft.com/office/drawing/2014/main" id="{D6F15600-E101-408D-B83D-E339507FDA1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 xmlns:a16="http://schemas.microsoft.com/office/drawing/2014/main" id="{A0D490A0-D268-4B7B-9865-E68DB5F81DC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 xmlns:a16="http://schemas.microsoft.com/office/drawing/2014/main" id="{750675E2-8FE0-455B-BB4A-B3C766A1960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 xmlns:a16="http://schemas.microsoft.com/office/drawing/2014/main" id="{0DABA7FE-B8A6-41CB-B852-CA5CFDB28875}"/>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 xmlns:a16="http://schemas.microsoft.com/office/drawing/2014/main" id="{E45A4141-F7F0-461F-9784-7BC71622A8C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 xmlns:a16="http://schemas.microsoft.com/office/drawing/2014/main" id="{E7A145E6-80FC-4AA4-82F7-270E118D0D8C}"/>
            </a:ext>
          </a:extLst>
        </xdr:cNvPr>
        <xdr:cNvCxnSpPr/>
      </xdr:nvCxnSpPr>
      <xdr:spPr>
        <a:xfrm flipV="1">
          <a:off x="14375764" y="9261022"/>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 xmlns:a16="http://schemas.microsoft.com/office/drawing/2014/main" id="{F931A089-D1A0-409A-8BE3-1746F3FB048A}"/>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 xmlns:a16="http://schemas.microsoft.com/office/drawing/2014/main" id="{92086450-79D8-42BB-8DF9-99AFDD251154}"/>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 xmlns:a16="http://schemas.microsoft.com/office/drawing/2014/main" id="{F4B50E63-C5F2-4130-BD41-48B871CECAF5}"/>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 xmlns:a16="http://schemas.microsoft.com/office/drawing/2014/main" id="{E968B470-0213-484D-ADD1-60F95A4C2A1C}"/>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91" name="【学校施設】&#10;有形固定資産減価償却率平均値テキスト">
          <a:extLst>
            <a:ext uri="{FF2B5EF4-FFF2-40B4-BE49-F238E27FC236}">
              <a16:creationId xmlns="" xmlns:a16="http://schemas.microsoft.com/office/drawing/2014/main" id="{875110C4-A9DF-49C4-95D7-2AD416D395C5}"/>
            </a:ext>
          </a:extLst>
        </xdr:cNvPr>
        <xdr:cNvSpPr txBox="1"/>
      </xdr:nvSpPr>
      <xdr:spPr>
        <a:xfrm>
          <a:off x="14414500" y="985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 xmlns:a16="http://schemas.microsoft.com/office/drawing/2014/main" id="{78537735-C0A8-4053-85CB-F467956C4687}"/>
            </a:ext>
          </a:extLst>
        </xdr:cNvPr>
        <xdr:cNvSpPr/>
      </xdr:nvSpPr>
      <xdr:spPr>
        <a:xfrm>
          <a:off x="14325600" y="9881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 xmlns:a16="http://schemas.microsoft.com/office/drawing/2014/main" id="{EA6652A7-B259-4C81-A5F2-F1F86BEF5230}"/>
            </a:ext>
          </a:extLst>
        </xdr:cNvPr>
        <xdr:cNvSpPr/>
      </xdr:nvSpPr>
      <xdr:spPr>
        <a:xfrm>
          <a:off x="13578840" y="988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 xmlns:a16="http://schemas.microsoft.com/office/drawing/2014/main" id="{1A3F78CB-2B4F-40BE-9B4F-40270BE8A507}"/>
            </a:ext>
          </a:extLst>
        </xdr:cNvPr>
        <xdr:cNvSpPr/>
      </xdr:nvSpPr>
      <xdr:spPr>
        <a:xfrm>
          <a:off x="128041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a:extLst>
            <a:ext uri="{FF2B5EF4-FFF2-40B4-BE49-F238E27FC236}">
              <a16:creationId xmlns="" xmlns:a16="http://schemas.microsoft.com/office/drawing/2014/main" id="{3BBB4E1B-643F-4D1B-98D1-CBA2C4C90874}"/>
            </a:ext>
          </a:extLst>
        </xdr:cNvPr>
        <xdr:cNvSpPr/>
      </xdr:nvSpPr>
      <xdr:spPr>
        <a:xfrm>
          <a:off x="12029440" y="9908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4BD91605-49E4-4674-A0BC-D42514AA6F7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 xmlns:a16="http://schemas.microsoft.com/office/drawing/2014/main" id="{16CEC85E-4A27-43CA-9E81-FB39485CB80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 xmlns:a16="http://schemas.microsoft.com/office/drawing/2014/main" id="{8A37D828-65EA-4C5D-B1B2-4433EDCF2B5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 xmlns:a16="http://schemas.microsoft.com/office/drawing/2014/main" id="{96359C80-50F5-44DD-B27D-09E396C3481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BDB80536-BBA6-4751-B158-9568D12694D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138612</xdr:rowOff>
    </xdr:from>
    <xdr:to>
      <xdr:col>85</xdr:col>
      <xdr:colOff>177800</xdr:colOff>
      <xdr:row>58</xdr:row>
      <xdr:rowOff>68762</xdr:rowOff>
    </xdr:to>
    <xdr:sp macro="" textlink="">
      <xdr:nvSpPr>
        <xdr:cNvPr id="601" name="楕円 600">
          <a:extLst>
            <a:ext uri="{FF2B5EF4-FFF2-40B4-BE49-F238E27FC236}">
              <a16:creationId xmlns="" xmlns:a16="http://schemas.microsoft.com/office/drawing/2014/main" id="{4FED6A40-EA40-43F0-8FB5-1D506E1A05EB}"/>
            </a:ext>
          </a:extLst>
        </xdr:cNvPr>
        <xdr:cNvSpPr/>
      </xdr:nvSpPr>
      <xdr:spPr>
        <a:xfrm>
          <a:off x="14325600" y="96940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161489</xdr:rowOff>
    </xdr:from>
    <xdr:ext cx="405111" cy="259045"/>
    <xdr:sp macro="" textlink="">
      <xdr:nvSpPr>
        <xdr:cNvPr id="602" name="【学校施設】&#10;有形固定資産減価償却率該当値テキスト">
          <a:extLst>
            <a:ext uri="{FF2B5EF4-FFF2-40B4-BE49-F238E27FC236}">
              <a16:creationId xmlns="" xmlns:a16="http://schemas.microsoft.com/office/drawing/2014/main" id="{E9F5FD2D-CE4F-4F24-B13B-BCE43E3F8B62}"/>
            </a:ext>
          </a:extLst>
        </xdr:cNvPr>
        <xdr:cNvSpPr txBox="1"/>
      </xdr:nvSpPr>
      <xdr:spPr>
        <a:xfrm>
          <a:off x="14414500" y="954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145143</xdr:rowOff>
    </xdr:from>
    <xdr:to>
      <xdr:col>81</xdr:col>
      <xdr:colOff>101600</xdr:colOff>
      <xdr:row>58</xdr:row>
      <xdr:rowOff>75293</xdr:rowOff>
    </xdr:to>
    <xdr:sp macro="" textlink="">
      <xdr:nvSpPr>
        <xdr:cNvPr id="603" name="楕円 602">
          <a:extLst>
            <a:ext uri="{FF2B5EF4-FFF2-40B4-BE49-F238E27FC236}">
              <a16:creationId xmlns="" xmlns:a16="http://schemas.microsoft.com/office/drawing/2014/main" id="{8AE70946-20F1-4AC8-84E7-25A26C1EED09}"/>
            </a:ext>
          </a:extLst>
        </xdr:cNvPr>
        <xdr:cNvSpPr/>
      </xdr:nvSpPr>
      <xdr:spPr>
        <a:xfrm>
          <a:off x="13578840" y="9700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17962</xdr:rowOff>
    </xdr:from>
    <xdr:to>
      <xdr:col>85</xdr:col>
      <xdr:colOff>127000</xdr:colOff>
      <xdr:row>58</xdr:row>
      <xdr:rowOff>24493</xdr:rowOff>
    </xdr:to>
    <xdr:cxnSp macro="">
      <xdr:nvCxnSpPr>
        <xdr:cNvPr id="604" name="直線コネクタ 603">
          <a:extLst>
            <a:ext uri="{FF2B5EF4-FFF2-40B4-BE49-F238E27FC236}">
              <a16:creationId xmlns="" xmlns:a16="http://schemas.microsoft.com/office/drawing/2014/main" id="{6E9D4383-9337-4E0E-9987-8D9F310BCBDE}"/>
            </a:ext>
          </a:extLst>
        </xdr:cNvPr>
        <xdr:cNvCxnSpPr/>
      </xdr:nvCxnSpPr>
      <xdr:spPr>
        <a:xfrm flipV="1">
          <a:off x="13629640" y="9741082"/>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05" name="楕円 604">
          <a:extLst>
            <a:ext uri="{FF2B5EF4-FFF2-40B4-BE49-F238E27FC236}">
              <a16:creationId xmlns="" xmlns:a16="http://schemas.microsoft.com/office/drawing/2014/main" id="{36B53740-C5CA-4871-B56F-BCFE8DDF3389}"/>
            </a:ext>
          </a:extLst>
        </xdr:cNvPr>
        <xdr:cNvSpPr/>
      </xdr:nvSpPr>
      <xdr:spPr>
        <a:xfrm>
          <a:off x="1280414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24493</xdr:rowOff>
    </xdr:from>
    <xdr:to>
      <xdr:col>81</xdr:col>
      <xdr:colOff>50800</xdr:colOff>
      <xdr:row>58</xdr:row>
      <xdr:rowOff>45720</xdr:rowOff>
    </xdr:to>
    <xdr:cxnSp macro="">
      <xdr:nvCxnSpPr>
        <xdr:cNvPr id="606" name="直線コネクタ 605">
          <a:extLst>
            <a:ext uri="{FF2B5EF4-FFF2-40B4-BE49-F238E27FC236}">
              <a16:creationId xmlns="" xmlns:a16="http://schemas.microsoft.com/office/drawing/2014/main" id="{DAA7FBD1-2C41-40F5-9C69-8F6A5DEFCFD3}"/>
            </a:ext>
          </a:extLst>
        </xdr:cNvPr>
        <xdr:cNvCxnSpPr/>
      </xdr:nvCxnSpPr>
      <xdr:spPr>
        <a:xfrm flipV="1">
          <a:off x="12854940" y="974761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158206</xdr:rowOff>
    </xdr:from>
    <xdr:to>
      <xdr:col>72</xdr:col>
      <xdr:colOff>38100</xdr:colOff>
      <xdr:row>57</xdr:row>
      <xdr:rowOff>88356</xdr:rowOff>
    </xdr:to>
    <xdr:sp macro="" textlink="">
      <xdr:nvSpPr>
        <xdr:cNvPr id="607" name="楕円 606">
          <a:extLst>
            <a:ext uri="{FF2B5EF4-FFF2-40B4-BE49-F238E27FC236}">
              <a16:creationId xmlns="" xmlns:a16="http://schemas.microsoft.com/office/drawing/2014/main" id="{582F80CA-C432-4E2F-8B5F-4FD6B2EB910F}"/>
            </a:ext>
          </a:extLst>
        </xdr:cNvPr>
        <xdr:cNvSpPr/>
      </xdr:nvSpPr>
      <xdr:spPr>
        <a:xfrm>
          <a:off x="12029440" y="9546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37556</xdr:rowOff>
    </xdr:from>
    <xdr:to>
      <xdr:col>76</xdr:col>
      <xdr:colOff>114300</xdr:colOff>
      <xdr:row>58</xdr:row>
      <xdr:rowOff>45720</xdr:rowOff>
    </xdr:to>
    <xdr:cxnSp macro="">
      <xdr:nvCxnSpPr>
        <xdr:cNvPr id="608" name="直線コネクタ 607">
          <a:extLst>
            <a:ext uri="{FF2B5EF4-FFF2-40B4-BE49-F238E27FC236}">
              <a16:creationId xmlns="" xmlns:a16="http://schemas.microsoft.com/office/drawing/2014/main" id="{6D381159-6E62-4881-928A-D110F7F27AF8}"/>
            </a:ext>
          </a:extLst>
        </xdr:cNvPr>
        <xdr:cNvCxnSpPr/>
      </xdr:nvCxnSpPr>
      <xdr:spPr>
        <a:xfrm>
          <a:off x="12072620" y="9593036"/>
          <a:ext cx="78232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609" name="n_1aveValue【学校施設】&#10;有形固定資産減価償却率">
          <a:extLst>
            <a:ext uri="{FF2B5EF4-FFF2-40B4-BE49-F238E27FC236}">
              <a16:creationId xmlns="" xmlns:a16="http://schemas.microsoft.com/office/drawing/2014/main" id="{2DCCF167-BDA1-4A81-884D-E9E4E440E52B}"/>
            </a:ext>
          </a:extLst>
        </xdr:cNvPr>
        <xdr:cNvSpPr txBox="1"/>
      </xdr:nvSpPr>
      <xdr:spPr>
        <a:xfrm>
          <a:off x="13437244" y="99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610" name="n_2aveValue【学校施設】&#10;有形固定資産減価償却率">
          <a:extLst>
            <a:ext uri="{FF2B5EF4-FFF2-40B4-BE49-F238E27FC236}">
              <a16:creationId xmlns="" xmlns:a16="http://schemas.microsoft.com/office/drawing/2014/main" id="{6010A5E9-0614-40C3-AAF0-4BD2FE49FFC4}"/>
            </a:ext>
          </a:extLst>
        </xdr:cNvPr>
        <xdr:cNvSpPr txBox="1"/>
      </xdr:nvSpPr>
      <xdr:spPr>
        <a:xfrm>
          <a:off x="12675244" y="999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611" name="n_3aveValue【学校施設】&#10;有形固定資産減価償却率">
          <a:extLst>
            <a:ext uri="{FF2B5EF4-FFF2-40B4-BE49-F238E27FC236}">
              <a16:creationId xmlns="" xmlns:a16="http://schemas.microsoft.com/office/drawing/2014/main" id="{AB6A7244-5A5C-4FA1-B0DD-7A7084BDAD1B}"/>
            </a:ext>
          </a:extLst>
        </xdr:cNvPr>
        <xdr:cNvSpPr txBox="1"/>
      </xdr:nvSpPr>
      <xdr:spPr>
        <a:xfrm>
          <a:off x="119005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91820</xdr:rowOff>
    </xdr:from>
    <xdr:ext cx="405111" cy="259045"/>
    <xdr:sp macro="" textlink="">
      <xdr:nvSpPr>
        <xdr:cNvPr id="612" name="n_1mainValue【学校施設】&#10;有形固定資産減価償却率">
          <a:extLst>
            <a:ext uri="{FF2B5EF4-FFF2-40B4-BE49-F238E27FC236}">
              <a16:creationId xmlns="" xmlns:a16="http://schemas.microsoft.com/office/drawing/2014/main" id="{1A618BD9-ECE2-47BC-9791-3249DF9B726B}"/>
            </a:ext>
          </a:extLst>
        </xdr:cNvPr>
        <xdr:cNvSpPr txBox="1"/>
      </xdr:nvSpPr>
      <xdr:spPr>
        <a:xfrm>
          <a:off x="13437244" y="947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613" name="n_2mainValue【学校施設】&#10;有形固定資産減価償却率">
          <a:extLst>
            <a:ext uri="{FF2B5EF4-FFF2-40B4-BE49-F238E27FC236}">
              <a16:creationId xmlns="" xmlns:a16="http://schemas.microsoft.com/office/drawing/2014/main" id="{7C96185A-EECA-4C92-839A-6550CC799A57}"/>
            </a:ext>
          </a:extLst>
        </xdr:cNvPr>
        <xdr:cNvSpPr txBox="1"/>
      </xdr:nvSpPr>
      <xdr:spPr>
        <a:xfrm>
          <a:off x="126752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104883</xdr:rowOff>
    </xdr:from>
    <xdr:ext cx="405111" cy="259045"/>
    <xdr:sp macro="" textlink="">
      <xdr:nvSpPr>
        <xdr:cNvPr id="614" name="n_3mainValue【学校施設】&#10;有形固定資産減価償却率">
          <a:extLst>
            <a:ext uri="{FF2B5EF4-FFF2-40B4-BE49-F238E27FC236}">
              <a16:creationId xmlns="" xmlns:a16="http://schemas.microsoft.com/office/drawing/2014/main" id="{562DFA1B-8A06-46CF-B716-E3985BFEC5EC}"/>
            </a:ext>
          </a:extLst>
        </xdr:cNvPr>
        <xdr:cNvSpPr txBox="1"/>
      </xdr:nvSpPr>
      <xdr:spPr>
        <a:xfrm>
          <a:off x="11900544" y="932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 xmlns:a16="http://schemas.microsoft.com/office/drawing/2014/main" id="{52523401-AA8D-4A8F-81ED-377BD99252F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 xmlns:a16="http://schemas.microsoft.com/office/drawing/2014/main" id="{B240ACE2-1136-49EA-99F5-A1CE119A0A2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 xmlns:a16="http://schemas.microsoft.com/office/drawing/2014/main" id="{F983F21C-D6A3-4442-8F49-A510A1AEE5E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 xmlns:a16="http://schemas.microsoft.com/office/drawing/2014/main" id="{F6648193-5D9F-491D-BD9A-872598CDDE9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 xmlns:a16="http://schemas.microsoft.com/office/drawing/2014/main" id="{C7F6C0F6-4288-4B1B-9DBD-1B1D5AF3BA3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 xmlns:a16="http://schemas.microsoft.com/office/drawing/2014/main" id="{D4C61BA0-BF93-4CCA-84AD-7F4C8EEA5C8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 xmlns:a16="http://schemas.microsoft.com/office/drawing/2014/main" id="{54C9EB91-1CFC-4E17-B5EA-879A2CE56BC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 xmlns:a16="http://schemas.microsoft.com/office/drawing/2014/main" id="{A12259DA-E57E-41EA-B061-C23CA14B316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 xmlns:a16="http://schemas.microsoft.com/office/drawing/2014/main" id="{E0858430-1FBB-446C-B0EC-F0F1D119A75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 xmlns:a16="http://schemas.microsoft.com/office/drawing/2014/main" id="{A1147081-3B67-4DDB-84C3-12BAF872657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 xmlns:a16="http://schemas.microsoft.com/office/drawing/2014/main" id="{F9E84591-FB8F-439A-B985-1F70CEE1E20D}"/>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 xmlns:a16="http://schemas.microsoft.com/office/drawing/2014/main" id="{3086EF6E-5DD6-4916-8B29-DF346AC9293A}"/>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 xmlns:a16="http://schemas.microsoft.com/office/drawing/2014/main" id="{E3F126A8-21C9-4B3E-A9BE-B0D2EF040E77}"/>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 xmlns:a16="http://schemas.microsoft.com/office/drawing/2014/main" id="{C6B72DF6-E764-4E7D-9D78-0E37028638EE}"/>
            </a:ext>
          </a:extLst>
        </xdr:cNvPr>
        <xdr:cNvSpPr txBox="1"/>
      </xdr:nvSpPr>
      <xdr:spPr>
        <a:xfrm>
          <a:off x="15630721"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 xmlns:a16="http://schemas.microsoft.com/office/drawing/2014/main" id="{18369B08-4631-451C-AD0A-2BD2E3596DCF}"/>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 xmlns:a16="http://schemas.microsoft.com/office/drawing/2014/main" id="{2F50C332-DF59-4456-B056-F0CAF20A9E65}"/>
            </a:ext>
          </a:extLst>
        </xdr:cNvPr>
        <xdr:cNvSpPr txBox="1"/>
      </xdr:nvSpPr>
      <xdr:spPr>
        <a:xfrm>
          <a:off x="15630721" y="1007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 xmlns:a16="http://schemas.microsoft.com/office/drawing/2014/main" id="{2B379103-CC67-4EFB-9796-1192FC37E8C4}"/>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 xmlns:a16="http://schemas.microsoft.com/office/drawing/2014/main" id="{22A0218D-B8C6-4349-89E0-5E355AF96937}"/>
            </a:ext>
          </a:extLst>
        </xdr:cNvPr>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 xmlns:a16="http://schemas.microsoft.com/office/drawing/2014/main" id="{395E13F9-1014-4544-B5C6-DADF72563238}"/>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 xmlns:a16="http://schemas.microsoft.com/office/drawing/2014/main" id="{3DC8ECAE-DCC8-4141-BF2F-686B3ADB8F83}"/>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 xmlns:a16="http://schemas.microsoft.com/office/drawing/2014/main" id="{A3C3562E-659E-4792-8112-7E9FC5567F65}"/>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 xmlns:a16="http://schemas.microsoft.com/office/drawing/2014/main" id="{DA8EED5E-5559-4FF7-BDF5-3D821E2EB136}"/>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 xmlns:a16="http://schemas.microsoft.com/office/drawing/2014/main" id="{EBBC1177-9A59-43F7-93E3-EA6746B094F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 xmlns:a16="http://schemas.microsoft.com/office/drawing/2014/main" id="{A34C4BE8-2BD2-4126-87A2-BF8DBC74BCFC}"/>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 xmlns:a16="http://schemas.microsoft.com/office/drawing/2014/main" id="{D70DE61D-63F1-4AF8-B779-A57F6C8ED92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 xmlns:a16="http://schemas.microsoft.com/office/drawing/2014/main" id="{9F36D09B-4D29-4ECC-B5C7-F597FB722E43}"/>
            </a:ext>
          </a:extLst>
        </xdr:cNvPr>
        <xdr:cNvCxnSpPr/>
      </xdr:nvCxnSpPr>
      <xdr:spPr>
        <a:xfrm flipV="1">
          <a:off x="19509104" y="9431502"/>
          <a:ext cx="0" cy="142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 xmlns:a16="http://schemas.microsoft.com/office/drawing/2014/main" id="{69781A38-01CE-428A-BFFB-CADCEAA6EC53}"/>
            </a:ext>
          </a:extLst>
        </xdr:cNvPr>
        <xdr:cNvSpPr txBox="1"/>
      </xdr:nvSpPr>
      <xdr:spPr>
        <a:xfrm>
          <a:off x="19547840" y="108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 xmlns:a16="http://schemas.microsoft.com/office/drawing/2014/main" id="{9CADD149-6A7A-44AE-A905-DF083334F5B4}"/>
            </a:ext>
          </a:extLst>
        </xdr:cNvPr>
        <xdr:cNvCxnSpPr/>
      </xdr:nvCxnSpPr>
      <xdr:spPr>
        <a:xfrm>
          <a:off x="19443700" y="10855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 xmlns:a16="http://schemas.microsoft.com/office/drawing/2014/main" id="{61BEE58C-9FB3-4B78-81A6-074EC7725FDB}"/>
            </a:ext>
          </a:extLst>
        </xdr:cNvPr>
        <xdr:cNvSpPr txBox="1"/>
      </xdr:nvSpPr>
      <xdr:spPr>
        <a:xfrm>
          <a:off x="19547840" y="92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 xmlns:a16="http://schemas.microsoft.com/office/drawing/2014/main" id="{43883AF6-99AF-4A68-B4D1-F20083D2D874}"/>
            </a:ext>
          </a:extLst>
        </xdr:cNvPr>
        <xdr:cNvCxnSpPr/>
      </xdr:nvCxnSpPr>
      <xdr:spPr>
        <a:xfrm>
          <a:off x="19443700" y="9431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45" name="【学校施設】&#10;一人当たり面積平均値テキスト">
          <a:extLst>
            <a:ext uri="{FF2B5EF4-FFF2-40B4-BE49-F238E27FC236}">
              <a16:creationId xmlns="" xmlns:a16="http://schemas.microsoft.com/office/drawing/2014/main" id="{7B0212E6-A0BF-4E88-A4B5-3760C5810E88}"/>
            </a:ext>
          </a:extLst>
        </xdr:cNvPr>
        <xdr:cNvSpPr txBox="1"/>
      </xdr:nvSpPr>
      <xdr:spPr>
        <a:xfrm>
          <a:off x="19547840" y="10520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 xmlns:a16="http://schemas.microsoft.com/office/drawing/2014/main" id="{CE91A66F-DC07-4300-B4A4-6B7BD6EBAC97}"/>
            </a:ext>
          </a:extLst>
        </xdr:cNvPr>
        <xdr:cNvSpPr/>
      </xdr:nvSpPr>
      <xdr:spPr>
        <a:xfrm>
          <a:off x="19458940" y="10665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 xmlns:a16="http://schemas.microsoft.com/office/drawing/2014/main" id="{2904139B-0425-4E07-8E6D-3DFC8ACC508F}"/>
            </a:ext>
          </a:extLst>
        </xdr:cNvPr>
        <xdr:cNvSpPr/>
      </xdr:nvSpPr>
      <xdr:spPr>
        <a:xfrm>
          <a:off x="18735040" y="10669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 xmlns:a16="http://schemas.microsoft.com/office/drawing/2014/main" id="{1E3D39DD-DFEA-4FE5-806E-F9B4A181DB48}"/>
            </a:ext>
          </a:extLst>
        </xdr:cNvPr>
        <xdr:cNvSpPr/>
      </xdr:nvSpPr>
      <xdr:spPr>
        <a:xfrm>
          <a:off x="17937480" y="1067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a:extLst>
            <a:ext uri="{FF2B5EF4-FFF2-40B4-BE49-F238E27FC236}">
              <a16:creationId xmlns="" xmlns:a16="http://schemas.microsoft.com/office/drawing/2014/main" id="{DB05BE9B-6E93-41D1-A233-007DBFF1B28E}"/>
            </a:ext>
          </a:extLst>
        </xdr:cNvPr>
        <xdr:cNvSpPr/>
      </xdr:nvSpPr>
      <xdr:spPr>
        <a:xfrm>
          <a:off x="17162780" y="1068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 xmlns:a16="http://schemas.microsoft.com/office/drawing/2014/main" id="{8A91649E-08BB-4111-963F-9319B861379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 xmlns:a16="http://schemas.microsoft.com/office/drawing/2014/main" id="{610B1B56-D723-4A3E-8884-28710B35DBD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 xmlns:a16="http://schemas.microsoft.com/office/drawing/2014/main" id="{6BE1078C-F979-4176-824C-C5C9FC61F66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 xmlns:a16="http://schemas.microsoft.com/office/drawing/2014/main" id="{D5D08EA2-B501-4EA7-9A7B-746A8524918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 xmlns:a16="http://schemas.microsoft.com/office/drawing/2014/main" id="{5277BA99-46B5-46DA-892B-A4F0339C501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169669</xdr:rowOff>
    </xdr:from>
    <xdr:to>
      <xdr:col>116</xdr:col>
      <xdr:colOff>114300</xdr:colOff>
      <xdr:row>64</xdr:row>
      <xdr:rowOff>99819</xdr:rowOff>
    </xdr:to>
    <xdr:sp macro="" textlink="">
      <xdr:nvSpPr>
        <xdr:cNvPr id="655" name="楕円 654">
          <a:extLst>
            <a:ext uri="{FF2B5EF4-FFF2-40B4-BE49-F238E27FC236}">
              <a16:creationId xmlns="" xmlns:a16="http://schemas.microsoft.com/office/drawing/2014/main" id="{9FB13BE4-8982-453E-9AE7-6BD909B81F7A}"/>
            </a:ext>
          </a:extLst>
        </xdr:cNvPr>
        <xdr:cNvSpPr/>
      </xdr:nvSpPr>
      <xdr:spPr>
        <a:xfrm>
          <a:off x="19458940" y="1073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84596</xdr:rowOff>
    </xdr:from>
    <xdr:ext cx="469744" cy="259045"/>
    <xdr:sp macro="" textlink="">
      <xdr:nvSpPr>
        <xdr:cNvPr id="656" name="【学校施設】&#10;一人当たり面積該当値テキスト">
          <a:extLst>
            <a:ext uri="{FF2B5EF4-FFF2-40B4-BE49-F238E27FC236}">
              <a16:creationId xmlns="" xmlns:a16="http://schemas.microsoft.com/office/drawing/2014/main" id="{89860C7D-32F0-4477-8108-67F8A0DD9A0D}"/>
            </a:ext>
          </a:extLst>
        </xdr:cNvPr>
        <xdr:cNvSpPr txBox="1"/>
      </xdr:nvSpPr>
      <xdr:spPr>
        <a:xfrm>
          <a:off x="19547840" y="1064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169995</xdr:rowOff>
    </xdr:from>
    <xdr:to>
      <xdr:col>112</xdr:col>
      <xdr:colOff>38100</xdr:colOff>
      <xdr:row>64</xdr:row>
      <xdr:rowOff>100145</xdr:rowOff>
    </xdr:to>
    <xdr:sp macro="" textlink="">
      <xdr:nvSpPr>
        <xdr:cNvPr id="657" name="楕円 656">
          <a:extLst>
            <a:ext uri="{FF2B5EF4-FFF2-40B4-BE49-F238E27FC236}">
              <a16:creationId xmlns="" xmlns:a16="http://schemas.microsoft.com/office/drawing/2014/main" id="{D5CF65BD-56C2-4E87-B5AE-4F21C9330306}"/>
            </a:ext>
          </a:extLst>
        </xdr:cNvPr>
        <xdr:cNvSpPr/>
      </xdr:nvSpPr>
      <xdr:spPr>
        <a:xfrm>
          <a:off x="18735040" y="10731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49019</xdr:rowOff>
    </xdr:from>
    <xdr:to>
      <xdr:col>116</xdr:col>
      <xdr:colOff>63500</xdr:colOff>
      <xdr:row>64</xdr:row>
      <xdr:rowOff>49345</xdr:rowOff>
    </xdr:to>
    <xdr:cxnSp macro="">
      <xdr:nvCxnSpPr>
        <xdr:cNvPr id="658" name="直線コネクタ 657">
          <a:extLst>
            <a:ext uri="{FF2B5EF4-FFF2-40B4-BE49-F238E27FC236}">
              <a16:creationId xmlns="" xmlns:a16="http://schemas.microsoft.com/office/drawing/2014/main" id="{7280F7C4-27A6-45FA-86EF-531644F1F5BE}"/>
            </a:ext>
          </a:extLst>
        </xdr:cNvPr>
        <xdr:cNvCxnSpPr/>
      </xdr:nvCxnSpPr>
      <xdr:spPr>
        <a:xfrm flipV="1">
          <a:off x="18778220" y="10777979"/>
          <a:ext cx="73152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171301</xdr:rowOff>
    </xdr:from>
    <xdr:to>
      <xdr:col>107</xdr:col>
      <xdr:colOff>101600</xdr:colOff>
      <xdr:row>64</xdr:row>
      <xdr:rowOff>101451</xdr:rowOff>
    </xdr:to>
    <xdr:sp macro="" textlink="">
      <xdr:nvSpPr>
        <xdr:cNvPr id="659" name="楕円 658">
          <a:extLst>
            <a:ext uri="{FF2B5EF4-FFF2-40B4-BE49-F238E27FC236}">
              <a16:creationId xmlns="" xmlns:a16="http://schemas.microsoft.com/office/drawing/2014/main" id="{46DFAE3A-3A48-40B7-B9B9-8B93359085EC}"/>
            </a:ext>
          </a:extLst>
        </xdr:cNvPr>
        <xdr:cNvSpPr/>
      </xdr:nvSpPr>
      <xdr:spPr>
        <a:xfrm>
          <a:off x="17937480" y="107326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49345</xdr:rowOff>
    </xdr:from>
    <xdr:to>
      <xdr:col>111</xdr:col>
      <xdr:colOff>177800</xdr:colOff>
      <xdr:row>64</xdr:row>
      <xdr:rowOff>50651</xdr:rowOff>
    </xdr:to>
    <xdr:cxnSp macro="">
      <xdr:nvCxnSpPr>
        <xdr:cNvPr id="660" name="直線コネクタ 659">
          <a:extLst>
            <a:ext uri="{FF2B5EF4-FFF2-40B4-BE49-F238E27FC236}">
              <a16:creationId xmlns="" xmlns:a16="http://schemas.microsoft.com/office/drawing/2014/main" id="{4885E5B2-493A-4315-A4C0-750ED01AA75A}"/>
            </a:ext>
          </a:extLst>
        </xdr:cNvPr>
        <xdr:cNvCxnSpPr/>
      </xdr:nvCxnSpPr>
      <xdr:spPr>
        <a:xfrm flipV="1">
          <a:off x="17988280" y="10778305"/>
          <a:ext cx="78994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16180</xdr:rowOff>
    </xdr:from>
    <xdr:to>
      <xdr:col>102</xdr:col>
      <xdr:colOff>165100</xdr:colOff>
      <xdr:row>64</xdr:row>
      <xdr:rowOff>117780</xdr:rowOff>
    </xdr:to>
    <xdr:sp macro="" textlink="">
      <xdr:nvSpPr>
        <xdr:cNvPr id="661" name="楕円 660">
          <a:extLst>
            <a:ext uri="{FF2B5EF4-FFF2-40B4-BE49-F238E27FC236}">
              <a16:creationId xmlns="" xmlns:a16="http://schemas.microsoft.com/office/drawing/2014/main" id="{FF8983F5-307C-46A5-AEB5-6F3822218AE6}"/>
            </a:ext>
          </a:extLst>
        </xdr:cNvPr>
        <xdr:cNvSpPr/>
      </xdr:nvSpPr>
      <xdr:spPr>
        <a:xfrm>
          <a:off x="17162780" y="107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50651</xdr:rowOff>
    </xdr:from>
    <xdr:to>
      <xdr:col>107</xdr:col>
      <xdr:colOff>50800</xdr:colOff>
      <xdr:row>64</xdr:row>
      <xdr:rowOff>66980</xdr:rowOff>
    </xdr:to>
    <xdr:cxnSp macro="">
      <xdr:nvCxnSpPr>
        <xdr:cNvPr id="662" name="直線コネクタ 661">
          <a:extLst>
            <a:ext uri="{FF2B5EF4-FFF2-40B4-BE49-F238E27FC236}">
              <a16:creationId xmlns="" xmlns:a16="http://schemas.microsoft.com/office/drawing/2014/main" id="{5C21B5D2-5277-447F-B06F-E5A52F3AEDBB}"/>
            </a:ext>
          </a:extLst>
        </xdr:cNvPr>
        <xdr:cNvCxnSpPr/>
      </xdr:nvCxnSpPr>
      <xdr:spPr>
        <a:xfrm flipV="1">
          <a:off x="17213580" y="10779611"/>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63" name="n_1aveValue【学校施設】&#10;一人当たり面積">
          <a:extLst>
            <a:ext uri="{FF2B5EF4-FFF2-40B4-BE49-F238E27FC236}">
              <a16:creationId xmlns="" xmlns:a16="http://schemas.microsoft.com/office/drawing/2014/main" id="{DEF481F8-4301-430D-AAA4-1F2E86101624}"/>
            </a:ext>
          </a:extLst>
        </xdr:cNvPr>
        <xdr:cNvSpPr txBox="1"/>
      </xdr:nvSpPr>
      <xdr:spPr>
        <a:xfrm>
          <a:off x="18561127" y="104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64" name="n_2aveValue【学校施設】&#10;一人当たり面積">
          <a:extLst>
            <a:ext uri="{FF2B5EF4-FFF2-40B4-BE49-F238E27FC236}">
              <a16:creationId xmlns="" xmlns:a16="http://schemas.microsoft.com/office/drawing/2014/main" id="{507F7458-58FF-4CF6-AF3E-9F23F59CEC8F}"/>
            </a:ext>
          </a:extLst>
        </xdr:cNvPr>
        <xdr:cNvSpPr txBox="1"/>
      </xdr:nvSpPr>
      <xdr:spPr>
        <a:xfrm>
          <a:off x="17776267" y="1045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65" name="n_3aveValue【学校施設】&#10;一人当たり面積">
          <a:extLst>
            <a:ext uri="{FF2B5EF4-FFF2-40B4-BE49-F238E27FC236}">
              <a16:creationId xmlns="" xmlns:a16="http://schemas.microsoft.com/office/drawing/2014/main" id="{AEE0DE64-4186-4E47-9572-5ACC22ADBFFD}"/>
            </a:ext>
          </a:extLst>
        </xdr:cNvPr>
        <xdr:cNvSpPr txBox="1"/>
      </xdr:nvSpPr>
      <xdr:spPr>
        <a:xfrm>
          <a:off x="17001567" y="104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91272</xdr:rowOff>
    </xdr:from>
    <xdr:ext cx="469744" cy="259045"/>
    <xdr:sp macro="" textlink="">
      <xdr:nvSpPr>
        <xdr:cNvPr id="666" name="n_1mainValue【学校施設】&#10;一人当たり面積">
          <a:extLst>
            <a:ext uri="{FF2B5EF4-FFF2-40B4-BE49-F238E27FC236}">
              <a16:creationId xmlns="" xmlns:a16="http://schemas.microsoft.com/office/drawing/2014/main" id="{D98A96E2-91A7-465B-99FA-DA796A5DF257}"/>
            </a:ext>
          </a:extLst>
        </xdr:cNvPr>
        <xdr:cNvSpPr txBox="1"/>
      </xdr:nvSpPr>
      <xdr:spPr>
        <a:xfrm>
          <a:off x="18561127" y="1082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92578</xdr:rowOff>
    </xdr:from>
    <xdr:ext cx="469744" cy="259045"/>
    <xdr:sp macro="" textlink="">
      <xdr:nvSpPr>
        <xdr:cNvPr id="667" name="n_2mainValue【学校施設】&#10;一人当たり面積">
          <a:extLst>
            <a:ext uri="{FF2B5EF4-FFF2-40B4-BE49-F238E27FC236}">
              <a16:creationId xmlns="" xmlns:a16="http://schemas.microsoft.com/office/drawing/2014/main" id="{434E2997-3B60-43A5-BDF9-4CAEA0BEAF0B}"/>
            </a:ext>
          </a:extLst>
        </xdr:cNvPr>
        <xdr:cNvSpPr txBox="1"/>
      </xdr:nvSpPr>
      <xdr:spPr>
        <a:xfrm>
          <a:off x="17776267" y="1082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108907</xdr:rowOff>
    </xdr:from>
    <xdr:ext cx="469744" cy="259045"/>
    <xdr:sp macro="" textlink="">
      <xdr:nvSpPr>
        <xdr:cNvPr id="668" name="n_3mainValue【学校施設】&#10;一人当たり面積">
          <a:extLst>
            <a:ext uri="{FF2B5EF4-FFF2-40B4-BE49-F238E27FC236}">
              <a16:creationId xmlns="" xmlns:a16="http://schemas.microsoft.com/office/drawing/2014/main" id="{99A30A0C-E089-46D3-84FD-9574EC9924A2}"/>
            </a:ext>
          </a:extLst>
        </xdr:cNvPr>
        <xdr:cNvSpPr txBox="1"/>
      </xdr:nvSpPr>
      <xdr:spPr>
        <a:xfrm>
          <a:off x="17001567" y="108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 xmlns:a16="http://schemas.microsoft.com/office/drawing/2014/main" id="{D5A172BF-A284-42F4-AFBA-5BF9BAF7019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 xmlns:a16="http://schemas.microsoft.com/office/drawing/2014/main" id="{5F831C4B-71CF-4FC9-9414-9433364BCD3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 xmlns:a16="http://schemas.microsoft.com/office/drawing/2014/main" id="{975F43B2-5D70-419E-A1EE-92BB083B23E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 xmlns:a16="http://schemas.microsoft.com/office/drawing/2014/main" id="{006A5C78-5815-4596-AD43-72A27340026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 xmlns:a16="http://schemas.microsoft.com/office/drawing/2014/main" id="{94C4344B-6799-4ED4-B4E2-517DE3C5E44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 xmlns:a16="http://schemas.microsoft.com/office/drawing/2014/main" id="{D2ED18A3-AA1C-4C6B-99BE-9DBAB83CB9F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 xmlns:a16="http://schemas.microsoft.com/office/drawing/2014/main" id="{AFF7347B-7631-40A5-AEDD-3B5265897BE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 xmlns:a16="http://schemas.microsoft.com/office/drawing/2014/main" id="{019B61A6-B18F-4694-BA79-6EF40EBAD862}"/>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 xmlns:a16="http://schemas.microsoft.com/office/drawing/2014/main" id="{32305A38-717D-4B2D-99BF-049EA546A29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 xmlns:a16="http://schemas.microsoft.com/office/drawing/2014/main" id="{587A689E-0CE6-4549-B69B-C9F08854614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 xmlns:a16="http://schemas.microsoft.com/office/drawing/2014/main" id="{9FDBE4D4-EDED-4980-91E7-F7181BED633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 xmlns:a16="http://schemas.microsoft.com/office/drawing/2014/main" id="{9ABB0A13-9500-412A-ACAC-3A43B05448C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 xmlns:a16="http://schemas.microsoft.com/office/drawing/2014/main" id="{FBBC6D4F-EC45-4B71-9710-3C6E05F6E64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 xmlns:a16="http://schemas.microsoft.com/office/drawing/2014/main" id="{3EB99451-F15B-44AB-BC15-436244F985F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 xmlns:a16="http://schemas.microsoft.com/office/drawing/2014/main" id="{54D8FCB2-7818-4A67-A7B9-9366F802089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 xmlns:a16="http://schemas.microsoft.com/office/drawing/2014/main" id="{C3003979-F18D-4172-BD71-854BA431E124}"/>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 xmlns:a16="http://schemas.microsoft.com/office/drawing/2014/main" id="{75156D6B-B21A-4C07-8FAC-3B316345829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 xmlns:a16="http://schemas.microsoft.com/office/drawing/2014/main" id="{4B437855-56C2-4E4D-A652-6D9F8C61D6C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 xmlns:a16="http://schemas.microsoft.com/office/drawing/2014/main" id="{E40A3F36-3139-49CC-9813-8745AC30629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 xmlns:a16="http://schemas.microsoft.com/office/drawing/2014/main" id="{C2C5C520-5559-4CBF-8AFD-780FA384476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 xmlns:a16="http://schemas.microsoft.com/office/drawing/2014/main" id="{69782CC7-A104-4184-8C2A-CB559A0B37A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 xmlns:a16="http://schemas.microsoft.com/office/drawing/2014/main" id="{7BA22F73-F3B9-4873-8303-6C8362022D6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 xmlns:a16="http://schemas.microsoft.com/office/drawing/2014/main" id="{1C9C198E-BD7F-4F3F-92C6-05F96B159F3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 xmlns:a16="http://schemas.microsoft.com/office/drawing/2014/main" id="{37FC7853-7A17-40F0-A644-2A87F00224FF}"/>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 xmlns:a16="http://schemas.microsoft.com/office/drawing/2014/main" id="{0B02A0BA-4934-4F49-8A75-B9EAD52C24C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 xmlns:a16="http://schemas.microsoft.com/office/drawing/2014/main" id="{5CF878BA-466B-49AC-A97D-CDFEE246BB1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 xmlns:a16="http://schemas.microsoft.com/office/drawing/2014/main" id="{59D5DBDC-C912-4251-B309-AC8710B373D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 xmlns:a16="http://schemas.microsoft.com/office/drawing/2014/main" id="{5BCB4230-B2D6-4E0E-8D19-2520F2A394C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 xmlns:a16="http://schemas.microsoft.com/office/drawing/2014/main" id="{13F8BBE0-468E-4E65-8257-0A77337C6B0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 xmlns:a16="http://schemas.microsoft.com/office/drawing/2014/main" id="{BF83D0B1-3D47-4A86-BED0-A3BFB551765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 xmlns:a16="http://schemas.microsoft.com/office/drawing/2014/main" id="{EA56DA66-4F48-460D-A027-F54E097D4CA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 xmlns:a16="http://schemas.microsoft.com/office/drawing/2014/main" id="{F2869C73-A7ED-4004-B1EB-EAD10D1E9022}"/>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 xmlns:a16="http://schemas.microsoft.com/office/drawing/2014/main" id="{89DEA81A-CC1D-4D9A-AB95-2B31BC50896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 xmlns:a16="http://schemas.microsoft.com/office/drawing/2014/main" id="{9AEC2B88-1245-4A1E-9F85-B94437B0A31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 xmlns:a16="http://schemas.microsoft.com/office/drawing/2014/main" id="{13FEBDAC-6959-43B8-BFD0-518459F00B0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類似団体と比較して、有形固定資産減価償却率が高くなっている施設は、幼稚園、保育所、学校施設（小学校、中学校）であり、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低くなっている施設は、道路であり、港湾・漁港についてはほぼ同じ率となっている。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稚園・保育所については、保育所・幼稚園の一元化として、認定こども園の建設を検討している。また、将来の児童数の予測を踏まえて、園舎の更新の時期においては、増改築、用途変更、統廃合など柔軟に対応できるように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学校施設についても、将来の児童・生徒数の予測を踏まえて、学校教育方針や財政事情、地域の実情を考慮し延床面積数量等の最適化を図ることとしている。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E13541C1-7426-4630-9F40-55241EB15E2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9645F21-9EC4-4901-B70C-29378F37905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AD079F1-56A5-4920-9BC4-3698A096176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52D45B2-C096-4E2B-9393-065B0738620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7B40603-FA4C-4BA2-AABF-2A72C7480FF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9173892B-EC4E-4F0F-AF4B-291E2FAF9F5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F97D9A17-436A-41DC-A848-FCD16F4C1B7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4020A01-23AD-4DCA-97C4-4CF20E858AB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9DC9E632-77A8-4E4C-BC72-2E550350BE3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7C0123AA-88AB-4C7B-B60E-B18A114B5B4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3,785
3,727
39.60
3,923,401
3,846,671
17,449
1,795,025
2,149,029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E75A1652-D5AC-4ADF-A6A0-DBA5D0EB314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53925AAA-B4D1-4A6F-AE1E-B516D0CF0C0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3C5329B1-8679-4906-ACE1-29700A922E4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DACFF6FC-162B-475E-A141-513950F6796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45CCE46-28BE-407D-A83C-F1DB7C79660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1A112874-ECAF-426D-A72C-9740EC21061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C2211EEE-004B-427F-B91F-B960B035778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A501718A-13A3-4307-9373-0372EB25A51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22431FA7-A16A-4CF0-8A3C-10FB4CA0CD6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1F4505D-1530-4FCB-A6CE-30C98777643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148B42D-29DE-4765-B649-292E151AD63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35BA6A7-7E8A-47CC-BC09-B1B393154FC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1FA213FC-BFEC-4198-B16E-82B5564F2BE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8C8F7A8-574B-41EC-9199-2ED48BA4202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DB15B351-7392-403C-B2C5-4E775292766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EF37567-545F-4493-B846-DF530342C14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7144D8D-61B5-422D-960E-13D6458B200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DF44D9D6-1A6B-4902-BC49-F9BA428B5B9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E139DE3A-C8B1-4303-B125-9ABC268BBE3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3944FDDF-2F7A-4BB1-B5B7-70FB3CAE88B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5858D7F2-3418-438D-993F-6328BA63B7A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79EF5D4E-CFDF-4D11-8A9E-1D1CE7DBE03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F0F9060-02A8-4E92-8AA6-360E770E603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F5BD60CD-3FD5-4D0D-B2BA-A23E746035A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16BE4F1F-B565-4455-91F5-FBF6979945B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23AF94D1-4F4E-4B7A-8976-7C694268EC2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33C67FF1-29C3-4C82-8BD2-2D39B72F386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13F31FEB-8071-4BD0-9C8F-74162D19689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6F825AA5-78C7-4CBE-A719-F1CFDF0B181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D7FAB9B1-474D-40AC-8684-6017277D60B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 xmlns:a16="http://schemas.microsoft.com/office/drawing/2014/main" id="{8F7635DC-859C-465D-AC67-40AFBE098941}"/>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 xmlns:a16="http://schemas.microsoft.com/office/drawing/2014/main" id="{9EAA7032-197C-43A3-BB07-0EF61E737645}"/>
            </a:ext>
          </a:extLst>
        </xdr:cNvPr>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 xmlns:a16="http://schemas.microsoft.com/office/drawing/2014/main" id="{9B9FE931-FFB4-4D18-AA18-1E19D41A40F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 xmlns:a16="http://schemas.microsoft.com/office/drawing/2014/main" id="{0D0D0819-A399-451F-A34E-3AB6156FE362}"/>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 xmlns:a16="http://schemas.microsoft.com/office/drawing/2014/main" id="{950191ED-289E-468F-A445-D6D321E6BE4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F1BBF688-6903-4CFE-B50F-1A9CD977D25F}"/>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 xmlns:a16="http://schemas.microsoft.com/office/drawing/2014/main" id="{2D54886B-0E20-4EA5-91BB-5E5971941B64}"/>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 xmlns:a16="http://schemas.microsoft.com/office/drawing/2014/main" id="{4D78B864-3B68-49BC-B0D4-EBA8D40A7156}"/>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 xmlns:a16="http://schemas.microsoft.com/office/drawing/2014/main" id="{4859EED9-D661-45BC-8397-F9ABF61571D2}"/>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 xmlns:a16="http://schemas.microsoft.com/office/drawing/2014/main" id="{6A964604-BE21-47F0-BABC-E3AB164DCB4B}"/>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F046BCDA-31CA-46E3-B9DE-C2D5C0F4303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 xmlns:a16="http://schemas.microsoft.com/office/drawing/2014/main" id="{EE76CDCF-1168-45D2-A814-88D049993CB7}"/>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FC8CF0DA-B5B2-4871-88ED-426DD579544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 xmlns:a16="http://schemas.microsoft.com/office/drawing/2014/main" id="{25F7882B-81E0-4CDC-A039-B43641E7AF70}"/>
            </a:ext>
          </a:extLst>
        </xdr:cNvPr>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 xmlns:a16="http://schemas.microsoft.com/office/drawing/2014/main" id="{F49ED5C7-F2BD-4AF3-9DE4-1578C1066175}"/>
            </a:ext>
          </a:extLst>
        </xdr:cNvPr>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 xmlns:a16="http://schemas.microsoft.com/office/drawing/2014/main" id="{93CAF1CD-AF71-400B-84D9-F1B751B860FB}"/>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 xmlns:a16="http://schemas.microsoft.com/office/drawing/2014/main" id="{622A3720-B970-409F-88CF-3396B3AC90EB}"/>
            </a:ext>
          </a:extLst>
        </xdr:cNvPr>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 xmlns:a16="http://schemas.microsoft.com/office/drawing/2014/main" id="{AEDC5A0E-DD61-455A-A79A-FDB07CCEA7AF}"/>
            </a:ext>
          </a:extLst>
        </xdr:cNvPr>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DCED23FB-34C7-40F0-B2E5-6711FCFD79F7}"/>
            </a:ext>
          </a:extLst>
        </xdr:cNvPr>
        <xdr:cNvSpPr txBox="1"/>
      </xdr:nvSpPr>
      <xdr:spPr>
        <a:xfrm>
          <a:off x="412496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 xmlns:a16="http://schemas.microsoft.com/office/drawing/2014/main" id="{14366E57-068E-4832-AECC-5EC7C13F831F}"/>
            </a:ext>
          </a:extLst>
        </xdr:cNvPr>
        <xdr:cNvSpPr/>
      </xdr:nvSpPr>
      <xdr:spPr>
        <a:xfrm>
          <a:off x="403606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 xmlns:a16="http://schemas.microsoft.com/office/drawing/2014/main" id="{37193116-C49C-4BFA-BA20-E86476BD0D70}"/>
            </a:ext>
          </a:extLst>
        </xdr:cNvPr>
        <xdr:cNvSpPr/>
      </xdr:nvSpPr>
      <xdr:spPr>
        <a:xfrm>
          <a:off x="33121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 xmlns:a16="http://schemas.microsoft.com/office/drawing/2014/main" id="{47942610-545F-45C4-9117-E336E3982950}"/>
            </a:ext>
          </a:extLst>
        </xdr:cNvPr>
        <xdr:cNvSpPr/>
      </xdr:nvSpPr>
      <xdr:spPr>
        <a:xfrm>
          <a:off x="251460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 xmlns:a16="http://schemas.microsoft.com/office/drawing/2014/main" id="{993A92D2-7A6D-4C5C-B47E-8C9EEE095FE6}"/>
            </a:ext>
          </a:extLst>
        </xdr:cNvPr>
        <xdr:cNvSpPr/>
      </xdr:nvSpPr>
      <xdr:spPr>
        <a:xfrm>
          <a:off x="1739900" y="6478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14CF1FB7-79F2-4D86-80E6-20143462F57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87EC1259-0D6B-4F27-B0CD-C35DF618ABF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E0686CCC-0FC3-4A78-A243-961D148574A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799181AE-855C-4250-8D54-0192063816B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DA9C4291-893B-43AA-B2AF-3D1A11B4067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0" name="楕円 69">
          <a:extLst>
            <a:ext uri="{FF2B5EF4-FFF2-40B4-BE49-F238E27FC236}">
              <a16:creationId xmlns="" xmlns:a16="http://schemas.microsoft.com/office/drawing/2014/main" id="{BCC53A22-7E55-4ABD-9BE3-51812AB6DE40}"/>
            </a:ext>
          </a:extLst>
        </xdr:cNvPr>
        <xdr:cNvSpPr/>
      </xdr:nvSpPr>
      <xdr:spPr>
        <a:xfrm>
          <a:off x="403606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1" name="【図書館】&#10;有形固定資産減価償却率該当値テキスト">
          <a:extLst>
            <a:ext uri="{FF2B5EF4-FFF2-40B4-BE49-F238E27FC236}">
              <a16:creationId xmlns="" xmlns:a16="http://schemas.microsoft.com/office/drawing/2014/main" id="{5D4A3316-41A8-40FE-B0AA-505B8D35AC3B}"/>
            </a:ext>
          </a:extLst>
        </xdr:cNvPr>
        <xdr:cNvSpPr txBox="1"/>
      </xdr:nvSpPr>
      <xdr:spPr>
        <a:xfrm>
          <a:off x="4124960"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2" name="楕円 71">
          <a:extLst>
            <a:ext uri="{FF2B5EF4-FFF2-40B4-BE49-F238E27FC236}">
              <a16:creationId xmlns="" xmlns:a16="http://schemas.microsoft.com/office/drawing/2014/main" id="{62F8E522-EC9F-46A3-AD05-A1E9E51885A8}"/>
            </a:ext>
          </a:extLst>
        </xdr:cNvPr>
        <xdr:cNvSpPr/>
      </xdr:nvSpPr>
      <xdr:spPr>
        <a:xfrm>
          <a:off x="331216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88900</xdr:rowOff>
    </xdr:from>
    <xdr:to>
      <xdr:col>24</xdr:col>
      <xdr:colOff>63500</xdr:colOff>
      <xdr:row>38</xdr:row>
      <xdr:rowOff>121920</xdr:rowOff>
    </xdr:to>
    <xdr:cxnSp macro="">
      <xdr:nvCxnSpPr>
        <xdr:cNvPr id="73" name="直線コネクタ 72">
          <a:extLst>
            <a:ext uri="{FF2B5EF4-FFF2-40B4-BE49-F238E27FC236}">
              <a16:creationId xmlns="" xmlns:a16="http://schemas.microsoft.com/office/drawing/2014/main" id="{15699C8C-DC5A-4A61-A4A5-8F5D2328AEA6}"/>
            </a:ext>
          </a:extLst>
        </xdr:cNvPr>
        <xdr:cNvCxnSpPr/>
      </xdr:nvCxnSpPr>
      <xdr:spPr>
        <a:xfrm flipV="1">
          <a:off x="3355340" y="6459220"/>
          <a:ext cx="73152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4" name="楕円 73">
          <a:extLst>
            <a:ext uri="{FF2B5EF4-FFF2-40B4-BE49-F238E27FC236}">
              <a16:creationId xmlns="" xmlns:a16="http://schemas.microsoft.com/office/drawing/2014/main" id="{2D979368-209D-4E04-BF88-4F8F54632461}"/>
            </a:ext>
          </a:extLst>
        </xdr:cNvPr>
        <xdr:cNvSpPr/>
      </xdr:nvSpPr>
      <xdr:spPr>
        <a:xfrm>
          <a:off x="2514600" y="646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148590</xdr:rowOff>
    </xdr:to>
    <xdr:cxnSp macro="">
      <xdr:nvCxnSpPr>
        <xdr:cNvPr id="75" name="直線コネクタ 74">
          <a:extLst>
            <a:ext uri="{FF2B5EF4-FFF2-40B4-BE49-F238E27FC236}">
              <a16:creationId xmlns="" xmlns:a16="http://schemas.microsoft.com/office/drawing/2014/main" id="{6E225F51-8A01-4B96-9A8C-1F49436D1338}"/>
            </a:ext>
          </a:extLst>
        </xdr:cNvPr>
        <xdr:cNvCxnSpPr/>
      </xdr:nvCxnSpPr>
      <xdr:spPr>
        <a:xfrm flipV="1">
          <a:off x="2565400" y="649224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114300</xdr:rowOff>
    </xdr:from>
    <xdr:to>
      <xdr:col>10</xdr:col>
      <xdr:colOff>165100</xdr:colOff>
      <xdr:row>39</xdr:row>
      <xdr:rowOff>44450</xdr:rowOff>
    </xdr:to>
    <xdr:sp macro="" textlink="">
      <xdr:nvSpPr>
        <xdr:cNvPr id="76" name="楕円 75">
          <a:extLst>
            <a:ext uri="{FF2B5EF4-FFF2-40B4-BE49-F238E27FC236}">
              <a16:creationId xmlns="" xmlns:a16="http://schemas.microsoft.com/office/drawing/2014/main" id="{C9857DC3-B192-4CDE-93DD-C37D72A2D66D}"/>
            </a:ext>
          </a:extLst>
        </xdr:cNvPr>
        <xdr:cNvSpPr/>
      </xdr:nvSpPr>
      <xdr:spPr>
        <a:xfrm>
          <a:off x="1739900" y="648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148590</xdr:rowOff>
    </xdr:from>
    <xdr:to>
      <xdr:col>15</xdr:col>
      <xdr:colOff>50800</xdr:colOff>
      <xdr:row>38</xdr:row>
      <xdr:rowOff>165100</xdr:rowOff>
    </xdr:to>
    <xdr:cxnSp macro="">
      <xdr:nvCxnSpPr>
        <xdr:cNvPr id="77" name="直線コネクタ 76">
          <a:extLst>
            <a:ext uri="{FF2B5EF4-FFF2-40B4-BE49-F238E27FC236}">
              <a16:creationId xmlns="" xmlns:a16="http://schemas.microsoft.com/office/drawing/2014/main" id="{4EB7D236-00A0-41F2-8BE4-D5D07DD92113}"/>
            </a:ext>
          </a:extLst>
        </xdr:cNvPr>
        <xdr:cNvCxnSpPr/>
      </xdr:nvCxnSpPr>
      <xdr:spPr>
        <a:xfrm flipV="1">
          <a:off x="1790700" y="6518910"/>
          <a:ext cx="7747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8" name="n_1aveValue【図書館】&#10;有形固定資産減価償却率">
          <a:extLst>
            <a:ext uri="{FF2B5EF4-FFF2-40B4-BE49-F238E27FC236}">
              <a16:creationId xmlns="" xmlns:a16="http://schemas.microsoft.com/office/drawing/2014/main" id="{3AA0B823-FA1A-4032-8161-5995A413CC8F}"/>
            </a:ext>
          </a:extLst>
        </xdr:cNvPr>
        <xdr:cNvSpPr txBox="1"/>
      </xdr:nvSpPr>
      <xdr:spPr>
        <a:xfrm>
          <a:off x="317056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9" name="n_2aveValue【図書館】&#10;有形固定資産減価償却率">
          <a:extLst>
            <a:ext uri="{FF2B5EF4-FFF2-40B4-BE49-F238E27FC236}">
              <a16:creationId xmlns="" xmlns:a16="http://schemas.microsoft.com/office/drawing/2014/main" id="{FC3C0884-B625-420D-B313-373806608194}"/>
            </a:ext>
          </a:extLst>
        </xdr:cNvPr>
        <xdr:cNvSpPr txBox="1"/>
      </xdr:nvSpPr>
      <xdr:spPr>
        <a:xfrm>
          <a:off x="238570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a:extLst>
            <a:ext uri="{FF2B5EF4-FFF2-40B4-BE49-F238E27FC236}">
              <a16:creationId xmlns="" xmlns:a16="http://schemas.microsoft.com/office/drawing/2014/main" id="{0E7011C9-61C9-416E-94D7-7BA66D99698D}"/>
            </a:ext>
          </a:extLst>
        </xdr:cNvPr>
        <xdr:cNvSpPr txBox="1"/>
      </xdr:nvSpPr>
      <xdr:spPr>
        <a:xfrm>
          <a:off x="1611004" y="625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17797</xdr:rowOff>
    </xdr:from>
    <xdr:ext cx="405111" cy="259045"/>
    <xdr:sp macro="" textlink="">
      <xdr:nvSpPr>
        <xdr:cNvPr id="81" name="n_1mainValue【図書館】&#10;有形固定資産減価償却率">
          <a:extLst>
            <a:ext uri="{FF2B5EF4-FFF2-40B4-BE49-F238E27FC236}">
              <a16:creationId xmlns="" xmlns:a16="http://schemas.microsoft.com/office/drawing/2014/main" id="{D60CBC73-6320-491B-8956-3336266695F6}"/>
            </a:ext>
          </a:extLst>
        </xdr:cNvPr>
        <xdr:cNvSpPr txBox="1"/>
      </xdr:nvSpPr>
      <xdr:spPr>
        <a:xfrm>
          <a:off x="317056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2" name="n_2mainValue【図書館】&#10;有形固定資産減価償却率">
          <a:extLst>
            <a:ext uri="{FF2B5EF4-FFF2-40B4-BE49-F238E27FC236}">
              <a16:creationId xmlns="" xmlns:a16="http://schemas.microsoft.com/office/drawing/2014/main" id="{E96A47DC-8E3C-4765-90D7-18C9CA0569D6}"/>
            </a:ext>
          </a:extLst>
        </xdr:cNvPr>
        <xdr:cNvSpPr txBox="1"/>
      </xdr:nvSpPr>
      <xdr:spPr>
        <a:xfrm>
          <a:off x="238570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35577</xdr:rowOff>
    </xdr:from>
    <xdr:ext cx="405111" cy="259045"/>
    <xdr:sp macro="" textlink="">
      <xdr:nvSpPr>
        <xdr:cNvPr id="83" name="n_3mainValue【図書館】&#10;有形固定資産減価償却率">
          <a:extLst>
            <a:ext uri="{FF2B5EF4-FFF2-40B4-BE49-F238E27FC236}">
              <a16:creationId xmlns="" xmlns:a16="http://schemas.microsoft.com/office/drawing/2014/main" id="{041AB1FD-BD2E-4DC2-9221-0539DEBBBAF6}"/>
            </a:ext>
          </a:extLst>
        </xdr:cNvPr>
        <xdr:cNvSpPr txBox="1"/>
      </xdr:nvSpPr>
      <xdr:spPr>
        <a:xfrm>
          <a:off x="1611004" y="657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 xmlns:a16="http://schemas.microsoft.com/office/drawing/2014/main" id="{1D238484-148F-40F2-94D7-C96CEC5F633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 xmlns:a16="http://schemas.microsoft.com/office/drawing/2014/main" id="{D5FBB547-7803-47D7-885C-A29CF8AD3F3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 xmlns:a16="http://schemas.microsoft.com/office/drawing/2014/main" id="{62471C27-9005-408D-B377-35F3EE58820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 xmlns:a16="http://schemas.microsoft.com/office/drawing/2014/main" id="{F5DAA573-F975-4D80-8A1D-98B7A142D40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 xmlns:a16="http://schemas.microsoft.com/office/drawing/2014/main" id="{5E69C654-EEC5-4B59-BDFB-383004A050B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 xmlns:a16="http://schemas.microsoft.com/office/drawing/2014/main" id="{D62C8740-6F64-40E4-A068-82B26A916E0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 xmlns:a16="http://schemas.microsoft.com/office/drawing/2014/main" id="{991EFDD2-964E-4632-B30A-439DAA9FE8B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 xmlns:a16="http://schemas.microsoft.com/office/drawing/2014/main" id="{1CFEC35B-BC13-4C59-8486-DBB4F827FB3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 xmlns:a16="http://schemas.microsoft.com/office/drawing/2014/main" id="{B0C735B6-7755-44A8-A955-5B418A11C924}"/>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 xmlns:a16="http://schemas.microsoft.com/office/drawing/2014/main" id="{929C4BF7-4A99-4988-B8FD-570D9BF024D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 xmlns:a16="http://schemas.microsoft.com/office/drawing/2014/main" id="{66E21DEC-0236-488C-8D4B-BAA85E4FEF5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 xmlns:a16="http://schemas.microsoft.com/office/drawing/2014/main" id="{98046C8B-94BE-43E4-8A22-B7EC0AFF7C0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 xmlns:a16="http://schemas.microsoft.com/office/drawing/2014/main" id="{7DDAD4C9-82B2-4C87-9FB4-65FB283F5A8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 xmlns:a16="http://schemas.microsoft.com/office/drawing/2014/main" id="{23E54FC2-4037-4EED-B809-59AF95923598}"/>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 xmlns:a16="http://schemas.microsoft.com/office/drawing/2014/main" id="{FC44E398-99E8-4920-A490-91991627151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 xmlns:a16="http://schemas.microsoft.com/office/drawing/2014/main" id="{2EC322CB-E1FA-4C50-A48E-3F3E2ED2B47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 xmlns:a16="http://schemas.microsoft.com/office/drawing/2014/main" id="{3FDB5706-AA83-4E8C-A492-CDEEAA1C53C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 xmlns:a16="http://schemas.microsoft.com/office/drawing/2014/main" id="{0BDEDCBA-A203-459D-B338-324E0A336878}"/>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 xmlns:a16="http://schemas.microsoft.com/office/drawing/2014/main" id="{76A144F5-D0CE-4F6E-80DF-8B82EE1C063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 xmlns:a16="http://schemas.microsoft.com/office/drawing/2014/main" id="{7DCEE6FA-42E0-4AE4-9C87-F1DDF99BDA31}"/>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 xmlns:a16="http://schemas.microsoft.com/office/drawing/2014/main" id="{A7468953-E69F-4B97-9667-6671BBC458F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 xmlns:a16="http://schemas.microsoft.com/office/drawing/2014/main" id="{46FFC1A4-A4CA-4C5E-90C8-86E0D31FD9C4}"/>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 xmlns:a16="http://schemas.microsoft.com/office/drawing/2014/main" id="{7726FD6B-93D1-4253-B258-05018F68CD4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a:extLst>
            <a:ext uri="{FF2B5EF4-FFF2-40B4-BE49-F238E27FC236}">
              <a16:creationId xmlns="" xmlns:a16="http://schemas.microsoft.com/office/drawing/2014/main" id="{4991D8C7-B79B-465B-86F9-B572B54D71E2}"/>
            </a:ext>
          </a:extLst>
        </xdr:cNvPr>
        <xdr:cNvCxnSpPr/>
      </xdr:nvCxnSpPr>
      <xdr:spPr>
        <a:xfrm flipV="1">
          <a:off x="9219565"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 xmlns:a16="http://schemas.microsoft.com/office/drawing/2014/main" id="{1A33545F-BD5B-44FC-A1A8-329723917072}"/>
            </a:ext>
          </a:extLst>
        </xdr:cNvPr>
        <xdr:cNvSpPr txBox="1"/>
      </xdr:nvSpPr>
      <xdr:spPr>
        <a:xfrm>
          <a:off x="9258300"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 xmlns:a16="http://schemas.microsoft.com/office/drawing/2014/main" id="{8B7597EB-F57C-4D60-8087-A60EFD0AE57C}"/>
            </a:ext>
          </a:extLst>
        </xdr:cNvPr>
        <xdr:cNvCxnSpPr/>
      </xdr:nvCxnSpPr>
      <xdr:spPr>
        <a:xfrm>
          <a:off x="915416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a:extLst>
            <a:ext uri="{FF2B5EF4-FFF2-40B4-BE49-F238E27FC236}">
              <a16:creationId xmlns="" xmlns:a16="http://schemas.microsoft.com/office/drawing/2014/main" id="{EB0686C8-8A9A-4D3D-8502-10AC8D7AEB83}"/>
            </a:ext>
          </a:extLst>
        </xdr:cNvPr>
        <xdr:cNvSpPr txBox="1"/>
      </xdr:nvSpPr>
      <xdr:spPr>
        <a:xfrm>
          <a:off x="92583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a:extLst>
            <a:ext uri="{FF2B5EF4-FFF2-40B4-BE49-F238E27FC236}">
              <a16:creationId xmlns="" xmlns:a16="http://schemas.microsoft.com/office/drawing/2014/main" id="{E1D52333-1E0B-474D-B69B-DC8CF00BE645}"/>
            </a:ext>
          </a:extLst>
        </xdr:cNvPr>
        <xdr:cNvCxnSpPr/>
      </xdr:nvCxnSpPr>
      <xdr:spPr>
        <a:xfrm>
          <a:off x="915416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12" name="【図書館】&#10;一人当たり面積平均値テキスト">
          <a:extLst>
            <a:ext uri="{FF2B5EF4-FFF2-40B4-BE49-F238E27FC236}">
              <a16:creationId xmlns="" xmlns:a16="http://schemas.microsoft.com/office/drawing/2014/main" id="{72E73AA4-1964-4842-B30F-231FD873A858}"/>
            </a:ext>
          </a:extLst>
        </xdr:cNvPr>
        <xdr:cNvSpPr txBox="1"/>
      </xdr:nvSpPr>
      <xdr:spPr>
        <a:xfrm>
          <a:off x="9258300" y="6447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a:extLst>
            <a:ext uri="{FF2B5EF4-FFF2-40B4-BE49-F238E27FC236}">
              <a16:creationId xmlns="" xmlns:a16="http://schemas.microsoft.com/office/drawing/2014/main" id="{0A836BBF-102D-415F-A8EF-D91017A3A6BE}"/>
            </a:ext>
          </a:extLst>
        </xdr:cNvPr>
        <xdr:cNvSpPr/>
      </xdr:nvSpPr>
      <xdr:spPr>
        <a:xfrm>
          <a:off x="9192260" y="6591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a:extLst>
            <a:ext uri="{FF2B5EF4-FFF2-40B4-BE49-F238E27FC236}">
              <a16:creationId xmlns="" xmlns:a16="http://schemas.microsoft.com/office/drawing/2014/main" id="{EB45FA85-251D-4060-A58C-3508801FA5C2}"/>
            </a:ext>
          </a:extLst>
        </xdr:cNvPr>
        <xdr:cNvSpPr/>
      </xdr:nvSpPr>
      <xdr:spPr>
        <a:xfrm>
          <a:off x="8445500" y="661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a:extLst>
            <a:ext uri="{FF2B5EF4-FFF2-40B4-BE49-F238E27FC236}">
              <a16:creationId xmlns="" xmlns:a16="http://schemas.microsoft.com/office/drawing/2014/main" id="{8DBCA162-DED5-4F37-A52A-5FE88ADE8606}"/>
            </a:ext>
          </a:extLst>
        </xdr:cNvPr>
        <xdr:cNvSpPr/>
      </xdr:nvSpPr>
      <xdr:spPr>
        <a:xfrm>
          <a:off x="7670800" y="6650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a:extLst>
            <a:ext uri="{FF2B5EF4-FFF2-40B4-BE49-F238E27FC236}">
              <a16:creationId xmlns="" xmlns:a16="http://schemas.microsoft.com/office/drawing/2014/main" id="{400F7FE1-27D2-4EFA-9D76-4668B98529B5}"/>
            </a:ext>
          </a:extLst>
        </xdr:cNvPr>
        <xdr:cNvSpPr/>
      </xdr:nvSpPr>
      <xdr:spPr>
        <a:xfrm>
          <a:off x="6873240" y="661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8AE6016E-74DC-47D4-BD93-22279C9906C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F26FE84F-FDBF-4F6F-9CC2-1D05F2A21B0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8180328E-30B4-4103-82EE-424E29FF2CE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EB76696F-812D-4EFC-88DF-5D88E852109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DFD857C7-E4DD-453F-8D96-A99E48620A4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46355</xdr:rowOff>
    </xdr:from>
    <xdr:to>
      <xdr:col>55</xdr:col>
      <xdr:colOff>50800</xdr:colOff>
      <xdr:row>41</xdr:row>
      <xdr:rowOff>147955</xdr:rowOff>
    </xdr:to>
    <xdr:sp macro="" textlink="">
      <xdr:nvSpPr>
        <xdr:cNvPr id="122" name="楕円 121">
          <a:extLst>
            <a:ext uri="{FF2B5EF4-FFF2-40B4-BE49-F238E27FC236}">
              <a16:creationId xmlns="" xmlns:a16="http://schemas.microsoft.com/office/drawing/2014/main" id="{E51DDF33-C106-4B9E-95AA-A2B6131DAA79}"/>
            </a:ext>
          </a:extLst>
        </xdr:cNvPr>
        <xdr:cNvSpPr/>
      </xdr:nvSpPr>
      <xdr:spPr>
        <a:xfrm>
          <a:off x="9192260" y="69195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132732</xdr:rowOff>
    </xdr:from>
    <xdr:ext cx="469744" cy="259045"/>
    <xdr:sp macro="" textlink="">
      <xdr:nvSpPr>
        <xdr:cNvPr id="123" name="【図書館】&#10;一人当たり面積該当値テキスト">
          <a:extLst>
            <a:ext uri="{FF2B5EF4-FFF2-40B4-BE49-F238E27FC236}">
              <a16:creationId xmlns="" xmlns:a16="http://schemas.microsoft.com/office/drawing/2014/main" id="{50926543-F173-4E35-A5AA-BDE86FC1D569}"/>
            </a:ext>
          </a:extLst>
        </xdr:cNvPr>
        <xdr:cNvSpPr txBox="1"/>
      </xdr:nvSpPr>
      <xdr:spPr>
        <a:xfrm>
          <a:off x="9258300" y="683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46355</xdr:rowOff>
    </xdr:from>
    <xdr:to>
      <xdr:col>50</xdr:col>
      <xdr:colOff>165100</xdr:colOff>
      <xdr:row>41</xdr:row>
      <xdr:rowOff>147955</xdr:rowOff>
    </xdr:to>
    <xdr:sp macro="" textlink="">
      <xdr:nvSpPr>
        <xdr:cNvPr id="124" name="楕円 123">
          <a:extLst>
            <a:ext uri="{FF2B5EF4-FFF2-40B4-BE49-F238E27FC236}">
              <a16:creationId xmlns="" xmlns:a16="http://schemas.microsoft.com/office/drawing/2014/main" id="{B6D4BC24-47EB-4951-858D-D8D530DE7779}"/>
            </a:ext>
          </a:extLst>
        </xdr:cNvPr>
        <xdr:cNvSpPr/>
      </xdr:nvSpPr>
      <xdr:spPr>
        <a:xfrm>
          <a:off x="8445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97155</xdr:rowOff>
    </xdr:from>
    <xdr:to>
      <xdr:col>55</xdr:col>
      <xdr:colOff>0</xdr:colOff>
      <xdr:row>41</xdr:row>
      <xdr:rowOff>97155</xdr:rowOff>
    </xdr:to>
    <xdr:cxnSp macro="">
      <xdr:nvCxnSpPr>
        <xdr:cNvPr id="125" name="直線コネクタ 124">
          <a:extLst>
            <a:ext uri="{FF2B5EF4-FFF2-40B4-BE49-F238E27FC236}">
              <a16:creationId xmlns="" xmlns:a16="http://schemas.microsoft.com/office/drawing/2014/main" id="{036C55F0-6FB7-48B8-9918-A118AE481EF3}"/>
            </a:ext>
          </a:extLst>
        </xdr:cNvPr>
        <xdr:cNvCxnSpPr/>
      </xdr:nvCxnSpPr>
      <xdr:spPr>
        <a:xfrm>
          <a:off x="8496300" y="697039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26" name="楕円 125">
          <a:extLst>
            <a:ext uri="{FF2B5EF4-FFF2-40B4-BE49-F238E27FC236}">
              <a16:creationId xmlns="" xmlns:a16="http://schemas.microsoft.com/office/drawing/2014/main" id="{8DED97AE-A5CD-4754-82BF-6070E44D37EA}"/>
            </a:ext>
          </a:extLst>
        </xdr:cNvPr>
        <xdr:cNvSpPr/>
      </xdr:nvSpPr>
      <xdr:spPr>
        <a:xfrm>
          <a:off x="7670800" y="6921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97155</xdr:rowOff>
    </xdr:from>
    <xdr:to>
      <xdr:col>50</xdr:col>
      <xdr:colOff>114300</xdr:colOff>
      <xdr:row>41</xdr:row>
      <xdr:rowOff>99060</xdr:rowOff>
    </xdr:to>
    <xdr:cxnSp macro="">
      <xdr:nvCxnSpPr>
        <xdr:cNvPr id="127" name="直線コネクタ 126">
          <a:extLst>
            <a:ext uri="{FF2B5EF4-FFF2-40B4-BE49-F238E27FC236}">
              <a16:creationId xmlns="" xmlns:a16="http://schemas.microsoft.com/office/drawing/2014/main" id="{C3CD477F-9C80-4D07-8A97-5C415E9F553F}"/>
            </a:ext>
          </a:extLst>
        </xdr:cNvPr>
        <xdr:cNvCxnSpPr/>
      </xdr:nvCxnSpPr>
      <xdr:spPr>
        <a:xfrm flipV="1">
          <a:off x="7713980" y="697039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50165</xdr:rowOff>
    </xdr:from>
    <xdr:to>
      <xdr:col>41</xdr:col>
      <xdr:colOff>101600</xdr:colOff>
      <xdr:row>41</xdr:row>
      <xdr:rowOff>151765</xdr:rowOff>
    </xdr:to>
    <xdr:sp macro="" textlink="">
      <xdr:nvSpPr>
        <xdr:cNvPr id="128" name="楕円 127">
          <a:extLst>
            <a:ext uri="{FF2B5EF4-FFF2-40B4-BE49-F238E27FC236}">
              <a16:creationId xmlns="" xmlns:a16="http://schemas.microsoft.com/office/drawing/2014/main" id="{0C94CDE8-2904-4A18-B644-E48D7AFC69E5}"/>
            </a:ext>
          </a:extLst>
        </xdr:cNvPr>
        <xdr:cNvSpPr/>
      </xdr:nvSpPr>
      <xdr:spPr>
        <a:xfrm>
          <a:off x="687324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100965</xdr:rowOff>
    </xdr:to>
    <xdr:cxnSp macro="">
      <xdr:nvCxnSpPr>
        <xdr:cNvPr id="129" name="直線コネクタ 128">
          <a:extLst>
            <a:ext uri="{FF2B5EF4-FFF2-40B4-BE49-F238E27FC236}">
              <a16:creationId xmlns="" xmlns:a16="http://schemas.microsoft.com/office/drawing/2014/main" id="{27307092-BD34-4B0D-B0BE-1D60893963EF}"/>
            </a:ext>
          </a:extLst>
        </xdr:cNvPr>
        <xdr:cNvCxnSpPr/>
      </xdr:nvCxnSpPr>
      <xdr:spPr>
        <a:xfrm flipV="1">
          <a:off x="6924040" y="697230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30" name="n_1aveValue【図書館】&#10;一人当たり面積">
          <a:extLst>
            <a:ext uri="{FF2B5EF4-FFF2-40B4-BE49-F238E27FC236}">
              <a16:creationId xmlns="" xmlns:a16="http://schemas.microsoft.com/office/drawing/2014/main" id="{04E0DFF1-7707-4DF4-845A-3F7280B5EA9F}"/>
            </a:ext>
          </a:extLst>
        </xdr:cNvPr>
        <xdr:cNvSpPr txBox="1"/>
      </xdr:nvSpPr>
      <xdr:spPr>
        <a:xfrm>
          <a:off x="827158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31" name="n_2aveValue【図書館】&#10;一人当たり面積">
          <a:extLst>
            <a:ext uri="{FF2B5EF4-FFF2-40B4-BE49-F238E27FC236}">
              <a16:creationId xmlns="" xmlns:a16="http://schemas.microsoft.com/office/drawing/2014/main" id="{32A3EC92-7803-43D7-B84F-7D546F273F5E}"/>
            </a:ext>
          </a:extLst>
        </xdr:cNvPr>
        <xdr:cNvSpPr txBox="1"/>
      </xdr:nvSpPr>
      <xdr:spPr>
        <a:xfrm>
          <a:off x="750958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a:extLst>
            <a:ext uri="{FF2B5EF4-FFF2-40B4-BE49-F238E27FC236}">
              <a16:creationId xmlns="" xmlns:a16="http://schemas.microsoft.com/office/drawing/2014/main" id="{B9F1F082-93E3-4364-AE34-56F5C9AB2769}"/>
            </a:ext>
          </a:extLst>
        </xdr:cNvPr>
        <xdr:cNvSpPr txBox="1"/>
      </xdr:nvSpPr>
      <xdr:spPr>
        <a:xfrm>
          <a:off x="671202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139082</xdr:rowOff>
    </xdr:from>
    <xdr:ext cx="469744" cy="259045"/>
    <xdr:sp macro="" textlink="">
      <xdr:nvSpPr>
        <xdr:cNvPr id="133" name="n_1mainValue【図書館】&#10;一人当たり面積">
          <a:extLst>
            <a:ext uri="{FF2B5EF4-FFF2-40B4-BE49-F238E27FC236}">
              <a16:creationId xmlns="" xmlns:a16="http://schemas.microsoft.com/office/drawing/2014/main" id="{CBB8635E-7C95-4428-9EDD-E7EEA73DAE4B}"/>
            </a:ext>
          </a:extLst>
        </xdr:cNvPr>
        <xdr:cNvSpPr txBox="1"/>
      </xdr:nvSpPr>
      <xdr:spPr>
        <a:xfrm>
          <a:off x="8271587" y="70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34" name="n_2mainValue【図書館】&#10;一人当たり面積">
          <a:extLst>
            <a:ext uri="{FF2B5EF4-FFF2-40B4-BE49-F238E27FC236}">
              <a16:creationId xmlns="" xmlns:a16="http://schemas.microsoft.com/office/drawing/2014/main" id="{8856D9A9-0B2A-4933-918A-6F90C7315871}"/>
            </a:ext>
          </a:extLst>
        </xdr:cNvPr>
        <xdr:cNvSpPr txBox="1"/>
      </xdr:nvSpPr>
      <xdr:spPr>
        <a:xfrm>
          <a:off x="750958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142892</xdr:rowOff>
    </xdr:from>
    <xdr:ext cx="469744" cy="259045"/>
    <xdr:sp macro="" textlink="">
      <xdr:nvSpPr>
        <xdr:cNvPr id="135" name="n_3mainValue【図書館】&#10;一人当たり面積">
          <a:extLst>
            <a:ext uri="{FF2B5EF4-FFF2-40B4-BE49-F238E27FC236}">
              <a16:creationId xmlns="" xmlns:a16="http://schemas.microsoft.com/office/drawing/2014/main" id="{4410BED4-D43A-4660-8BD0-E3D1494C9631}"/>
            </a:ext>
          </a:extLst>
        </xdr:cNvPr>
        <xdr:cNvSpPr txBox="1"/>
      </xdr:nvSpPr>
      <xdr:spPr>
        <a:xfrm>
          <a:off x="67120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 xmlns:a16="http://schemas.microsoft.com/office/drawing/2014/main" id="{ED640A41-EAA0-49D2-B1D5-0FDC64DDDB6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 xmlns:a16="http://schemas.microsoft.com/office/drawing/2014/main" id="{94A6FEA8-3DBE-4BE8-9804-68A686AA4B2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 xmlns:a16="http://schemas.microsoft.com/office/drawing/2014/main" id="{664A8D1A-6D92-4D3B-9B86-4F91011A3D3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 xmlns:a16="http://schemas.microsoft.com/office/drawing/2014/main" id="{A7215B9C-F8DF-4FEB-B3A2-825348461CB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 xmlns:a16="http://schemas.microsoft.com/office/drawing/2014/main" id="{B9984BBC-1EEE-4868-973A-D078FE900E5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 xmlns:a16="http://schemas.microsoft.com/office/drawing/2014/main" id="{87E11D57-D0C5-412E-A894-D72617C74D5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 xmlns:a16="http://schemas.microsoft.com/office/drawing/2014/main" id="{8478A70E-8D55-4CFD-9D30-474F6914D1F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 xmlns:a16="http://schemas.microsoft.com/office/drawing/2014/main" id="{9091E7F1-6673-4B54-BF36-A80B9BBB50F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 xmlns:a16="http://schemas.microsoft.com/office/drawing/2014/main" id="{3AE34B47-F9D6-453B-9B24-1175562F8FE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 xmlns:a16="http://schemas.microsoft.com/office/drawing/2014/main" id="{881E64DF-BB05-4A3C-8209-FAE677B91B6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a:extLst>
            <a:ext uri="{FF2B5EF4-FFF2-40B4-BE49-F238E27FC236}">
              <a16:creationId xmlns="" xmlns:a16="http://schemas.microsoft.com/office/drawing/2014/main" id="{C5806242-1642-449C-B6A0-3DE8C3D2EEC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 xmlns:a16="http://schemas.microsoft.com/office/drawing/2014/main" id="{C6BE92E9-45B6-459B-A6AA-8ED703284012}"/>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 xmlns:a16="http://schemas.microsoft.com/office/drawing/2014/main" id="{55367A31-CA6A-4C4E-955E-B90E14C310D9}"/>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 xmlns:a16="http://schemas.microsoft.com/office/drawing/2014/main" id="{2213F91C-D31D-4E7A-8A8E-7702C1DE9274}"/>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 xmlns:a16="http://schemas.microsoft.com/office/drawing/2014/main" id="{187D5D08-B04F-4B85-81CF-338E9313F48A}"/>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 xmlns:a16="http://schemas.microsoft.com/office/drawing/2014/main" id="{B14835A6-7F75-4DA0-967C-71A95890BA99}"/>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 xmlns:a16="http://schemas.microsoft.com/office/drawing/2014/main" id="{3F8E0B61-7862-41C6-BF68-85B12D91150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 xmlns:a16="http://schemas.microsoft.com/office/drawing/2014/main" id="{4717AA23-D861-4317-A8CC-1FF170D30107}"/>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 xmlns:a16="http://schemas.microsoft.com/office/drawing/2014/main" id="{E2FC9D35-3B1B-4DEA-999A-5660E34B513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 xmlns:a16="http://schemas.microsoft.com/office/drawing/2014/main" id="{1DF73E1F-09B5-499A-BC1F-0AE9EB03B0D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a:extLst>
            <a:ext uri="{FF2B5EF4-FFF2-40B4-BE49-F238E27FC236}">
              <a16:creationId xmlns="" xmlns:a16="http://schemas.microsoft.com/office/drawing/2014/main" id="{1CA5988F-851F-4F14-8450-183FC4C89053}"/>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 xmlns:a16="http://schemas.microsoft.com/office/drawing/2014/main" id="{C22A1D5A-8996-4B4F-97FF-63C14BBCDC1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 xmlns:a16="http://schemas.microsoft.com/office/drawing/2014/main" id="{31014F3D-9DBB-4332-9FA5-AB368A02354C}"/>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 xmlns:a16="http://schemas.microsoft.com/office/drawing/2014/main" id="{3C0CFDD6-7C18-4574-B6AB-B28F7B8B90D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a:extLst>
            <a:ext uri="{FF2B5EF4-FFF2-40B4-BE49-F238E27FC236}">
              <a16:creationId xmlns="" xmlns:a16="http://schemas.microsoft.com/office/drawing/2014/main" id="{C21AA899-CB6E-4AFF-BE00-DFECEDCE23EA}"/>
            </a:ext>
          </a:extLst>
        </xdr:cNvPr>
        <xdr:cNvCxnSpPr/>
      </xdr:nvCxnSpPr>
      <xdr:spPr>
        <a:xfrm flipV="1">
          <a:off x="4086225" y="931545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a:extLst>
            <a:ext uri="{FF2B5EF4-FFF2-40B4-BE49-F238E27FC236}">
              <a16:creationId xmlns="" xmlns:a16="http://schemas.microsoft.com/office/drawing/2014/main" id="{ED6B30E0-EAA8-4C0E-BDAE-0D6301BC0FF4}"/>
            </a:ext>
          </a:extLst>
        </xdr:cNvPr>
        <xdr:cNvSpPr txBox="1"/>
      </xdr:nvSpPr>
      <xdr:spPr>
        <a:xfrm>
          <a:off x="412496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a:extLst>
            <a:ext uri="{FF2B5EF4-FFF2-40B4-BE49-F238E27FC236}">
              <a16:creationId xmlns="" xmlns:a16="http://schemas.microsoft.com/office/drawing/2014/main" id="{DA8F337A-4BB4-4E63-8CCB-5AD1E52A4BA6}"/>
            </a:ext>
          </a:extLst>
        </xdr:cNvPr>
        <xdr:cNvCxnSpPr/>
      </xdr:nvCxnSpPr>
      <xdr:spPr>
        <a:xfrm>
          <a:off x="402082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a:extLst>
            <a:ext uri="{FF2B5EF4-FFF2-40B4-BE49-F238E27FC236}">
              <a16:creationId xmlns="" xmlns:a16="http://schemas.microsoft.com/office/drawing/2014/main" id="{554B596B-C24E-411C-A78E-42D713907B09}"/>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a:extLst>
            <a:ext uri="{FF2B5EF4-FFF2-40B4-BE49-F238E27FC236}">
              <a16:creationId xmlns="" xmlns:a16="http://schemas.microsoft.com/office/drawing/2014/main" id="{40862991-4AE0-49E0-97B6-D4E867ADDB3F}"/>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65" name="【体育館・プール】&#10;有形固定資産減価償却率平均値テキスト">
          <a:extLst>
            <a:ext uri="{FF2B5EF4-FFF2-40B4-BE49-F238E27FC236}">
              <a16:creationId xmlns="" xmlns:a16="http://schemas.microsoft.com/office/drawing/2014/main" id="{A69797A1-2A78-4710-A070-20A9BA39B2E9}"/>
            </a:ext>
          </a:extLst>
        </xdr:cNvPr>
        <xdr:cNvSpPr txBox="1"/>
      </xdr:nvSpPr>
      <xdr:spPr>
        <a:xfrm>
          <a:off x="412496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a:extLst>
            <a:ext uri="{FF2B5EF4-FFF2-40B4-BE49-F238E27FC236}">
              <a16:creationId xmlns="" xmlns:a16="http://schemas.microsoft.com/office/drawing/2014/main" id="{305A6A97-70DC-45DD-B8E8-7E45DD79E281}"/>
            </a:ext>
          </a:extLst>
        </xdr:cNvPr>
        <xdr:cNvSpPr/>
      </xdr:nvSpPr>
      <xdr:spPr>
        <a:xfrm>
          <a:off x="4036060" y="987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a:extLst>
            <a:ext uri="{FF2B5EF4-FFF2-40B4-BE49-F238E27FC236}">
              <a16:creationId xmlns="" xmlns:a16="http://schemas.microsoft.com/office/drawing/2014/main" id="{DF3674CA-D250-4E7B-AAED-97F9667A5A0D}"/>
            </a:ext>
          </a:extLst>
        </xdr:cNvPr>
        <xdr:cNvSpPr/>
      </xdr:nvSpPr>
      <xdr:spPr>
        <a:xfrm>
          <a:off x="3312160" y="9899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8" name="フローチャート: 判断 167">
          <a:extLst>
            <a:ext uri="{FF2B5EF4-FFF2-40B4-BE49-F238E27FC236}">
              <a16:creationId xmlns="" xmlns:a16="http://schemas.microsoft.com/office/drawing/2014/main" id="{0AF0EAE2-636E-4CEF-B092-7A66EFE4BC20}"/>
            </a:ext>
          </a:extLst>
        </xdr:cNvPr>
        <xdr:cNvSpPr/>
      </xdr:nvSpPr>
      <xdr:spPr>
        <a:xfrm>
          <a:off x="25146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9" name="フローチャート: 判断 168">
          <a:extLst>
            <a:ext uri="{FF2B5EF4-FFF2-40B4-BE49-F238E27FC236}">
              <a16:creationId xmlns="" xmlns:a16="http://schemas.microsoft.com/office/drawing/2014/main" id="{D13AA95A-42B2-412A-98B2-FCABB4FA900C}"/>
            </a:ext>
          </a:extLst>
        </xdr:cNvPr>
        <xdr:cNvSpPr/>
      </xdr:nvSpPr>
      <xdr:spPr>
        <a:xfrm>
          <a:off x="17399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715B7A36-0B38-48CC-BD2B-FA34F4A22E0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5D964DB2-1CBB-449A-A9F8-D34EF299D6F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E1E61745-EFB2-4B03-8554-557CA076A41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CBAA47E3-BCF6-41A8-B89D-8C26AAD65BE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77552739-0855-4FEA-B3DB-B6F5716342C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175" name="楕円 174">
          <a:extLst>
            <a:ext uri="{FF2B5EF4-FFF2-40B4-BE49-F238E27FC236}">
              <a16:creationId xmlns="" xmlns:a16="http://schemas.microsoft.com/office/drawing/2014/main" id="{F5199464-E819-4924-8679-AAB022BDEFF8}"/>
            </a:ext>
          </a:extLst>
        </xdr:cNvPr>
        <xdr:cNvSpPr/>
      </xdr:nvSpPr>
      <xdr:spPr>
        <a:xfrm>
          <a:off x="403606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73042</xdr:rowOff>
    </xdr:from>
    <xdr:ext cx="405111" cy="259045"/>
    <xdr:sp macro="" textlink="">
      <xdr:nvSpPr>
        <xdr:cNvPr id="176" name="【体育館・プール】&#10;有形固定資産減価償却率該当値テキスト">
          <a:extLst>
            <a:ext uri="{FF2B5EF4-FFF2-40B4-BE49-F238E27FC236}">
              <a16:creationId xmlns="" xmlns:a16="http://schemas.microsoft.com/office/drawing/2014/main" id="{4A28B362-7949-46DE-B193-C8DEB0C13402}"/>
            </a:ext>
          </a:extLst>
        </xdr:cNvPr>
        <xdr:cNvSpPr txBox="1"/>
      </xdr:nvSpPr>
      <xdr:spPr>
        <a:xfrm>
          <a:off x="4124960"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177" name="楕円 176">
          <a:extLst>
            <a:ext uri="{FF2B5EF4-FFF2-40B4-BE49-F238E27FC236}">
              <a16:creationId xmlns="" xmlns:a16="http://schemas.microsoft.com/office/drawing/2014/main" id="{FFB7F41A-ED57-4854-9800-8279F6658B6C}"/>
            </a:ext>
          </a:extLst>
        </xdr:cNvPr>
        <xdr:cNvSpPr/>
      </xdr:nvSpPr>
      <xdr:spPr>
        <a:xfrm>
          <a:off x="3312160" y="9815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100965</xdr:rowOff>
    </xdr:from>
    <xdr:to>
      <xdr:col>24</xdr:col>
      <xdr:colOff>63500</xdr:colOff>
      <xdr:row>58</xdr:row>
      <xdr:rowOff>142875</xdr:rowOff>
    </xdr:to>
    <xdr:cxnSp macro="">
      <xdr:nvCxnSpPr>
        <xdr:cNvPr id="178" name="直線コネクタ 177">
          <a:extLst>
            <a:ext uri="{FF2B5EF4-FFF2-40B4-BE49-F238E27FC236}">
              <a16:creationId xmlns="" xmlns:a16="http://schemas.microsoft.com/office/drawing/2014/main" id="{0CBF95B8-9D14-41E2-B7F1-108D7A7C71A7}"/>
            </a:ext>
          </a:extLst>
        </xdr:cNvPr>
        <xdr:cNvCxnSpPr/>
      </xdr:nvCxnSpPr>
      <xdr:spPr>
        <a:xfrm flipV="1">
          <a:off x="3355340" y="982408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79" name="楕円 178">
          <a:extLst>
            <a:ext uri="{FF2B5EF4-FFF2-40B4-BE49-F238E27FC236}">
              <a16:creationId xmlns="" xmlns:a16="http://schemas.microsoft.com/office/drawing/2014/main" id="{6FF0985E-0E75-4CE2-B3C8-52A1D6C5F7FB}"/>
            </a:ext>
          </a:extLst>
        </xdr:cNvPr>
        <xdr:cNvSpPr/>
      </xdr:nvSpPr>
      <xdr:spPr>
        <a:xfrm>
          <a:off x="2514600" y="9857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142875</xdr:rowOff>
    </xdr:from>
    <xdr:to>
      <xdr:col>19</xdr:col>
      <xdr:colOff>177800</xdr:colOff>
      <xdr:row>59</xdr:row>
      <xdr:rowOff>13335</xdr:rowOff>
    </xdr:to>
    <xdr:cxnSp macro="">
      <xdr:nvCxnSpPr>
        <xdr:cNvPr id="180" name="直線コネクタ 179">
          <a:extLst>
            <a:ext uri="{FF2B5EF4-FFF2-40B4-BE49-F238E27FC236}">
              <a16:creationId xmlns="" xmlns:a16="http://schemas.microsoft.com/office/drawing/2014/main" id="{B625E6A1-EBD4-411B-87C5-CA95FD1D43AE}"/>
            </a:ext>
          </a:extLst>
        </xdr:cNvPr>
        <xdr:cNvCxnSpPr/>
      </xdr:nvCxnSpPr>
      <xdr:spPr>
        <a:xfrm flipV="1">
          <a:off x="2565400" y="986599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156845</xdr:rowOff>
    </xdr:from>
    <xdr:to>
      <xdr:col>10</xdr:col>
      <xdr:colOff>165100</xdr:colOff>
      <xdr:row>59</xdr:row>
      <xdr:rowOff>86995</xdr:rowOff>
    </xdr:to>
    <xdr:sp macro="" textlink="">
      <xdr:nvSpPr>
        <xdr:cNvPr id="181" name="楕円 180">
          <a:extLst>
            <a:ext uri="{FF2B5EF4-FFF2-40B4-BE49-F238E27FC236}">
              <a16:creationId xmlns="" xmlns:a16="http://schemas.microsoft.com/office/drawing/2014/main" id="{304274AF-4044-4DC9-A57C-8F8DC5A486B6}"/>
            </a:ext>
          </a:extLst>
        </xdr:cNvPr>
        <xdr:cNvSpPr/>
      </xdr:nvSpPr>
      <xdr:spPr>
        <a:xfrm>
          <a:off x="1739900" y="987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36195</xdr:rowOff>
    </xdr:to>
    <xdr:cxnSp macro="">
      <xdr:nvCxnSpPr>
        <xdr:cNvPr id="182" name="直線コネクタ 181">
          <a:extLst>
            <a:ext uri="{FF2B5EF4-FFF2-40B4-BE49-F238E27FC236}">
              <a16:creationId xmlns="" xmlns:a16="http://schemas.microsoft.com/office/drawing/2014/main" id="{AF3488D6-4150-4423-B932-6BDDAA69AF79}"/>
            </a:ext>
          </a:extLst>
        </xdr:cNvPr>
        <xdr:cNvCxnSpPr/>
      </xdr:nvCxnSpPr>
      <xdr:spPr>
        <a:xfrm flipV="1">
          <a:off x="1790700" y="990409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83" name="n_1aveValue【体育館・プール】&#10;有形固定資産減価償却率">
          <a:extLst>
            <a:ext uri="{FF2B5EF4-FFF2-40B4-BE49-F238E27FC236}">
              <a16:creationId xmlns="" xmlns:a16="http://schemas.microsoft.com/office/drawing/2014/main" id="{2DA40D44-8DE1-4B6A-B077-F35759CD4B57}"/>
            </a:ext>
          </a:extLst>
        </xdr:cNvPr>
        <xdr:cNvSpPr txBox="1"/>
      </xdr:nvSpPr>
      <xdr:spPr>
        <a:xfrm>
          <a:off x="317056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84" name="n_2aveValue【体育館・プール】&#10;有形固定資産減価償却率">
          <a:extLst>
            <a:ext uri="{FF2B5EF4-FFF2-40B4-BE49-F238E27FC236}">
              <a16:creationId xmlns="" xmlns:a16="http://schemas.microsoft.com/office/drawing/2014/main" id="{DA7D8C21-8185-4320-9C1F-3B52D90814FB}"/>
            </a:ext>
          </a:extLst>
        </xdr:cNvPr>
        <xdr:cNvSpPr txBox="1"/>
      </xdr:nvSpPr>
      <xdr:spPr>
        <a:xfrm>
          <a:off x="2385704"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85" name="n_3aveValue【体育館・プール】&#10;有形固定資産減価償却率">
          <a:extLst>
            <a:ext uri="{FF2B5EF4-FFF2-40B4-BE49-F238E27FC236}">
              <a16:creationId xmlns="" xmlns:a16="http://schemas.microsoft.com/office/drawing/2014/main" id="{67E482A4-A109-4A9A-9D8B-9C1571144F08}"/>
            </a:ext>
          </a:extLst>
        </xdr:cNvPr>
        <xdr:cNvSpPr txBox="1"/>
      </xdr:nvSpPr>
      <xdr:spPr>
        <a:xfrm>
          <a:off x="161100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38752</xdr:rowOff>
    </xdr:from>
    <xdr:ext cx="405111" cy="259045"/>
    <xdr:sp macro="" textlink="">
      <xdr:nvSpPr>
        <xdr:cNvPr id="186" name="n_1mainValue【体育館・プール】&#10;有形固定資産減価償却率">
          <a:extLst>
            <a:ext uri="{FF2B5EF4-FFF2-40B4-BE49-F238E27FC236}">
              <a16:creationId xmlns="" xmlns:a16="http://schemas.microsoft.com/office/drawing/2014/main" id="{FB82047E-CCAF-4146-ABC7-B55B806535CF}"/>
            </a:ext>
          </a:extLst>
        </xdr:cNvPr>
        <xdr:cNvSpPr txBox="1"/>
      </xdr:nvSpPr>
      <xdr:spPr>
        <a:xfrm>
          <a:off x="317056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187" name="n_2mainValue【体育館・プール】&#10;有形固定資産減価償却率">
          <a:extLst>
            <a:ext uri="{FF2B5EF4-FFF2-40B4-BE49-F238E27FC236}">
              <a16:creationId xmlns="" xmlns:a16="http://schemas.microsoft.com/office/drawing/2014/main" id="{8C343B0C-DCDE-4F67-91E7-77565F71BA17}"/>
            </a:ext>
          </a:extLst>
        </xdr:cNvPr>
        <xdr:cNvSpPr txBox="1"/>
      </xdr:nvSpPr>
      <xdr:spPr>
        <a:xfrm>
          <a:off x="238570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103522</xdr:rowOff>
    </xdr:from>
    <xdr:ext cx="405111" cy="259045"/>
    <xdr:sp macro="" textlink="">
      <xdr:nvSpPr>
        <xdr:cNvPr id="188" name="n_3mainValue【体育館・プール】&#10;有形固定資産減価償却率">
          <a:extLst>
            <a:ext uri="{FF2B5EF4-FFF2-40B4-BE49-F238E27FC236}">
              <a16:creationId xmlns="" xmlns:a16="http://schemas.microsoft.com/office/drawing/2014/main" id="{244963B2-4572-41C0-ADC3-A2CF9DFA4610}"/>
            </a:ext>
          </a:extLst>
        </xdr:cNvPr>
        <xdr:cNvSpPr txBox="1"/>
      </xdr:nvSpPr>
      <xdr:spPr>
        <a:xfrm>
          <a:off x="161100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 xmlns:a16="http://schemas.microsoft.com/office/drawing/2014/main" id="{7AC2F7DC-9B06-46EA-ACEA-71FB4435209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 xmlns:a16="http://schemas.microsoft.com/office/drawing/2014/main" id="{004700AD-54A0-4ADB-B5DB-CF58801CFC0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 xmlns:a16="http://schemas.microsoft.com/office/drawing/2014/main" id="{649484A9-2C49-450F-BE65-A438CFBF994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 xmlns:a16="http://schemas.microsoft.com/office/drawing/2014/main" id="{7749311B-7320-43FF-8160-B2BA34B2163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 xmlns:a16="http://schemas.microsoft.com/office/drawing/2014/main" id="{E9DFCE14-32A2-42A9-BA02-EF24C2B25BD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 xmlns:a16="http://schemas.microsoft.com/office/drawing/2014/main" id="{46C6AEF4-DD9F-4011-8141-835D2134F61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 xmlns:a16="http://schemas.microsoft.com/office/drawing/2014/main" id="{BC899ECD-E151-49EC-91AE-6840C0FB83D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 xmlns:a16="http://schemas.microsoft.com/office/drawing/2014/main" id="{2CE8D1CB-8BA2-4022-B139-5C350973594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 xmlns:a16="http://schemas.microsoft.com/office/drawing/2014/main" id="{31329C5B-427B-4724-B59D-C0864BF6CC6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 xmlns:a16="http://schemas.microsoft.com/office/drawing/2014/main" id="{D7CA5FEC-B749-4E6B-8DFF-B9DF1437AAE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 xmlns:a16="http://schemas.microsoft.com/office/drawing/2014/main" id="{8386A651-241E-4526-84EE-06BCE12D7DF4}"/>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 xmlns:a16="http://schemas.microsoft.com/office/drawing/2014/main" id="{A1FD1497-AC93-4455-8BDB-5BEA047512BE}"/>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 xmlns:a16="http://schemas.microsoft.com/office/drawing/2014/main" id="{2FB21BFD-6FBD-407F-85B2-E0A87F10A004}"/>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 xmlns:a16="http://schemas.microsoft.com/office/drawing/2014/main" id="{1E4CADE5-D3EE-4F51-90BB-6311CEF4836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 xmlns:a16="http://schemas.microsoft.com/office/drawing/2014/main" id="{B232C5EF-57F5-4CE4-ADBD-042889CE9085}"/>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 xmlns:a16="http://schemas.microsoft.com/office/drawing/2014/main" id="{597E7EEA-4241-417B-9B1B-3A2DAB73617C}"/>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 xmlns:a16="http://schemas.microsoft.com/office/drawing/2014/main" id="{C1CA570F-0B7E-4A65-A444-138BC068611F}"/>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 xmlns:a16="http://schemas.microsoft.com/office/drawing/2014/main" id="{66035EDB-BCCF-458B-BD0E-07844EB4B924}"/>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 xmlns:a16="http://schemas.microsoft.com/office/drawing/2014/main" id="{841D299C-6E80-47CB-A778-635FC25414B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 xmlns:a16="http://schemas.microsoft.com/office/drawing/2014/main" id="{FBF8F960-F989-49B6-BDF2-65EE9F8C9AEE}"/>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 xmlns:a16="http://schemas.microsoft.com/office/drawing/2014/main" id="{19B9911A-24D4-4A50-9BE2-FB8FC9F07353}"/>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a:extLst>
            <a:ext uri="{FF2B5EF4-FFF2-40B4-BE49-F238E27FC236}">
              <a16:creationId xmlns="" xmlns:a16="http://schemas.microsoft.com/office/drawing/2014/main" id="{C0E5C0EC-4D28-445B-AE4E-F2D2C4DC8463}"/>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 xmlns:a16="http://schemas.microsoft.com/office/drawing/2014/main" id="{03257B4D-401F-43C3-A0C2-BE1946A61AE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a:extLst>
            <a:ext uri="{FF2B5EF4-FFF2-40B4-BE49-F238E27FC236}">
              <a16:creationId xmlns="" xmlns:a16="http://schemas.microsoft.com/office/drawing/2014/main" id="{21BFFD66-D107-4C0C-B0CC-1A7F331E96CE}"/>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 xmlns:a16="http://schemas.microsoft.com/office/drawing/2014/main" id="{6EB6D0EC-BB21-4456-BE6B-1F35C7D5A0F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a:extLst>
            <a:ext uri="{FF2B5EF4-FFF2-40B4-BE49-F238E27FC236}">
              <a16:creationId xmlns="" xmlns:a16="http://schemas.microsoft.com/office/drawing/2014/main" id="{8528CFD6-860A-4D80-99B2-06EB6343BD50}"/>
            </a:ext>
          </a:extLst>
        </xdr:cNvPr>
        <xdr:cNvCxnSpPr/>
      </xdr:nvCxnSpPr>
      <xdr:spPr>
        <a:xfrm flipV="1">
          <a:off x="9219565" y="9311966"/>
          <a:ext cx="0" cy="152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a:extLst>
            <a:ext uri="{FF2B5EF4-FFF2-40B4-BE49-F238E27FC236}">
              <a16:creationId xmlns="" xmlns:a16="http://schemas.microsoft.com/office/drawing/2014/main" id="{0DE6E3BA-3BB4-480B-92B1-01E515DA1C44}"/>
            </a:ext>
          </a:extLst>
        </xdr:cNvPr>
        <xdr:cNvSpPr txBox="1"/>
      </xdr:nvSpPr>
      <xdr:spPr>
        <a:xfrm>
          <a:off x="9258300" y="108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a:extLst>
            <a:ext uri="{FF2B5EF4-FFF2-40B4-BE49-F238E27FC236}">
              <a16:creationId xmlns="" xmlns:a16="http://schemas.microsoft.com/office/drawing/2014/main" id="{0B1A4D5B-CEF5-4FB9-B9B3-13BEF7F8E5B7}"/>
            </a:ext>
          </a:extLst>
        </xdr:cNvPr>
        <xdr:cNvCxnSpPr/>
      </xdr:nvCxnSpPr>
      <xdr:spPr>
        <a:xfrm>
          <a:off x="9154160" y="10839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a:extLst>
            <a:ext uri="{FF2B5EF4-FFF2-40B4-BE49-F238E27FC236}">
              <a16:creationId xmlns="" xmlns:a16="http://schemas.microsoft.com/office/drawing/2014/main" id="{76912235-4EE0-484A-9369-5172D6F6874D}"/>
            </a:ext>
          </a:extLst>
        </xdr:cNvPr>
        <xdr:cNvSpPr txBox="1"/>
      </xdr:nvSpPr>
      <xdr:spPr>
        <a:xfrm>
          <a:off x="9258300" y="90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a:extLst>
            <a:ext uri="{FF2B5EF4-FFF2-40B4-BE49-F238E27FC236}">
              <a16:creationId xmlns="" xmlns:a16="http://schemas.microsoft.com/office/drawing/2014/main" id="{BD68B6FF-9413-452F-BC5E-DCE839F76A71}"/>
            </a:ext>
          </a:extLst>
        </xdr:cNvPr>
        <xdr:cNvCxnSpPr/>
      </xdr:nvCxnSpPr>
      <xdr:spPr>
        <a:xfrm>
          <a:off x="9154160" y="9311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9" name="【体育館・プール】&#10;一人当たり面積平均値テキスト">
          <a:extLst>
            <a:ext uri="{FF2B5EF4-FFF2-40B4-BE49-F238E27FC236}">
              <a16:creationId xmlns="" xmlns:a16="http://schemas.microsoft.com/office/drawing/2014/main" id="{3A75226E-39A0-4E14-A54B-25CB04D63A6F}"/>
            </a:ext>
          </a:extLst>
        </xdr:cNvPr>
        <xdr:cNvSpPr txBox="1"/>
      </xdr:nvSpPr>
      <xdr:spPr>
        <a:xfrm>
          <a:off x="9258300" y="10498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a:extLst>
            <a:ext uri="{FF2B5EF4-FFF2-40B4-BE49-F238E27FC236}">
              <a16:creationId xmlns="" xmlns:a16="http://schemas.microsoft.com/office/drawing/2014/main" id="{97050A81-C3FF-438F-90CD-5B43FB128BA8}"/>
            </a:ext>
          </a:extLst>
        </xdr:cNvPr>
        <xdr:cNvSpPr/>
      </xdr:nvSpPr>
      <xdr:spPr>
        <a:xfrm>
          <a:off x="9192260" y="10643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a:extLst>
            <a:ext uri="{FF2B5EF4-FFF2-40B4-BE49-F238E27FC236}">
              <a16:creationId xmlns="" xmlns:a16="http://schemas.microsoft.com/office/drawing/2014/main" id="{63896E43-A239-4E3F-85FB-4D85B9E9E476}"/>
            </a:ext>
          </a:extLst>
        </xdr:cNvPr>
        <xdr:cNvSpPr/>
      </xdr:nvSpPr>
      <xdr:spPr>
        <a:xfrm>
          <a:off x="8445500" y="10641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22" name="フローチャート: 判断 221">
          <a:extLst>
            <a:ext uri="{FF2B5EF4-FFF2-40B4-BE49-F238E27FC236}">
              <a16:creationId xmlns="" xmlns:a16="http://schemas.microsoft.com/office/drawing/2014/main" id="{04B6976D-328B-4280-9EC5-6CDFD379ED37}"/>
            </a:ext>
          </a:extLst>
        </xdr:cNvPr>
        <xdr:cNvSpPr/>
      </xdr:nvSpPr>
      <xdr:spPr>
        <a:xfrm>
          <a:off x="7670800" y="10637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23" name="フローチャート: 判断 222">
          <a:extLst>
            <a:ext uri="{FF2B5EF4-FFF2-40B4-BE49-F238E27FC236}">
              <a16:creationId xmlns="" xmlns:a16="http://schemas.microsoft.com/office/drawing/2014/main" id="{678478F3-4E34-409F-A14A-5C1EFFD2832E}"/>
            </a:ext>
          </a:extLst>
        </xdr:cNvPr>
        <xdr:cNvSpPr/>
      </xdr:nvSpPr>
      <xdr:spPr>
        <a:xfrm>
          <a:off x="6873240" y="1066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B9791169-9D2D-4F13-A826-1C0294760DE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FB9AE472-8391-4160-9E89-49EE1ECBE32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1C811992-C867-49EE-8FED-2F14EE94E40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692C6609-25E3-4FE8-9066-88C2CC05B43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71C71372-9F4A-43FC-B572-5F22554757F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26598</xdr:rowOff>
    </xdr:from>
    <xdr:to>
      <xdr:col>55</xdr:col>
      <xdr:colOff>50800</xdr:colOff>
      <xdr:row>64</xdr:row>
      <xdr:rowOff>128198</xdr:rowOff>
    </xdr:to>
    <xdr:sp macro="" textlink="">
      <xdr:nvSpPr>
        <xdr:cNvPr id="229" name="楕円 228">
          <a:extLst>
            <a:ext uri="{FF2B5EF4-FFF2-40B4-BE49-F238E27FC236}">
              <a16:creationId xmlns="" xmlns:a16="http://schemas.microsoft.com/office/drawing/2014/main" id="{267987E9-93D8-4955-9F48-9A8C832C8A48}"/>
            </a:ext>
          </a:extLst>
        </xdr:cNvPr>
        <xdr:cNvSpPr/>
      </xdr:nvSpPr>
      <xdr:spPr>
        <a:xfrm>
          <a:off x="9192260" y="107555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112975</xdr:rowOff>
    </xdr:from>
    <xdr:ext cx="469744" cy="259045"/>
    <xdr:sp macro="" textlink="">
      <xdr:nvSpPr>
        <xdr:cNvPr id="230" name="【体育館・プール】&#10;一人当たり面積該当値テキスト">
          <a:extLst>
            <a:ext uri="{FF2B5EF4-FFF2-40B4-BE49-F238E27FC236}">
              <a16:creationId xmlns="" xmlns:a16="http://schemas.microsoft.com/office/drawing/2014/main" id="{FBE1232D-D3EA-4606-896D-5C3140602F50}"/>
            </a:ext>
          </a:extLst>
        </xdr:cNvPr>
        <xdr:cNvSpPr txBox="1"/>
      </xdr:nvSpPr>
      <xdr:spPr>
        <a:xfrm>
          <a:off x="9258300" y="1067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26760</xdr:rowOff>
    </xdr:from>
    <xdr:to>
      <xdr:col>50</xdr:col>
      <xdr:colOff>165100</xdr:colOff>
      <xdr:row>64</xdr:row>
      <xdr:rowOff>128360</xdr:rowOff>
    </xdr:to>
    <xdr:sp macro="" textlink="">
      <xdr:nvSpPr>
        <xdr:cNvPr id="231" name="楕円 230">
          <a:extLst>
            <a:ext uri="{FF2B5EF4-FFF2-40B4-BE49-F238E27FC236}">
              <a16:creationId xmlns="" xmlns:a16="http://schemas.microsoft.com/office/drawing/2014/main" id="{4C4A598A-F681-4406-8482-47E97232CA19}"/>
            </a:ext>
          </a:extLst>
        </xdr:cNvPr>
        <xdr:cNvSpPr/>
      </xdr:nvSpPr>
      <xdr:spPr>
        <a:xfrm>
          <a:off x="8445500" y="107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77398</xdr:rowOff>
    </xdr:from>
    <xdr:to>
      <xdr:col>55</xdr:col>
      <xdr:colOff>0</xdr:colOff>
      <xdr:row>64</xdr:row>
      <xdr:rowOff>77560</xdr:rowOff>
    </xdr:to>
    <xdr:cxnSp macro="">
      <xdr:nvCxnSpPr>
        <xdr:cNvPr id="232" name="直線コネクタ 231">
          <a:extLst>
            <a:ext uri="{FF2B5EF4-FFF2-40B4-BE49-F238E27FC236}">
              <a16:creationId xmlns="" xmlns:a16="http://schemas.microsoft.com/office/drawing/2014/main" id="{F44BEBE3-8863-484B-868C-ED73E856F4B8}"/>
            </a:ext>
          </a:extLst>
        </xdr:cNvPr>
        <xdr:cNvCxnSpPr/>
      </xdr:nvCxnSpPr>
      <xdr:spPr>
        <a:xfrm flipV="1">
          <a:off x="8496300" y="10806358"/>
          <a:ext cx="7239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27740</xdr:rowOff>
    </xdr:from>
    <xdr:to>
      <xdr:col>46</xdr:col>
      <xdr:colOff>38100</xdr:colOff>
      <xdr:row>64</xdr:row>
      <xdr:rowOff>129340</xdr:rowOff>
    </xdr:to>
    <xdr:sp macro="" textlink="">
      <xdr:nvSpPr>
        <xdr:cNvPr id="233" name="楕円 232">
          <a:extLst>
            <a:ext uri="{FF2B5EF4-FFF2-40B4-BE49-F238E27FC236}">
              <a16:creationId xmlns="" xmlns:a16="http://schemas.microsoft.com/office/drawing/2014/main" id="{78F19E4F-A10E-47A3-9C41-2D133DA4ACD9}"/>
            </a:ext>
          </a:extLst>
        </xdr:cNvPr>
        <xdr:cNvSpPr/>
      </xdr:nvSpPr>
      <xdr:spPr>
        <a:xfrm>
          <a:off x="7670800" y="10756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77560</xdr:rowOff>
    </xdr:from>
    <xdr:to>
      <xdr:col>50</xdr:col>
      <xdr:colOff>114300</xdr:colOff>
      <xdr:row>64</xdr:row>
      <xdr:rowOff>78540</xdr:rowOff>
    </xdr:to>
    <xdr:cxnSp macro="">
      <xdr:nvCxnSpPr>
        <xdr:cNvPr id="234" name="直線コネクタ 233">
          <a:extLst>
            <a:ext uri="{FF2B5EF4-FFF2-40B4-BE49-F238E27FC236}">
              <a16:creationId xmlns="" xmlns:a16="http://schemas.microsoft.com/office/drawing/2014/main" id="{21B2CB5C-9E73-40E0-91BF-7838B623D143}"/>
            </a:ext>
          </a:extLst>
        </xdr:cNvPr>
        <xdr:cNvCxnSpPr/>
      </xdr:nvCxnSpPr>
      <xdr:spPr>
        <a:xfrm flipV="1">
          <a:off x="7713980" y="10806520"/>
          <a:ext cx="78232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159676</xdr:rowOff>
    </xdr:from>
    <xdr:to>
      <xdr:col>41</xdr:col>
      <xdr:colOff>101600</xdr:colOff>
      <xdr:row>64</xdr:row>
      <xdr:rowOff>89826</xdr:rowOff>
    </xdr:to>
    <xdr:sp macro="" textlink="">
      <xdr:nvSpPr>
        <xdr:cNvPr id="235" name="楕円 234">
          <a:extLst>
            <a:ext uri="{FF2B5EF4-FFF2-40B4-BE49-F238E27FC236}">
              <a16:creationId xmlns="" xmlns:a16="http://schemas.microsoft.com/office/drawing/2014/main" id="{8B56E672-D14F-465E-B8CE-5C0779989655}"/>
            </a:ext>
          </a:extLst>
        </xdr:cNvPr>
        <xdr:cNvSpPr/>
      </xdr:nvSpPr>
      <xdr:spPr>
        <a:xfrm>
          <a:off x="6873240" y="10720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39026</xdr:rowOff>
    </xdr:from>
    <xdr:to>
      <xdr:col>45</xdr:col>
      <xdr:colOff>177800</xdr:colOff>
      <xdr:row>64</xdr:row>
      <xdr:rowOff>78540</xdr:rowOff>
    </xdr:to>
    <xdr:cxnSp macro="">
      <xdr:nvCxnSpPr>
        <xdr:cNvPr id="236" name="直線コネクタ 235">
          <a:extLst>
            <a:ext uri="{FF2B5EF4-FFF2-40B4-BE49-F238E27FC236}">
              <a16:creationId xmlns="" xmlns:a16="http://schemas.microsoft.com/office/drawing/2014/main" id="{94797B64-6645-48E4-967A-6BEBA614153D}"/>
            </a:ext>
          </a:extLst>
        </xdr:cNvPr>
        <xdr:cNvCxnSpPr/>
      </xdr:nvCxnSpPr>
      <xdr:spPr>
        <a:xfrm>
          <a:off x="6924040" y="10767986"/>
          <a:ext cx="78994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37" name="n_1aveValue【体育館・プール】&#10;一人当たり面積">
          <a:extLst>
            <a:ext uri="{FF2B5EF4-FFF2-40B4-BE49-F238E27FC236}">
              <a16:creationId xmlns="" xmlns:a16="http://schemas.microsoft.com/office/drawing/2014/main" id="{8B485B61-6D37-415D-B1F0-69AFF1993238}"/>
            </a:ext>
          </a:extLst>
        </xdr:cNvPr>
        <xdr:cNvSpPr txBox="1"/>
      </xdr:nvSpPr>
      <xdr:spPr>
        <a:xfrm>
          <a:off x="8271587" y="104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38" name="n_2aveValue【体育館・プール】&#10;一人当たり面積">
          <a:extLst>
            <a:ext uri="{FF2B5EF4-FFF2-40B4-BE49-F238E27FC236}">
              <a16:creationId xmlns="" xmlns:a16="http://schemas.microsoft.com/office/drawing/2014/main" id="{FD883C74-CB95-4F81-BEA2-194F5FB747D9}"/>
            </a:ext>
          </a:extLst>
        </xdr:cNvPr>
        <xdr:cNvSpPr txBox="1"/>
      </xdr:nvSpPr>
      <xdr:spPr>
        <a:xfrm>
          <a:off x="7509587" y="10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39" name="n_3aveValue【体育館・プール】&#10;一人当たり面積">
          <a:extLst>
            <a:ext uri="{FF2B5EF4-FFF2-40B4-BE49-F238E27FC236}">
              <a16:creationId xmlns="" xmlns:a16="http://schemas.microsoft.com/office/drawing/2014/main" id="{F590EA59-24B2-4030-916B-9FAA052F5C5E}"/>
            </a:ext>
          </a:extLst>
        </xdr:cNvPr>
        <xdr:cNvSpPr txBox="1"/>
      </xdr:nvSpPr>
      <xdr:spPr>
        <a:xfrm>
          <a:off x="6712027" y="104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119487</xdr:rowOff>
    </xdr:from>
    <xdr:ext cx="469744" cy="259045"/>
    <xdr:sp macro="" textlink="">
      <xdr:nvSpPr>
        <xdr:cNvPr id="240" name="n_1mainValue【体育館・プール】&#10;一人当たり面積">
          <a:extLst>
            <a:ext uri="{FF2B5EF4-FFF2-40B4-BE49-F238E27FC236}">
              <a16:creationId xmlns="" xmlns:a16="http://schemas.microsoft.com/office/drawing/2014/main" id="{B4872FA3-F36C-4EC7-A7E5-E96ABDD2B421}"/>
            </a:ext>
          </a:extLst>
        </xdr:cNvPr>
        <xdr:cNvSpPr txBox="1"/>
      </xdr:nvSpPr>
      <xdr:spPr>
        <a:xfrm>
          <a:off x="8271587" y="1084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120467</xdr:rowOff>
    </xdr:from>
    <xdr:ext cx="469744" cy="259045"/>
    <xdr:sp macro="" textlink="">
      <xdr:nvSpPr>
        <xdr:cNvPr id="241" name="n_2mainValue【体育館・プール】&#10;一人当たり面積">
          <a:extLst>
            <a:ext uri="{FF2B5EF4-FFF2-40B4-BE49-F238E27FC236}">
              <a16:creationId xmlns="" xmlns:a16="http://schemas.microsoft.com/office/drawing/2014/main" id="{BAD1EB13-4BD3-4322-A873-1CA470927994}"/>
            </a:ext>
          </a:extLst>
        </xdr:cNvPr>
        <xdr:cNvSpPr txBox="1"/>
      </xdr:nvSpPr>
      <xdr:spPr>
        <a:xfrm>
          <a:off x="7509587" y="108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80953</xdr:rowOff>
    </xdr:from>
    <xdr:ext cx="469744" cy="259045"/>
    <xdr:sp macro="" textlink="">
      <xdr:nvSpPr>
        <xdr:cNvPr id="242" name="n_3mainValue【体育館・プール】&#10;一人当たり面積">
          <a:extLst>
            <a:ext uri="{FF2B5EF4-FFF2-40B4-BE49-F238E27FC236}">
              <a16:creationId xmlns="" xmlns:a16="http://schemas.microsoft.com/office/drawing/2014/main" id="{75437ECF-2D17-43B1-AC68-C534ABCB852B}"/>
            </a:ext>
          </a:extLst>
        </xdr:cNvPr>
        <xdr:cNvSpPr txBox="1"/>
      </xdr:nvSpPr>
      <xdr:spPr>
        <a:xfrm>
          <a:off x="6712027" y="108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 xmlns:a16="http://schemas.microsoft.com/office/drawing/2014/main" id="{22650E2D-A2C1-47D2-AD07-DD1B928D92C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 xmlns:a16="http://schemas.microsoft.com/office/drawing/2014/main" id="{FE4F6F8D-B747-4B73-B1A8-72BB4653399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 xmlns:a16="http://schemas.microsoft.com/office/drawing/2014/main" id="{3B50B08C-C90F-4E9C-B47B-F4CE31A08FE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 xmlns:a16="http://schemas.microsoft.com/office/drawing/2014/main" id="{29AA0A60-1746-451E-B9A8-665199B972F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 xmlns:a16="http://schemas.microsoft.com/office/drawing/2014/main" id="{317D427F-709A-4F07-832A-1EDAB959412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 xmlns:a16="http://schemas.microsoft.com/office/drawing/2014/main" id="{E4F321EF-6F43-4C33-B19B-0AB2756615D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 xmlns:a16="http://schemas.microsoft.com/office/drawing/2014/main" id="{64905247-D432-4645-80A7-9AF981719F7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 xmlns:a16="http://schemas.microsoft.com/office/drawing/2014/main" id="{AB380ED7-E2C5-4D69-8A7A-B0AC135C782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 xmlns:a16="http://schemas.microsoft.com/office/drawing/2014/main" id="{45DFB73B-31AC-4054-9997-65A8B1DEF98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 xmlns:a16="http://schemas.microsoft.com/office/drawing/2014/main" id="{A7E40B55-6601-4916-BD1E-4AB3B9CE5BA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 xmlns:a16="http://schemas.microsoft.com/office/drawing/2014/main" id="{C355620B-8F44-4D89-9FF9-C7F712634E7F}"/>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 xmlns:a16="http://schemas.microsoft.com/office/drawing/2014/main" id="{53B7E532-52CE-46BC-918F-524FECEF74E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 xmlns:a16="http://schemas.microsoft.com/office/drawing/2014/main" id="{D436C9D7-DA95-43FB-9B7E-F1D0515C8E1F}"/>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 xmlns:a16="http://schemas.microsoft.com/office/drawing/2014/main" id="{2C23350A-8F1F-461E-A48C-D377393D44F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 xmlns:a16="http://schemas.microsoft.com/office/drawing/2014/main" id="{2B09D9BF-8993-4232-99CD-E40D87956EF1}"/>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 xmlns:a16="http://schemas.microsoft.com/office/drawing/2014/main" id="{B81F6844-A787-41E7-B110-B4D506BBDC5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 xmlns:a16="http://schemas.microsoft.com/office/drawing/2014/main" id="{CF725060-59C0-48E6-B41F-77BB463493C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 xmlns:a16="http://schemas.microsoft.com/office/drawing/2014/main" id="{089750B6-C353-4A79-A45A-B95EC17F098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 xmlns:a16="http://schemas.microsoft.com/office/drawing/2014/main" id="{29BC7403-20AE-4AA8-AC17-94FD5BFC70C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 xmlns:a16="http://schemas.microsoft.com/office/drawing/2014/main" id="{6A79419C-B5C4-488F-9BBD-E1232AF66322}"/>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 xmlns:a16="http://schemas.microsoft.com/office/drawing/2014/main" id="{A29624DC-9EF0-46AF-9C63-E5AE1C369834}"/>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 xmlns:a16="http://schemas.microsoft.com/office/drawing/2014/main" id="{CCC329B0-4A38-4350-B0F6-EEE4B87A687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 xmlns:a16="http://schemas.microsoft.com/office/drawing/2014/main" id="{9072D5D7-50CA-4CEE-A05C-CD1DB03004A2}"/>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 xmlns:a16="http://schemas.microsoft.com/office/drawing/2014/main" id="{14FF267B-DCE8-4C2C-A405-D3790BD62A3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7" name="直線コネクタ 266">
          <a:extLst>
            <a:ext uri="{FF2B5EF4-FFF2-40B4-BE49-F238E27FC236}">
              <a16:creationId xmlns="" xmlns:a16="http://schemas.microsoft.com/office/drawing/2014/main" id="{C6E33DC8-483F-47B1-A49B-6296DF198474}"/>
            </a:ext>
          </a:extLst>
        </xdr:cNvPr>
        <xdr:cNvCxnSpPr/>
      </xdr:nvCxnSpPr>
      <xdr:spPr>
        <a:xfrm flipV="1">
          <a:off x="4086225" y="1304163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8" name="【福祉施設】&#10;有形固定資産減価償却率最小値テキスト">
          <a:extLst>
            <a:ext uri="{FF2B5EF4-FFF2-40B4-BE49-F238E27FC236}">
              <a16:creationId xmlns="" xmlns:a16="http://schemas.microsoft.com/office/drawing/2014/main" id="{4EB345F9-C5AD-4E8D-AD53-BBBDCC72E48E}"/>
            </a:ext>
          </a:extLst>
        </xdr:cNvPr>
        <xdr:cNvSpPr txBox="1"/>
      </xdr:nvSpPr>
      <xdr:spPr>
        <a:xfrm>
          <a:off x="412496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9" name="直線コネクタ 268">
          <a:extLst>
            <a:ext uri="{FF2B5EF4-FFF2-40B4-BE49-F238E27FC236}">
              <a16:creationId xmlns="" xmlns:a16="http://schemas.microsoft.com/office/drawing/2014/main" id="{C6A2A8E9-B3B6-4343-943D-DB88F1B53121}"/>
            </a:ext>
          </a:extLst>
        </xdr:cNvPr>
        <xdr:cNvCxnSpPr/>
      </xdr:nvCxnSpPr>
      <xdr:spPr>
        <a:xfrm>
          <a:off x="4020820" y="1460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福祉施設】&#10;有形固定資産減価償却率最大値テキスト">
          <a:extLst>
            <a:ext uri="{FF2B5EF4-FFF2-40B4-BE49-F238E27FC236}">
              <a16:creationId xmlns="" xmlns:a16="http://schemas.microsoft.com/office/drawing/2014/main" id="{2C04076C-C159-41A6-B385-9A430D451692}"/>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 xmlns:a16="http://schemas.microsoft.com/office/drawing/2014/main" id="{D6CA6FAF-A6D9-4BB5-8EFC-427264DA17A9}"/>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72" name="【福祉施設】&#10;有形固定資産減価償却率平均値テキスト">
          <a:extLst>
            <a:ext uri="{FF2B5EF4-FFF2-40B4-BE49-F238E27FC236}">
              <a16:creationId xmlns="" xmlns:a16="http://schemas.microsoft.com/office/drawing/2014/main" id="{BEEDE602-97B1-4D24-82EB-53E15224E580}"/>
            </a:ext>
          </a:extLst>
        </xdr:cNvPr>
        <xdr:cNvSpPr txBox="1"/>
      </xdr:nvSpPr>
      <xdr:spPr>
        <a:xfrm>
          <a:off x="4124960" y="13950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73" name="フローチャート: 判断 272">
          <a:extLst>
            <a:ext uri="{FF2B5EF4-FFF2-40B4-BE49-F238E27FC236}">
              <a16:creationId xmlns="" xmlns:a16="http://schemas.microsoft.com/office/drawing/2014/main" id="{C4B0E7E9-9D8C-4EF4-9D66-138169CAD4BB}"/>
            </a:ext>
          </a:extLst>
        </xdr:cNvPr>
        <xdr:cNvSpPr/>
      </xdr:nvSpPr>
      <xdr:spPr>
        <a:xfrm>
          <a:off x="4036060" y="1397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74" name="フローチャート: 判断 273">
          <a:extLst>
            <a:ext uri="{FF2B5EF4-FFF2-40B4-BE49-F238E27FC236}">
              <a16:creationId xmlns="" xmlns:a16="http://schemas.microsoft.com/office/drawing/2014/main" id="{967CC96C-31C9-4379-8853-C7FD3D6E458B}"/>
            </a:ext>
          </a:extLst>
        </xdr:cNvPr>
        <xdr:cNvSpPr/>
      </xdr:nvSpPr>
      <xdr:spPr>
        <a:xfrm>
          <a:off x="3312160" y="1398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75" name="フローチャート: 判断 274">
          <a:extLst>
            <a:ext uri="{FF2B5EF4-FFF2-40B4-BE49-F238E27FC236}">
              <a16:creationId xmlns="" xmlns:a16="http://schemas.microsoft.com/office/drawing/2014/main" id="{DB29A8C2-B1B8-4A2F-B5BC-2F4255636752}"/>
            </a:ext>
          </a:extLst>
        </xdr:cNvPr>
        <xdr:cNvSpPr/>
      </xdr:nvSpPr>
      <xdr:spPr>
        <a:xfrm>
          <a:off x="2514600" y="1401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76" name="フローチャート: 判断 275">
          <a:extLst>
            <a:ext uri="{FF2B5EF4-FFF2-40B4-BE49-F238E27FC236}">
              <a16:creationId xmlns="" xmlns:a16="http://schemas.microsoft.com/office/drawing/2014/main" id="{5F617C23-2960-45A7-9B4F-4D7EBBCDF4B0}"/>
            </a:ext>
          </a:extLst>
        </xdr:cNvPr>
        <xdr:cNvSpPr/>
      </xdr:nvSpPr>
      <xdr:spPr>
        <a:xfrm>
          <a:off x="1739900" y="1398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95C9B91D-26AC-44E1-A987-1295C1F4266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4DAED1A7-FA8C-4CF8-ADD8-6E2FD74A5E8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1242F8BA-0537-4FE4-817E-1F3D662C937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2EA99100-F1A3-49A3-B432-9F1C4700410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 xmlns:a16="http://schemas.microsoft.com/office/drawing/2014/main" id="{614706E7-44C7-4CB6-8E22-E3F833C974E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103505</xdr:rowOff>
    </xdr:from>
    <xdr:to>
      <xdr:col>10</xdr:col>
      <xdr:colOff>165100</xdr:colOff>
      <xdr:row>82</xdr:row>
      <xdr:rowOff>33655</xdr:rowOff>
    </xdr:to>
    <xdr:sp macro="" textlink="">
      <xdr:nvSpPr>
        <xdr:cNvPr id="282" name="楕円 281">
          <a:extLst>
            <a:ext uri="{FF2B5EF4-FFF2-40B4-BE49-F238E27FC236}">
              <a16:creationId xmlns="" xmlns:a16="http://schemas.microsoft.com/office/drawing/2014/main" id="{2128B724-1B8E-428F-B1B5-33902042DF6B}"/>
            </a:ext>
          </a:extLst>
        </xdr:cNvPr>
        <xdr:cNvSpPr/>
      </xdr:nvSpPr>
      <xdr:spPr>
        <a:xfrm>
          <a:off x="1739900" y="1368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283" name="n_1aveValue【福祉施設】&#10;有形固定資産減価償却率">
          <a:extLst>
            <a:ext uri="{FF2B5EF4-FFF2-40B4-BE49-F238E27FC236}">
              <a16:creationId xmlns="" xmlns:a16="http://schemas.microsoft.com/office/drawing/2014/main" id="{73358103-5935-4356-8213-948EBFC1DBF9}"/>
            </a:ext>
          </a:extLst>
        </xdr:cNvPr>
        <xdr:cNvSpPr txBox="1"/>
      </xdr:nvSpPr>
      <xdr:spPr>
        <a:xfrm>
          <a:off x="317056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84" name="n_2aveValue【福祉施設】&#10;有形固定資産減価償却率">
          <a:extLst>
            <a:ext uri="{FF2B5EF4-FFF2-40B4-BE49-F238E27FC236}">
              <a16:creationId xmlns="" xmlns:a16="http://schemas.microsoft.com/office/drawing/2014/main" id="{A0E5DBB0-0C7D-4361-925D-3BCA63A1A19F}"/>
            </a:ext>
          </a:extLst>
        </xdr:cNvPr>
        <xdr:cNvSpPr txBox="1"/>
      </xdr:nvSpPr>
      <xdr:spPr>
        <a:xfrm>
          <a:off x="2385704" y="1378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285" name="n_3aveValue【福祉施設】&#10;有形固定資産減価償却率">
          <a:extLst>
            <a:ext uri="{FF2B5EF4-FFF2-40B4-BE49-F238E27FC236}">
              <a16:creationId xmlns="" xmlns:a16="http://schemas.microsoft.com/office/drawing/2014/main" id="{1EC4349F-8F24-450C-8D7F-E18205ED5CF7}"/>
            </a:ext>
          </a:extLst>
        </xdr:cNvPr>
        <xdr:cNvSpPr txBox="1"/>
      </xdr:nvSpPr>
      <xdr:spPr>
        <a:xfrm>
          <a:off x="1611004" y="1407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50182</xdr:rowOff>
    </xdr:from>
    <xdr:ext cx="405111" cy="259045"/>
    <xdr:sp macro="" textlink="">
      <xdr:nvSpPr>
        <xdr:cNvPr id="286" name="n_3mainValue【福祉施設】&#10;有形固定資産減価償却率">
          <a:extLst>
            <a:ext uri="{FF2B5EF4-FFF2-40B4-BE49-F238E27FC236}">
              <a16:creationId xmlns="" xmlns:a16="http://schemas.microsoft.com/office/drawing/2014/main" id="{8D7E0C43-6F5A-43DA-845C-3CFD21AB68D8}"/>
            </a:ext>
          </a:extLst>
        </xdr:cNvPr>
        <xdr:cNvSpPr txBox="1"/>
      </xdr:nvSpPr>
      <xdr:spPr>
        <a:xfrm>
          <a:off x="161100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 xmlns:a16="http://schemas.microsoft.com/office/drawing/2014/main" id="{E011CF9E-47D9-4FBD-AA6A-F565813B0C0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 xmlns:a16="http://schemas.microsoft.com/office/drawing/2014/main" id="{E9F85D82-2BC5-4FFE-A31E-38F09401E72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 xmlns:a16="http://schemas.microsoft.com/office/drawing/2014/main" id="{098FD173-89A4-4FD6-89E9-0762BAD183E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 xmlns:a16="http://schemas.microsoft.com/office/drawing/2014/main" id="{04B05375-DCD3-4B8B-A847-766B9320DB4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 xmlns:a16="http://schemas.microsoft.com/office/drawing/2014/main" id="{C5EAB022-1B1A-4233-97B8-AA920271EBF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 xmlns:a16="http://schemas.microsoft.com/office/drawing/2014/main" id="{364F0DB2-877D-434D-B5E7-2AE2AEDFB35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 xmlns:a16="http://schemas.microsoft.com/office/drawing/2014/main" id="{0E0FB78A-63D2-4293-841A-8430D419885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 xmlns:a16="http://schemas.microsoft.com/office/drawing/2014/main" id="{4A647A20-9B31-436F-94BB-BDF26B6F964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 xmlns:a16="http://schemas.microsoft.com/office/drawing/2014/main" id="{0950480C-BFDF-4FD8-ADA5-D0F0A67E714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 xmlns:a16="http://schemas.microsoft.com/office/drawing/2014/main" id="{CA96290D-2220-4998-A256-B8C6FCC298F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7" name="直線コネクタ 296">
          <a:extLst>
            <a:ext uri="{FF2B5EF4-FFF2-40B4-BE49-F238E27FC236}">
              <a16:creationId xmlns="" xmlns:a16="http://schemas.microsoft.com/office/drawing/2014/main" id="{8704ED30-6D0A-4118-8158-ACA84176E239}"/>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8" name="テキスト ボックス 297">
          <a:extLst>
            <a:ext uri="{FF2B5EF4-FFF2-40B4-BE49-F238E27FC236}">
              <a16:creationId xmlns="" xmlns:a16="http://schemas.microsoft.com/office/drawing/2014/main" id="{6AE48C8D-8A3D-4893-86C3-8DB30FF0EEFB}"/>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9" name="直線コネクタ 298">
          <a:extLst>
            <a:ext uri="{FF2B5EF4-FFF2-40B4-BE49-F238E27FC236}">
              <a16:creationId xmlns="" xmlns:a16="http://schemas.microsoft.com/office/drawing/2014/main" id="{677371C7-394D-4D02-8F5E-FAC2C6F05A1B}"/>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0" name="テキスト ボックス 299">
          <a:extLst>
            <a:ext uri="{FF2B5EF4-FFF2-40B4-BE49-F238E27FC236}">
              <a16:creationId xmlns="" xmlns:a16="http://schemas.microsoft.com/office/drawing/2014/main" id="{13263C68-E1AE-4430-9EFE-5242460EEBB8}"/>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1" name="直線コネクタ 300">
          <a:extLst>
            <a:ext uri="{FF2B5EF4-FFF2-40B4-BE49-F238E27FC236}">
              <a16:creationId xmlns="" xmlns:a16="http://schemas.microsoft.com/office/drawing/2014/main" id="{EDA08628-2F17-4D80-9509-8651D1E8F18F}"/>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2" name="テキスト ボックス 301">
          <a:extLst>
            <a:ext uri="{FF2B5EF4-FFF2-40B4-BE49-F238E27FC236}">
              <a16:creationId xmlns="" xmlns:a16="http://schemas.microsoft.com/office/drawing/2014/main" id="{6019CE0D-F3BB-40E0-8E2E-84B5E0D29F4B}"/>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3" name="直線コネクタ 302">
          <a:extLst>
            <a:ext uri="{FF2B5EF4-FFF2-40B4-BE49-F238E27FC236}">
              <a16:creationId xmlns="" xmlns:a16="http://schemas.microsoft.com/office/drawing/2014/main" id="{A79D1DA8-44E7-4C6C-8CC1-129CF5A35D19}"/>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4" name="テキスト ボックス 303">
          <a:extLst>
            <a:ext uri="{FF2B5EF4-FFF2-40B4-BE49-F238E27FC236}">
              <a16:creationId xmlns="" xmlns:a16="http://schemas.microsoft.com/office/drawing/2014/main" id="{F0764C45-3F07-4484-981D-78B6D5344F24}"/>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5" name="直線コネクタ 304">
          <a:extLst>
            <a:ext uri="{FF2B5EF4-FFF2-40B4-BE49-F238E27FC236}">
              <a16:creationId xmlns="" xmlns:a16="http://schemas.microsoft.com/office/drawing/2014/main" id="{75471100-8139-4D85-9BD4-D72D22699C96}"/>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6" name="テキスト ボックス 305">
          <a:extLst>
            <a:ext uri="{FF2B5EF4-FFF2-40B4-BE49-F238E27FC236}">
              <a16:creationId xmlns="" xmlns:a16="http://schemas.microsoft.com/office/drawing/2014/main" id="{B321F247-3E54-4705-825B-2AB485EF105D}"/>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7" name="直線コネクタ 306">
          <a:extLst>
            <a:ext uri="{FF2B5EF4-FFF2-40B4-BE49-F238E27FC236}">
              <a16:creationId xmlns="" xmlns:a16="http://schemas.microsoft.com/office/drawing/2014/main" id="{965700A4-8B3B-4830-B9F5-2BA3E4D8F9ED}"/>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8" name="テキスト ボックス 307">
          <a:extLst>
            <a:ext uri="{FF2B5EF4-FFF2-40B4-BE49-F238E27FC236}">
              <a16:creationId xmlns="" xmlns:a16="http://schemas.microsoft.com/office/drawing/2014/main" id="{2525A194-D041-4BB5-ACAD-5E6919CE1459}"/>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 xmlns:a16="http://schemas.microsoft.com/office/drawing/2014/main" id="{E7A3565C-CE5E-4E8C-A466-B5867B3B93E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 xmlns:a16="http://schemas.microsoft.com/office/drawing/2014/main" id="{2B09E588-6C9F-4F36-9B6D-588F569FE36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a:extLst>
            <a:ext uri="{FF2B5EF4-FFF2-40B4-BE49-F238E27FC236}">
              <a16:creationId xmlns="" xmlns:a16="http://schemas.microsoft.com/office/drawing/2014/main" id="{C20DE917-FBFA-4E77-8570-40CB8800979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12" name="直線コネクタ 311">
          <a:extLst>
            <a:ext uri="{FF2B5EF4-FFF2-40B4-BE49-F238E27FC236}">
              <a16:creationId xmlns="" xmlns:a16="http://schemas.microsoft.com/office/drawing/2014/main" id="{10578CCA-4EFD-4BE3-AA39-01904E422332}"/>
            </a:ext>
          </a:extLst>
        </xdr:cNvPr>
        <xdr:cNvCxnSpPr/>
      </xdr:nvCxnSpPr>
      <xdr:spPr>
        <a:xfrm flipV="1">
          <a:off x="9219565" y="13068844"/>
          <a:ext cx="0" cy="150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13" name="【福祉施設】&#10;一人当たり面積最小値テキスト">
          <a:extLst>
            <a:ext uri="{FF2B5EF4-FFF2-40B4-BE49-F238E27FC236}">
              <a16:creationId xmlns="" xmlns:a16="http://schemas.microsoft.com/office/drawing/2014/main" id="{8FC61A61-0804-479C-B313-9B1968FE34D4}"/>
            </a:ext>
          </a:extLst>
        </xdr:cNvPr>
        <xdr:cNvSpPr txBox="1"/>
      </xdr:nvSpPr>
      <xdr:spPr>
        <a:xfrm>
          <a:off x="9258300" y="1458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14" name="直線コネクタ 313">
          <a:extLst>
            <a:ext uri="{FF2B5EF4-FFF2-40B4-BE49-F238E27FC236}">
              <a16:creationId xmlns="" xmlns:a16="http://schemas.microsoft.com/office/drawing/2014/main" id="{14063BE7-E771-42FC-AE50-465C268AC71E}"/>
            </a:ext>
          </a:extLst>
        </xdr:cNvPr>
        <xdr:cNvCxnSpPr/>
      </xdr:nvCxnSpPr>
      <xdr:spPr>
        <a:xfrm>
          <a:off x="9154160" y="14576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15" name="【福祉施設】&#10;一人当たり面積最大値テキスト">
          <a:extLst>
            <a:ext uri="{FF2B5EF4-FFF2-40B4-BE49-F238E27FC236}">
              <a16:creationId xmlns="" xmlns:a16="http://schemas.microsoft.com/office/drawing/2014/main" id="{87FF16A1-1CEB-4E93-8796-E2B97D0373A7}"/>
            </a:ext>
          </a:extLst>
        </xdr:cNvPr>
        <xdr:cNvSpPr txBox="1"/>
      </xdr:nvSpPr>
      <xdr:spPr>
        <a:xfrm>
          <a:off x="9258300" y="128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6" name="直線コネクタ 315">
          <a:extLst>
            <a:ext uri="{FF2B5EF4-FFF2-40B4-BE49-F238E27FC236}">
              <a16:creationId xmlns="" xmlns:a16="http://schemas.microsoft.com/office/drawing/2014/main" id="{51A92B31-DBF6-4438-9405-D411DCB19EC1}"/>
            </a:ext>
          </a:extLst>
        </xdr:cNvPr>
        <xdr:cNvCxnSpPr/>
      </xdr:nvCxnSpPr>
      <xdr:spPr>
        <a:xfrm>
          <a:off x="9154160" y="13068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17" name="【福祉施設】&#10;一人当たり面積平均値テキスト">
          <a:extLst>
            <a:ext uri="{FF2B5EF4-FFF2-40B4-BE49-F238E27FC236}">
              <a16:creationId xmlns="" xmlns:a16="http://schemas.microsoft.com/office/drawing/2014/main" id="{F158268D-150C-4B71-B1C9-F9E8BEC0798F}"/>
            </a:ext>
          </a:extLst>
        </xdr:cNvPr>
        <xdr:cNvSpPr txBox="1"/>
      </xdr:nvSpPr>
      <xdr:spPr>
        <a:xfrm>
          <a:off x="9258300" y="14213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8" name="フローチャート: 判断 317">
          <a:extLst>
            <a:ext uri="{FF2B5EF4-FFF2-40B4-BE49-F238E27FC236}">
              <a16:creationId xmlns="" xmlns:a16="http://schemas.microsoft.com/office/drawing/2014/main" id="{F70048B1-17CF-4034-80F8-2FCF3852A204}"/>
            </a:ext>
          </a:extLst>
        </xdr:cNvPr>
        <xdr:cNvSpPr/>
      </xdr:nvSpPr>
      <xdr:spPr>
        <a:xfrm>
          <a:off x="9192260" y="142349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9" name="フローチャート: 判断 318">
          <a:extLst>
            <a:ext uri="{FF2B5EF4-FFF2-40B4-BE49-F238E27FC236}">
              <a16:creationId xmlns="" xmlns:a16="http://schemas.microsoft.com/office/drawing/2014/main" id="{DC744CF7-842D-4047-BC8D-200B9D688C1D}"/>
            </a:ext>
          </a:extLst>
        </xdr:cNvPr>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20" name="フローチャート: 判断 319">
          <a:extLst>
            <a:ext uri="{FF2B5EF4-FFF2-40B4-BE49-F238E27FC236}">
              <a16:creationId xmlns="" xmlns:a16="http://schemas.microsoft.com/office/drawing/2014/main" id="{A33390FD-8AF1-410A-932D-A149D61CC9E2}"/>
            </a:ext>
          </a:extLst>
        </xdr:cNvPr>
        <xdr:cNvSpPr/>
      </xdr:nvSpPr>
      <xdr:spPr>
        <a:xfrm>
          <a:off x="7670800" y="142602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21" name="フローチャート: 判断 320">
          <a:extLst>
            <a:ext uri="{FF2B5EF4-FFF2-40B4-BE49-F238E27FC236}">
              <a16:creationId xmlns="" xmlns:a16="http://schemas.microsoft.com/office/drawing/2014/main" id="{0C75F02C-5287-4BAE-9B43-E74BCE7BBBC4}"/>
            </a:ext>
          </a:extLst>
        </xdr:cNvPr>
        <xdr:cNvSpPr/>
      </xdr:nvSpPr>
      <xdr:spPr>
        <a:xfrm>
          <a:off x="6873240" y="1428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 xmlns:a16="http://schemas.microsoft.com/office/drawing/2014/main" id="{DA58ACF9-3400-4809-9EB7-6961C86C4CF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 xmlns:a16="http://schemas.microsoft.com/office/drawing/2014/main" id="{57D317F6-F119-428A-A7E9-1EA82103BC6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 xmlns:a16="http://schemas.microsoft.com/office/drawing/2014/main" id="{56C75CB0-C5D0-43FC-A334-4B108FF1139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 xmlns:a16="http://schemas.microsoft.com/office/drawing/2014/main" id="{D87ADDF2-3FA1-4A4E-86ED-0B6A11F15D1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 xmlns:a16="http://schemas.microsoft.com/office/drawing/2014/main" id="{7570710D-D320-4833-95CF-86F75BED944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73842</xdr:rowOff>
    </xdr:from>
    <xdr:to>
      <xdr:col>41</xdr:col>
      <xdr:colOff>101600</xdr:colOff>
      <xdr:row>87</xdr:row>
      <xdr:rowOff>3992</xdr:rowOff>
    </xdr:to>
    <xdr:sp macro="" textlink="">
      <xdr:nvSpPr>
        <xdr:cNvPr id="327" name="楕円 326">
          <a:extLst>
            <a:ext uri="{FF2B5EF4-FFF2-40B4-BE49-F238E27FC236}">
              <a16:creationId xmlns="" xmlns:a16="http://schemas.microsoft.com/office/drawing/2014/main" id="{ACC07E66-9844-4941-8734-06DADB102C32}"/>
            </a:ext>
          </a:extLst>
        </xdr:cNvPr>
        <xdr:cNvSpPr/>
      </xdr:nvSpPr>
      <xdr:spPr>
        <a:xfrm>
          <a:off x="6873240" y="14490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328" name="n_1aveValue【福祉施設】&#10;一人当たり面積">
          <a:extLst>
            <a:ext uri="{FF2B5EF4-FFF2-40B4-BE49-F238E27FC236}">
              <a16:creationId xmlns="" xmlns:a16="http://schemas.microsoft.com/office/drawing/2014/main" id="{D54AA726-14CD-4B59-9250-6C67B7AD22F7}"/>
            </a:ext>
          </a:extLst>
        </xdr:cNvPr>
        <xdr:cNvSpPr txBox="1"/>
      </xdr:nvSpPr>
      <xdr:spPr>
        <a:xfrm>
          <a:off x="8271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9" name="n_2aveValue【福祉施設】&#10;一人当たり面積">
          <a:extLst>
            <a:ext uri="{FF2B5EF4-FFF2-40B4-BE49-F238E27FC236}">
              <a16:creationId xmlns="" xmlns:a16="http://schemas.microsoft.com/office/drawing/2014/main" id="{608E2C93-1916-4972-9200-8AB9040AC640}"/>
            </a:ext>
          </a:extLst>
        </xdr:cNvPr>
        <xdr:cNvSpPr txBox="1"/>
      </xdr:nvSpPr>
      <xdr:spPr>
        <a:xfrm>
          <a:off x="7509587" y="140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30" name="n_3aveValue【福祉施設】&#10;一人当たり面積">
          <a:extLst>
            <a:ext uri="{FF2B5EF4-FFF2-40B4-BE49-F238E27FC236}">
              <a16:creationId xmlns="" xmlns:a16="http://schemas.microsoft.com/office/drawing/2014/main" id="{69B9F248-DC71-43D4-83BE-9867C757DC1B}"/>
            </a:ext>
          </a:extLst>
        </xdr:cNvPr>
        <xdr:cNvSpPr txBox="1"/>
      </xdr:nvSpPr>
      <xdr:spPr>
        <a:xfrm>
          <a:off x="6712027" y="1406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166569</xdr:rowOff>
    </xdr:from>
    <xdr:ext cx="469744" cy="259045"/>
    <xdr:sp macro="" textlink="">
      <xdr:nvSpPr>
        <xdr:cNvPr id="331" name="n_3mainValue【福祉施設】&#10;一人当たり面積">
          <a:extLst>
            <a:ext uri="{FF2B5EF4-FFF2-40B4-BE49-F238E27FC236}">
              <a16:creationId xmlns="" xmlns:a16="http://schemas.microsoft.com/office/drawing/2014/main" id="{5CD420B9-C892-4CCB-81E7-70CA51063919}"/>
            </a:ext>
          </a:extLst>
        </xdr:cNvPr>
        <xdr:cNvSpPr txBox="1"/>
      </xdr:nvSpPr>
      <xdr:spPr>
        <a:xfrm>
          <a:off x="6712027" y="1458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 xmlns:a16="http://schemas.microsoft.com/office/drawing/2014/main" id="{9253F173-39C3-494B-A5B3-0960D25CC84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 xmlns:a16="http://schemas.microsoft.com/office/drawing/2014/main" id="{1B1525C6-DD45-45BF-9D96-E2C05E8DE27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 xmlns:a16="http://schemas.microsoft.com/office/drawing/2014/main" id="{627ED939-D97B-488F-BEC1-EEB0293C6DD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 xmlns:a16="http://schemas.microsoft.com/office/drawing/2014/main" id="{D95215C7-A0D5-4C8D-A500-7AB041EE4E2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 xmlns:a16="http://schemas.microsoft.com/office/drawing/2014/main" id="{11E0E9F7-F8F6-4D40-B206-DC7A0CA6430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 xmlns:a16="http://schemas.microsoft.com/office/drawing/2014/main" id="{C380BCE3-A427-4FA1-9DC8-767EFF878E3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 xmlns:a16="http://schemas.microsoft.com/office/drawing/2014/main" id="{5BB9C1AF-D0A7-4197-A3DB-F2F833783BD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 xmlns:a16="http://schemas.microsoft.com/office/drawing/2014/main" id="{70579F85-4779-4C04-A3F5-F3776A11F15B}"/>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 xmlns:a16="http://schemas.microsoft.com/office/drawing/2014/main" id="{4B0CBAC6-02B0-4C2A-88B5-F1BE0776559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 xmlns:a16="http://schemas.microsoft.com/office/drawing/2014/main" id="{56116300-F29E-4197-B09D-07640B6FB21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2" name="テキスト ボックス 341">
          <a:extLst>
            <a:ext uri="{FF2B5EF4-FFF2-40B4-BE49-F238E27FC236}">
              <a16:creationId xmlns="" xmlns:a16="http://schemas.microsoft.com/office/drawing/2014/main" id="{4E0D6B43-C2EE-4714-BD9A-E65959FC36CE}"/>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3" name="直線コネクタ 342">
          <a:extLst>
            <a:ext uri="{FF2B5EF4-FFF2-40B4-BE49-F238E27FC236}">
              <a16:creationId xmlns="" xmlns:a16="http://schemas.microsoft.com/office/drawing/2014/main" id="{55783612-AA92-4B1A-8BC5-94371C65A60D}"/>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4" name="テキスト ボックス 343">
          <a:extLst>
            <a:ext uri="{FF2B5EF4-FFF2-40B4-BE49-F238E27FC236}">
              <a16:creationId xmlns="" xmlns:a16="http://schemas.microsoft.com/office/drawing/2014/main" id="{6C89196B-9B76-4251-AA5F-FE3BC4E67C60}"/>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5" name="直線コネクタ 344">
          <a:extLst>
            <a:ext uri="{FF2B5EF4-FFF2-40B4-BE49-F238E27FC236}">
              <a16:creationId xmlns="" xmlns:a16="http://schemas.microsoft.com/office/drawing/2014/main" id="{AAFFAC73-F06D-4635-80BB-9C7A7C672D42}"/>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6" name="テキスト ボックス 345">
          <a:extLst>
            <a:ext uri="{FF2B5EF4-FFF2-40B4-BE49-F238E27FC236}">
              <a16:creationId xmlns="" xmlns:a16="http://schemas.microsoft.com/office/drawing/2014/main" id="{22C789B7-03EF-469F-8B15-20184C1FDCDF}"/>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7" name="直線コネクタ 346">
          <a:extLst>
            <a:ext uri="{FF2B5EF4-FFF2-40B4-BE49-F238E27FC236}">
              <a16:creationId xmlns="" xmlns:a16="http://schemas.microsoft.com/office/drawing/2014/main" id="{7DA11086-0419-4230-8F44-6B06C4282DF7}"/>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8" name="テキスト ボックス 347">
          <a:extLst>
            <a:ext uri="{FF2B5EF4-FFF2-40B4-BE49-F238E27FC236}">
              <a16:creationId xmlns="" xmlns:a16="http://schemas.microsoft.com/office/drawing/2014/main" id="{B84828C6-0377-4C6D-B98A-95495230E449}"/>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9" name="直線コネクタ 348">
          <a:extLst>
            <a:ext uri="{FF2B5EF4-FFF2-40B4-BE49-F238E27FC236}">
              <a16:creationId xmlns="" xmlns:a16="http://schemas.microsoft.com/office/drawing/2014/main" id="{6CE68E2B-8D30-4766-B502-69DD8908CBEF}"/>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50" name="テキスト ボックス 349">
          <a:extLst>
            <a:ext uri="{FF2B5EF4-FFF2-40B4-BE49-F238E27FC236}">
              <a16:creationId xmlns="" xmlns:a16="http://schemas.microsoft.com/office/drawing/2014/main" id="{674CD7CC-592E-4C6B-9E99-62D850D4D962}"/>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 xmlns:a16="http://schemas.microsoft.com/office/drawing/2014/main" id="{16117998-6F9D-4A42-8057-2A252525891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a:extLst>
            <a:ext uri="{FF2B5EF4-FFF2-40B4-BE49-F238E27FC236}">
              <a16:creationId xmlns="" xmlns:a16="http://schemas.microsoft.com/office/drawing/2014/main" id="{09F6A6E8-B645-43DE-9A95-9021AB0552C2}"/>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a:extLst>
            <a:ext uri="{FF2B5EF4-FFF2-40B4-BE49-F238E27FC236}">
              <a16:creationId xmlns="" xmlns:a16="http://schemas.microsoft.com/office/drawing/2014/main" id="{949764EF-6F6F-4630-AC64-DCC29649CAE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54" name="直線コネクタ 353">
          <a:extLst>
            <a:ext uri="{FF2B5EF4-FFF2-40B4-BE49-F238E27FC236}">
              <a16:creationId xmlns="" xmlns:a16="http://schemas.microsoft.com/office/drawing/2014/main" id="{A0B2C5B6-1886-4FC4-A0CB-CF2EA5FDAB8B}"/>
            </a:ext>
          </a:extLst>
        </xdr:cNvPr>
        <xdr:cNvCxnSpPr/>
      </xdr:nvCxnSpPr>
      <xdr:spPr>
        <a:xfrm flipV="1">
          <a:off x="4086225" y="16840200"/>
          <a:ext cx="0" cy="1421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55" name="【市民会館】&#10;有形固定資産減価償却率最小値テキスト">
          <a:extLst>
            <a:ext uri="{FF2B5EF4-FFF2-40B4-BE49-F238E27FC236}">
              <a16:creationId xmlns="" xmlns:a16="http://schemas.microsoft.com/office/drawing/2014/main" id="{34767947-8033-404F-BCC9-2BD885777925}"/>
            </a:ext>
          </a:extLst>
        </xdr:cNvPr>
        <xdr:cNvSpPr txBox="1"/>
      </xdr:nvSpPr>
      <xdr:spPr>
        <a:xfrm>
          <a:off x="412496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6" name="直線コネクタ 355">
          <a:extLst>
            <a:ext uri="{FF2B5EF4-FFF2-40B4-BE49-F238E27FC236}">
              <a16:creationId xmlns="" xmlns:a16="http://schemas.microsoft.com/office/drawing/2014/main" id="{D1E4E2C9-C040-45D0-88B0-194C07AAC49C}"/>
            </a:ext>
          </a:extLst>
        </xdr:cNvPr>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7" name="【市民会館】&#10;有形固定資産減価償却率最大値テキスト">
          <a:extLst>
            <a:ext uri="{FF2B5EF4-FFF2-40B4-BE49-F238E27FC236}">
              <a16:creationId xmlns="" xmlns:a16="http://schemas.microsoft.com/office/drawing/2014/main" id="{DACFC573-E60C-4EC2-BE71-C7349E6820F8}"/>
            </a:ext>
          </a:extLst>
        </xdr:cNvPr>
        <xdr:cNvSpPr txBox="1"/>
      </xdr:nvSpPr>
      <xdr:spPr>
        <a:xfrm>
          <a:off x="412496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8" name="直線コネクタ 357">
          <a:extLst>
            <a:ext uri="{FF2B5EF4-FFF2-40B4-BE49-F238E27FC236}">
              <a16:creationId xmlns="" xmlns:a16="http://schemas.microsoft.com/office/drawing/2014/main" id="{B5C8DFB5-7676-4CD6-AE69-F69E9B764BE4}"/>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59" name="【市民会館】&#10;有形固定資産減価償却率平均値テキスト">
          <a:extLst>
            <a:ext uri="{FF2B5EF4-FFF2-40B4-BE49-F238E27FC236}">
              <a16:creationId xmlns="" xmlns:a16="http://schemas.microsoft.com/office/drawing/2014/main" id="{EF3FD1B9-B4E6-4DB0-8592-FC5971E9968A}"/>
            </a:ext>
          </a:extLst>
        </xdr:cNvPr>
        <xdr:cNvSpPr txBox="1"/>
      </xdr:nvSpPr>
      <xdr:spPr>
        <a:xfrm>
          <a:off x="4124960" y="1775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60" name="フローチャート: 判断 359">
          <a:extLst>
            <a:ext uri="{FF2B5EF4-FFF2-40B4-BE49-F238E27FC236}">
              <a16:creationId xmlns="" xmlns:a16="http://schemas.microsoft.com/office/drawing/2014/main" id="{70E4AD40-1797-4619-B28A-6378D7BAAC9D}"/>
            </a:ext>
          </a:extLst>
        </xdr:cNvPr>
        <xdr:cNvSpPr/>
      </xdr:nvSpPr>
      <xdr:spPr>
        <a:xfrm>
          <a:off x="4036060" y="1777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61" name="フローチャート: 判断 360">
          <a:extLst>
            <a:ext uri="{FF2B5EF4-FFF2-40B4-BE49-F238E27FC236}">
              <a16:creationId xmlns="" xmlns:a16="http://schemas.microsoft.com/office/drawing/2014/main" id="{200C1521-B6F8-4807-88D5-AC35C80928D7}"/>
            </a:ext>
          </a:extLst>
        </xdr:cNvPr>
        <xdr:cNvSpPr/>
      </xdr:nvSpPr>
      <xdr:spPr>
        <a:xfrm>
          <a:off x="3312160" y="178112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62" name="フローチャート: 判断 361">
          <a:extLst>
            <a:ext uri="{FF2B5EF4-FFF2-40B4-BE49-F238E27FC236}">
              <a16:creationId xmlns="" xmlns:a16="http://schemas.microsoft.com/office/drawing/2014/main" id="{01A1E8B5-8080-464D-B510-C4ACC5E412AC}"/>
            </a:ext>
          </a:extLst>
        </xdr:cNvPr>
        <xdr:cNvSpPr/>
      </xdr:nvSpPr>
      <xdr:spPr>
        <a:xfrm>
          <a:off x="251460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363" name="フローチャート: 判断 362">
          <a:extLst>
            <a:ext uri="{FF2B5EF4-FFF2-40B4-BE49-F238E27FC236}">
              <a16:creationId xmlns="" xmlns:a16="http://schemas.microsoft.com/office/drawing/2014/main" id="{885A504A-386B-4344-BAE7-5134242890DB}"/>
            </a:ext>
          </a:extLst>
        </xdr:cNvPr>
        <xdr:cNvSpPr/>
      </xdr:nvSpPr>
      <xdr:spPr>
        <a:xfrm>
          <a:off x="173990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 xmlns:a16="http://schemas.microsoft.com/office/drawing/2014/main" id="{7E149024-A850-47CB-98E5-8CB0A9EA0D3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 xmlns:a16="http://schemas.microsoft.com/office/drawing/2014/main" id="{8162E7AB-1CD5-47A4-A945-6949F8C8300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 xmlns:a16="http://schemas.microsoft.com/office/drawing/2014/main" id="{F50D51D1-2CCE-4249-A94F-57404D7E96D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 xmlns:a16="http://schemas.microsoft.com/office/drawing/2014/main" id="{3A4306D8-3206-4412-8BDA-B22B9573C42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 xmlns:a16="http://schemas.microsoft.com/office/drawing/2014/main" id="{88E3514C-3E69-4602-8552-DD0A814C2E5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68835</xdr:rowOff>
    </xdr:from>
    <xdr:to>
      <xdr:col>24</xdr:col>
      <xdr:colOff>114300</xdr:colOff>
      <xdr:row>103</xdr:row>
      <xdr:rowOff>170435</xdr:rowOff>
    </xdr:to>
    <xdr:sp macro="" textlink="">
      <xdr:nvSpPr>
        <xdr:cNvPr id="369" name="楕円 368">
          <a:extLst>
            <a:ext uri="{FF2B5EF4-FFF2-40B4-BE49-F238E27FC236}">
              <a16:creationId xmlns="" xmlns:a16="http://schemas.microsoft.com/office/drawing/2014/main" id="{3FF9EE35-9E32-4019-8DAD-E70A52A5315B}"/>
            </a:ext>
          </a:extLst>
        </xdr:cNvPr>
        <xdr:cNvSpPr/>
      </xdr:nvSpPr>
      <xdr:spPr>
        <a:xfrm>
          <a:off x="4036060" y="17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91712</xdr:rowOff>
    </xdr:from>
    <xdr:ext cx="405111" cy="259045"/>
    <xdr:sp macro="" textlink="">
      <xdr:nvSpPr>
        <xdr:cNvPr id="370" name="【市民会館】&#10;有形固定資産減価償却率該当値テキスト">
          <a:extLst>
            <a:ext uri="{FF2B5EF4-FFF2-40B4-BE49-F238E27FC236}">
              <a16:creationId xmlns="" xmlns:a16="http://schemas.microsoft.com/office/drawing/2014/main" id="{0E34672D-280B-41EA-91E9-AFA0F5A14196}"/>
            </a:ext>
          </a:extLst>
        </xdr:cNvPr>
        <xdr:cNvSpPr txBox="1"/>
      </xdr:nvSpPr>
      <xdr:spPr>
        <a:xfrm>
          <a:off x="4124960" y="171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135128</xdr:rowOff>
    </xdr:from>
    <xdr:to>
      <xdr:col>20</xdr:col>
      <xdr:colOff>38100</xdr:colOff>
      <xdr:row>105</xdr:row>
      <xdr:rowOff>65278</xdr:rowOff>
    </xdr:to>
    <xdr:sp macro="" textlink="">
      <xdr:nvSpPr>
        <xdr:cNvPr id="371" name="楕円 370">
          <a:extLst>
            <a:ext uri="{FF2B5EF4-FFF2-40B4-BE49-F238E27FC236}">
              <a16:creationId xmlns="" xmlns:a16="http://schemas.microsoft.com/office/drawing/2014/main" id="{3FBFE40C-D8F1-4F2A-87F6-98BD69538E66}"/>
            </a:ext>
          </a:extLst>
        </xdr:cNvPr>
        <xdr:cNvSpPr/>
      </xdr:nvSpPr>
      <xdr:spPr>
        <a:xfrm>
          <a:off x="3312160" y="17569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119635</xdr:rowOff>
    </xdr:from>
    <xdr:to>
      <xdr:col>24</xdr:col>
      <xdr:colOff>63500</xdr:colOff>
      <xdr:row>105</xdr:row>
      <xdr:rowOff>14478</xdr:rowOff>
    </xdr:to>
    <xdr:cxnSp macro="">
      <xdr:nvCxnSpPr>
        <xdr:cNvPr id="372" name="直線コネクタ 371">
          <a:extLst>
            <a:ext uri="{FF2B5EF4-FFF2-40B4-BE49-F238E27FC236}">
              <a16:creationId xmlns="" xmlns:a16="http://schemas.microsoft.com/office/drawing/2014/main" id="{E22DDD0D-96B9-4E76-A412-ACD4F1CD47E3}"/>
            </a:ext>
          </a:extLst>
        </xdr:cNvPr>
        <xdr:cNvCxnSpPr/>
      </xdr:nvCxnSpPr>
      <xdr:spPr>
        <a:xfrm flipV="1">
          <a:off x="3355340" y="17386555"/>
          <a:ext cx="731520" cy="2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146558</xdr:rowOff>
    </xdr:from>
    <xdr:to>
      <xdr:col>15</xdr:col>
      <xdr:colOff>101600</xdr:colOff>
      <xdr:row>105</xdr:row>
      <xdr:rowOff>76708</xdr:rowOff>
    </xdr:to>
    <xdr:sp macro="" textlink="">
      <xdr:nvSpPr>
        <xdr:cNvPr id="373" name="楕円 372">
          <a:extLst>
            <a:ext uri="{FF2B5EF4-FFF2-40B4-BE49-F238E27FC236}">
              <a16:creationId xmlns="" xmlns:a16="http://schemas.microsoft.com/office/drawing/2014/main" id="{5A0BABAB-9A1F-44A5-AD1A-19220F94BEAA}"/>
            </a:ext>
          </a:extLst>
        </xdr:cNvPr>
        <xdr:cNvSpPr/>
      </xdr:nvSpPr>
      <xdr:spPr>
        <a:xfrm>
          <a:off x="2514600" y="17581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xdr:rowOff>
    </xdr:from>
    <xdr:to>
      <xdr:col>19</xdr:col>
      <xdr:colOff>177800</xdr:colOff>
      <xdr:row>105</xdr:row>
      <xdr:rowOff>25908</xdr:rowOff>
    </xdr:to>
    <xdr:cxnSp macro="">
      <xdr:nvCxnSpPr>
        <xdr:cNvPr id="374" name="直線コネクタ 373">
          <a:extLst>
            <a:ext uri="{FF2B5EF4-FFF2-40B4-BE49-F238E27FC236}">
              <a16:creationId xmlns="" xmlns:a16="http://schemas.microsoft.com/office/drawing/2014/main" id="{4B8DC13A-36C6-43A3-A2B5-5E880AFE7819}"/>
            </a:ext>
          </a:extLst>
        </xdr:cNvPr>
        <xdr:cNvCxnSpPr/>
      </xdr:nvCxnSpPr>
      <xdr:spPr>
        <a:xfrm flipV="1">
          <a:off x="2565400" y="17616678"/>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139700</xdr:rowOff>
    </xdr:from>
    <xdr:to>
      <xdr:col>10</xdr:col>
      <xdr:colOff>165100</xdr:colOff>
      <xdr:row>104</xdr:row>
      <xdr:rowOff>69850</xdr:rowOff>
    </xdr:to>
    <xdr:sp macro="" textlink="">
      <xdr:nvSpPr>
        <xdr:cNvPr id="375" name="楕円 374">
          <a:extLst>
            <a:ext uri="{FF2B5EF4-FFF2-40B4-BE49-F238E27FC236}">
              <a16:creationId xmlns="" xmlns:a16="http://schemas.microsoft.com/office/drawing/2014/main" id="{6C611DBF-C387-4D3B-864C-E08DB31738F5}"/>
            </a:ext>
          </a:extLst>
        </xdr:cNvPr>
        <xdr:cNvSpPr/>
      </xdr:nvSpPr>
      <xdr:spPr>
        <a:xfrm>
          <a:off x="173990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105</xdr:row>
      <xdr:rowOff>25908</xdr:rowOff>
    </xdr:to>
    <xdr:cxnSp macro="">
      <xdr:nvCxnSpPr>
        <xdr:cNvPr id="376" name="直線コネクタ 375">
          <a:extLst>
            <a:ext uri="{FF2B5EF4-FFF2-40B4-BE49-F238E27FC236}">
              <a16:creationId xmlns="" xmlns:a16="http://schemas.microsoft.com/office/drawing/2014/main" id="{0E1B4E80-412F-41F5-9EFB-A3255C87E734}"/>
            </a:ext>
          </a:extLst>
        </xdr:cNvPr>
        <xdr:cNvCxnSpPr/>
      </xdr:nvCxnSpPr>
      <xdr:spPr>
        <a:xfrm>
          <a:off x="1790700" y="17453610"/>
          <a:ext cx="7747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134129</xdr:rowOff>
    </xdr:from>
    <xdr:ext cx="405111" cy="259045"/>
    <xdr:sp macro="" textlink="">
      <xdr:nvSpPr>
        <xdr:cNvPr id="377" name="n_1aveValue【市民会館】&#10;有形固定資産減価償却率">
          <a:extLst>
            <a:ext uri="{FF2B5EF4-FFF2-40B4-BE49-F238E27FC236}">
              <a16:creationId xmlns="" xmlns:a16="http://schemas.microsoft.com/office/drawing/2014/main" id="{14E660A9-B641-4429-9054-65C4CA3400D6}"/>
            </a:ext>
          </a:extLst>
        </xdr:cNvPr>
        <xdr:cNvSpPr txBox="1"/>
      </xdr:nvSpPr>
      <xdr:spPr>
        <a:xfrm>
          <a:off x="3170564" y="1790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122699</xdr:rowOff>
    </xdr:from>
    <xdr:ext cx="405111" cy="259045"/>
    <xdr:sp macro="" textlink="">
      <xdr:nvSpPr>
        <xdr:cNvPr id="378" name="n_2aveValue【市民会館】&#10;有形固定資産減価償却率">
          <a:extLst>
            <a:ext uri="{FF2B5EF4-FFF2-40B4-BE49-F238E27FC236}">
              <a16:creationId xmlns="" xmlns:a16="http://schemas.microsoft.com/office/drawing/2014/main" id="{CC2B445F-C826-4652-A0F4-232B89765A1E}"/>
            </a:ext>
          </a:extLst>
        </xdr:cNvPr>
        <xdr:cNvSpPr txBox="1"/>
      </xdr:nvSpPr>
      <xdr:spPr>
        <a:xfrm>
          <a:off x="2385704" y="1789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49547</xdr:rowOff>
    </xdr:from>
    <xdr:ext cx="405111" cy="259045"/>
    <xdr:sp macro="" textlink="">
      <xdr:nvSpPr>
        <xdr:cNvPr id="379" name="n_3aveValue【市民会館】&#10;有形固定資産減価償却率">
          <a:extLst>
            <a:ext uri="{FF2B5EF4-FFF2-40B4-BE49-F238E27FC236}">
              <a16:creationId xmlns="" xmlns:a16="http://schemas.microsoft.com/office/drawing/2014/main" id="{5847794F-F9BA-4763-9DA5-F7CFCB3B483E}"/>
            </a:ext>
          </a:extLst>
        </xdr:cNvPr>
        <xdr:cNvSpPr txBox="1"/>
      </xdr:nvSpPr>
      <xdr:spPr>
        <a:xfrm>
          <a:off x="161100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81805</xdr:rowOff>
    </xdr:from>
    <xdr:ext cx="405111" cy="259045"/>
    <xdr:sp macro="" textlink="">
      <xdr:nvSpPr>
        <xdr:cNvPr id="380" name="n_1mainValue【市民会館】&#10;有形固定資産減価償却率">
          <a:extLst>
            <a:ext uri="{FF2B5EF4-FFF2-40B4-BE49-F238E27FC236}">
              <a16:creationId xmlns="" xmlns:a16="http://schemas.microsoft.com/office/drawing/2014/main" id="{EFD5D582-A879-4574-82D5-68C168AA3B7C}"/>
            </a:ext>
          </a:extLst>
        </xdr:cNvPr>
        <xdr:cNvSpPr txBox="1"/>
      </xdr:nvSpPr>
      <xdr:spPr>
        <a:xfrm>
          <a:off x="3170564" y="173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93235</xdr:rowOff>
    </xdr:from>
    <xdr:ext cx="405111" cy="259045"/>
    <xdr:sp macro="" textlink="">
      <xdr:nvSpPr>
        <xdr:cNvPr id="381" name="n_2mainValue【市民会館】&#10;有形固定資産減価償却率">
          <a:extLst>
            <a:ext uri="{FF2B5EF4-FFF2-40B4-BE49-F238E27FC236}">
              <a16:creationId xmlns="" xmlns:a16="http://schemas.microsoft.com/office/drawing/2014/main" id="{0C2D95ED-D25E-4AD0-814C-0878D5981F7E}"/>
            </a:ext>
          </a:extLst>
        </xdr:cNvPr>
        <xdr:cNvSpPr txBox="1"/>
      </xdr:nvSpPr>
      <xdr:spPr>
        <a:xfrm>
          <a:off x="2385704" y="173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86377</xdr:rowOff>
    </xdr:from>
    <xdr:ext cx="405111" cy="259045"/>
    <xdr:sp macro="" textlink="">
      <xdr:nvSpPr>
        <xdr:cNvPr id="382" name="n_3mainValue【市民会館】&#10;有形固定資産減価償却率">
          <a:extLst>
            <a:ext uri="{FF2B5EF4-FFF2-40B4-BE49-F238E27FC236}">
              <a16:creationId xmlns="" xmlns:a16="http://schemas.microsoft.com/office/drawing/2014/main" id="{6EFCF957-8A99-4F69-9242-D1585A978744}"/>
            </a:ext>
          </a:extLst>
        </xdr:cNvPr>
        <xdr:cNvSpPr txBox="1"/>
      </xdr:nvSpPr>
      <xdr:spPr>
        <a:xfrm>
          <a:off x="161100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 xmlns:a16="http://schemas.microsoft.com/office/drawing/2014/main" id="{8EAB7ECA-9113-42C7-B28D-F1043899A32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 xmlns:a16="http://schemas.microsoft.com/office/drawing/2014/main" id="{5A55E2FC-7B78-4E77-A303-5545963B32C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 xmlns:a16="http://schemas.microsoft.com/office/drawing/2014/main" id="{09A3349F-30CC-46D1-9B0F-5DC67D1B968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 xmlns:a16="http://schemas.microsoft.com/office/drawing/2014/main" id="{2701686B-D27C-4BF8-9AB6-4847E049B70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 xmlns:a16="http://schemas.microsoft.com/office/drawing/2014/main" id="{1F5DA64C-E069-468C-843B-02AD25A8653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 xmlns:a16="http://schemas.microsoft.com/office/drawing/2014/main" id="{EBA49C20-10CB-4D1E-B021-809395F2A26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 xmlns:a16="http://schemas.microsoft.com/office/drawing/2014/main" id="{CFBAF555-D4F1-404C-B402-1075C7D456D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 xmlns:a16="http://schemas.microsoft.com/office/drawing/2014/main" id="{E2571BAF-B62B-4D67-A9A2-8D6F6AD61DAD}"/>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 xmlns:a16="http://schemas.microsoft.com/office/drawing/2014/main" id="{25D51EF7-240D-4D25-A246-21A15C985FE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 xmlns:a16="http://schemas.microsoft.com/office/drawing/2014/main" id="{1A7BCB0F-0994-44DC-8958-B79B45A90E8B}"/>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a:extLst>
            <a:ext uri="{FF2B5EF4-FFF2-40B4-BE49-F238E27FC236}">
              <a16:creationId xmlns="" xmlns:a16="http://schemas.microsoft.com/office/drawing/2014/main" id="{49355BB8-A864-43DA-9132-661CE90294C5}"/>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a:extLst>
            <a:ext uri="{FF2B5EF4-FFF2-40B4-BE49-F238E27FC236}">
              <a16:creationId xmlns="" xmlns:a16="http://schemas.microsoft.com/office/drawing/2014/main" id="{728EC9E0-9D58-4D88-81FA-2CF85E821429}"/>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a:extLst>
            <a:ext uri="{FF2B5EF4-FFF2-40B4-BE49-F238E27FC236}">
              <a16:creationId xmlns="" xmlns:a16="http://schemas.microsoft.com/office/drawing/2014/main" id="{1AD284F7-FC48-45F1-948E-7EF1D65DDC1A}"/>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a:extLst>
            <a:ext uri="{FF2B5EF4-FFF2-40B4-BE49-F238E27FC236}">
              <a16:creationId xmlns="" xmlns:a16="http://schemas.microsoft.com/office/drawing/2014/main" id="{C2CA6C18-2B37-4C3D-9B9B-4195B72F0211}"/>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a:extLst>
            <a:ext uri="{FF2B5EF4-FFF2-40B4-BE49-F238E27FC236}">
              <a16:creationId xmlns="" xmlns:a16="http://schemas.microsoft.com/office/drawing/2014/main" id="{3E5768B5-430F-45D2-9CFB-279286134875}"/>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a:extLst>
            <a:ext uri="{FF2B5EF4-FFF2-40B4-BE49-F238E27FC236}">
              <a16:creationId xmlns="" xmlns:a16="http://schemas.microsoft.com/office/drawing/2014/main" id="{0F851A11-D799-4A88-B4C1-15DFF1DB9694}"/>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a:extLst>
            <a:ext uri="{FF2B5EF4-FFF2-40B4-BE49-F238E27FC236}">
              <a16:creationId xmlns="" xmlns:a16="http://schemas.microsoft.com/office/drawing/2014/main" id="{3A87291E-B553-4335-9B32-F3BA956DF6CE}"/>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a:extLst>
            <a:ext uri="{FF2B5EF4-FFF2-40B4-BE49-F238E27FC236}">
              <a16:creationId xmlns="" xmlns:a16="http://schemas.microsoft.com/office/drawing/2014/main" id="{5E6FFC2B-246F-49E2-AF9A-5F825B1F5C76}"/>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a:extLst>
            <a:ext uri="{FF2B5EF4-FFF2-40B4-BE49-F238E27FC236}">
              <a16:creationId xmlns="" xmlns:a16="http://schemas.microsoft.com/office/drawing/2014/main" id="{CB7BD939-07CF-4109-B999-766F1D47A958}"/>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a:extLst>
            <a:ext uri="{FF2B5EF4-FFF2-40B4-BE49-F238E27FC236}">
              <a16:creationId xmlns="" xmlns:a16="http://schemas.microsoft.com/office/drawing/2014/main" id="{A4BCA5E7-9675-47DC-8C36-284E1E2C3ABA}"/>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 xmlns:a16="http://schemas.microsoft.com/office/drawing/2014/main" id="{246C7F9E-F322-4A5B-9E7E-61CE739E3CF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a:extLst>
            <a:ext uri="{FF2B5EF4-FFF2-40B4-BE49-F238E27FC236}">
              <a16:creationId xmlns="" xmlns:a16="http://schemas.microsoft.com/office/drawing/2014/main" id="{98DCBE01-125E-4761-8310-F17C8E40E48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a:extLst>
            <a:ext uri="{FF2B5EF4-FFF2-40B4-BE49-F238E27FC236}">
              <a16:creationId xmlns="" xmlns:a16="http://schemas.microsoft.com/office/drawing/2014/main" id="{2A7ACF8B-E916-4EEF-9CED-51FBF3DFAC6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06" name="直線コネクタ 405">
          <a:extLst>
            <a:ext uri="{FF2B5EF4-FFF2-40B4-BE49-F238E27FC236}">
              <a16:creationId xmlns="" xmlns:a16="http://schemas.microsoft.com/office/drawing/2014/main" id="{9B2DDB27-BA06-4F84-BF5C-4C7F4FEBD4BE}"/>
            </a:ext>
          </a:extLst>
        </xdr:cNvPr>
        <xdr:cNvCxnSpPr/>
      </xdr:nvCxnSpPr>
      <xdr:spPr>
        <a:xfrm flipV="1">
          <a:off x="9219565" y="16975836"/>
          <a:ext cx="0" cy="125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07" name="【市民会館】&#10;一人当たり面積最小値テキスト">
          <a:extLst>
            <a:ext uri="{FF2B5EF4-FFF2-40B4-BE49-F238E27FC236}">
              <a16:creationId xmlns="" xmlns:a16="http://schemas.microsoft.com/office/drawing/2014/main" id="{B86B3CEB-9622-4292-8B8B-3A7C326453DA}"/>
            </a:ext>
          </a:extLst>
        </xdr:cNvPr>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08" name="直線コネクタ 407">
          <a:extLst>
            <a:ext uri="{FF2B5EF4-FFF2-40B4-BE49-F238E27FC236}">
              <a16:creationId xmlns="" xmlns:a16="http://schemas.microsoft.com/office/drawing/2014/main" id="{598FD839-70DA-4F6B-B159-A7C84D67CA44}"/>
            </a:ext>
          </a:extLst>
        </xdr:cNvPr>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09" name="【市民会館】&#10;一人当たり面積最大値テキスト">
          <a:extLst>
            <a:ext uri="{FF2B5EF4-FFF2-40B4-BE49-F238E27FC236}">
              <a16:creationId xmlns="" xmlns:a16="http://schemas.microsoft.com/office/drawing/2014/main" id="{670DBE26-52D6-4515-9006-8BA58855F157}"/>
            </a:ext>
          </a:extLst>
        </xdr:cNvPr>
        <xdr:cNvSpPr txBox="1"/>
      </xdr:nvSpPr>
      <xdr:spPr>
        <a:xfrm>
          <a:off x="9258300" y="167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10" name="直線コネクタ 409">
          <a:extLst>
            <a:ext uri="{FF2B5EF4-FFF2-40B4-BE49-F238E27FC236}">
              <a16:creationId xmlns="" xmlns:a16="http://schemas.microsoft.com/office/drawing/2014/main" id="{9A669697-AB7F-43A9-A657-B2B9219159D3}"/>
            </a:ext>
          </a:extLst>
        </xdr:cNvPr>
        <xdr:cNvCxnSpPr/>
      </xdr:nvCxnSpPr>
      <xdr:spPr>
        <a:xfrm>
          <a:off x="9154160" y="16975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411" name="【市民会館】&#10;一人当たり面積平均値テキスト">
          <a:extLst>
            <a:ext uri="{FF2B5EF4-FFF2-40B4-BE49-F238E27FC236}">
              <a16:creationId xmlns="" xmlns:a16="http://schemas.microsoft.com/office/drawing/2014/main" id="{53AA95A1-0A24-4560-BC29-DE914DC6FA4D}"/>
            </a:ext>
          </a:extLst>
        </xdr:cNvPr>
        <xdr:cNvSpPr txBox="1"/>
      </xdr:nvSpPr>
      <xdr:spPr>
        <a:xfrm>
          <a:off x="9258300" y="1769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12" name="フローチャート: 判断 411">
          <a:extLst>
            <a:ext uri="{FF2B5EF4-FFF2-40B4-BE49-F238E27FC236}">
              <a16:creationId xmlns="" xmlns:a16="http://schemas.microsoft.com/office/drawing/2014/main" id="{9D865AAE-F13F-4221-8096-828C9E310549}"/>
            </a:ext>
          </a:extLst>
        </xdr:cNvPr>
        <xdr:cNvSpPr/>
      </xdr:nvSpPr>
      <xdr:spPr>
        <a:xfrm>
          <a:off x="9192260" y="17840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13" name="フローチャート: 判断 412">
          <a:extLst>
            <a:ext uri="{FF2B5EF4-FFF2-40B4-BE49-F238E27FC236}">
              <a16:creationId xmlns="" xmlns:a16="http://schemas.microsoft.com/office/drawing/2014/main" id="{2B4657B6-C0AC-489E-8736-F8778DBC0B82}"/>
            </a:ext>
          </a:extLst>
        </xdr:cNvPr>
        <xdr:cNvSpPr/>
      </xdr:nvSpPr>
      <xdr:spPr>
        <a:xfrm>
          <a:off x="844550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14" name="フローチャート: 判断 413">
          <a:extLst>
            <a:ext uri="{FF2B5EF4-FFF2-40B4-BE49-F238E27FC236}">
              <a16:creationId xmlns="" xmlns:a16="http://schemas.microsoft.com/office/drawing/2014/main" id="{16EAFDA7-6AED-42DC-8BB4-FB2A5B82C440}"/>
            </a:ext>
          </a:extLst>
        </xdr:cNvPr>
        <xdr:cNvSpPr/>
      </xdr:nvSpPr>
      <xdr:spPr>
        <a:xfrm>
          <a:off x="7670800" y="17908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415" name="フローチャート: 判断 414">
          <a:extLst>
            <a:ext uri="{FF2B5EF4-FFF2-40B4-BE49-F238E27FC236}">
              <a16:creationId xmlns="" xmlns:a16="http://schemas.microsoft.com/office/drawing/2014/main" id="{644E11C5-4710-4268-ADC8-97E8178F0B24}"/>
            </a:ext>
          </a:extLst>
        </xdr:cNvPr>
        <xdr:cNvSpPr/>
      </xdr:nvSpPr>
      <xdr:spPr>
        <a:xfrm>
          <a:off x="6873240" y="179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0EA88801-D455-4ECA-A227-10D3EC08160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5106B3B1-E4C7-4696-8BD6-53F32401295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CDABD9DC-5394-42E2-9122-0CE658DD91F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899F6176-7C70-4C3E-BFF8-F37BE666684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a:extLst>
            <a:ext uri="{FF2B5EF4-FFF2-40B4-BE49-F238E27FC236}">
              <a16:creationId xmlns="" xmlns:a16="http://schemas.microsoft.com/office/drawing/2014/main" id="{0CBE50DA-6317-4B94-823D-2A1710DA425E}"/>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68072</xdr:rowOff>
    </xdr:from>
    <xdr:to>
      <xdr:col>55</xdr:col>
      <xdr:colOff>50800</xdr:colOff>
      <xdr:row>108</xdr:row>
      <xdr:rowOff>169672</xdr:rowOff>
    </xdr:to>
    <xdr:sp macro="" textlink="">
      <xdr:nvSpPr>
        <xdr:cNvPr id="421" name="楕円 420">
          <a:extLst>
            <a:ext uri="{FF2B5EF4-FFF2-40B4-BE49-F238E27FC236}">
              <a16:creationId xmlns="" xmlns:a16="http://schemas.microsoft.com/office/drawing/2014/main" id="{48E98B02-8D8F-4345-9452-44708921ECFC}"/>
            </a:ext>
          </a:extLst>
        </xdr:cNvPr>
        <xdr:cNvSpPr/>
      </xdr:nvSpPr>
      <xdr:spPr>
        <a:xfrm>
          <a:off x="9192260" y="181731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154449</xdr:rowOff>
    </xdr:from>
    <xdr:ext cx="469744" cy="259045"/>
    <xdr:sp macro="" textlink="">
      <xdr:nvSpPr>
        <xdr:cNvPr id="422" name="【市民会館】&#10;一人当たり面積該当値テキスト">
          <a:extLst>
            <a:ext uri="{FF2B5EF4-FFF2-40B4-BE49-F238E27FC236}">
              <a16:creationId xmlns="" xmlns:a16="http://schemas.microsoft.com/office/drawing/2014/main" id="{DF8EE7F1-E46C-42CF-8C6B-D370E205C8A7}"/>
            </a:ext>
          </a:extLst>
        </xdr:cNvPr>
        <xdr:cNvSpPr txBox="1"/>
      </xdr:nvSpPr>
      <xdr:spPr>
        <a:xfrm>
          <a:off x="9258300" y="1809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68453</xdr:rowOff>
    </xdr:from>
    <xdr:to>
      <xdr:col>50</xdr:col>
      <xdr:colOff>165100</xdr:colOff>
      <xdr:row>108</xdr:row>
      <xdr:rowOff>170053</xdr:rowOff>
    </xdr:to>
    <xdr:sp macro="" textlink="">
      <xdr:nvSpPr>
        <xdr:cNvPr id="423" name="楕円 422">
          <a:extLst>
            <a:ext uri="{FF2B5EF4-FFF2-40B4-BE49-F238E27FC236}">
              <a16:creationId xmlns="" xmlns:a16="http://schemas.microsoft.com/office/drawing/2014/main" id="{CF4E6A2F-F8FB-4B4B-9988-28276DF8435A}"/>
            </a:ext>
          </a:extLst>
        </xdr:cNvPr>
        <xdr:cNvSpPr/>
      </xdr:nvSpPr>
      <xdr:spPr>
        <a:xfrm>
          <a:off x="8445500" y="181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118872</xdr:rowOff>
    </xdr:from>
    <xdr:to>
      <xdr:col>55</xdr:col>
      <xdr:colOff>0</xdr:colOff>
      <xdr:row>108</xdr:row>
      <xdr:rowOff>119253</xdr:rowOff>
    </xdr:to>
    <xdr:cxnSp macro="">
      <xdr:nvCxnSpPr>
        <xdr:cNvPr id="424" name="直線コネクタ 423">
          <a:extLst>
            <a:ext uri="{FF2B5EF4-FFF2-40B4-BE49-F238E27FC236}">
              <a16:creationId xmlns="" xmlns:a16="http://schemas.microsoft.com/office/drawing/2014/main" id="{65A605CE-2AE6-4E4B-9A75-3D9C6DF6F669}"/>
            </a:ext>
          </a:extLst>
        </xdr:cNvPr>
        <xdr:cNvCxnSpPr/>
      </xdr:nvCxnSpPr>
      <xdr:spPr>
        <a:xfrm flipV="1">
          <a:off x="8496300" y="18223992"/>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68835</xdr:rowOff>
    </xdr:from>
    <xdr:to>
      <xdr:col>46</xdr:col>
      <xdr:colOff>38100</xdr:colOff>
      <xdr:row>108</xdr:row>
      <xdr:rowOff>170435</xdr:rowOff>
    </xdr:to>
    <xdr:sp macro="" textlink="">
      <xdr:nvSpPr>
        <xdr:cNvPr id="425" name="楕円 424">
          <a:extLst>
            <a:ext uri="{FF2B5EF4-FFF2-40B4-BE49-F238E27FC236}">
              <a16:creationId xmlns="" xmlns:a16="http://schemas.microsoft.com/office/drawing/2014/main" id="{9EA74F35-4580-4092-B54B-10A29A7EE841}"/>
            </a:ext>
          </a:extLst>
        </xdr:cNvPr>
        <xdr:cNvSpPr/>
      </xdr:nvSpPr>
      <xdr:spPr>
        <a:xfrm>
          <a:off x="7670800" y="181739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119253</xdr:rowOff>
    </xdr:from>
    <xdr:to>
      <xdr:col>50</xdr:col>
      <xdr:colOff>114300</xdr:colOff>
      <xdr:row>108</xdr:row>
      <xdr:rowOff>119635</xdr:rowOff>
    </xdr:to>
    <xdr:cxnSp macro="">
      <xdr:nvCxnSpPr>
        <xdr:cNvPr id="426" name="直線コネクタ 425">
          <a:extLst>
            <a:ext uri="{FF2B5EF4-FFF2-40B4-BE49-F238E27FC236}">
              <a16:creationId xmlns="" xmlns:a16="http://schemas.microsoft.com/office/drawing/2014/main" id="{A9DC6679-A4E6-47F3-9795-6AC22E624E4F}"/>
            </a:ext>
          </a:extLst>
        </xdr:cNvPr>
        <xdr:cNvCxnSpPr/>
      </xdr:nvCxnSpPr>
      <xdr:spPr>
        <a:xfrm flipV="1">
          <a:off x="7713980" y="18224373"/>
          <a:ext cx="78232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68835</xdr:rowOff>
    </xdr:from>
    <xdr:to>
      <xdr:col>41</xdr:col>
      <xdr:colOff>101600</xdr:colOff>
      <xdr:row>108</xdr:row>
      <xdr:rowOff>170435</xdr:rowOff>
    </xdr:to>
    <xdr:sp macro="" textlink="">
      <xdr:nvSpPr>
        <xdr:cNvPr id="427" name="楕円 426">
          <a:extLst>
            <a:ext uri="{FF2B5EF4-FFF2-40B4-BE49-F238E27FC236}">
              <a16:creationId xmlns="" xmlns:a16="http://schemas.microsoft.com/office/drawing/2014/main" id="{200BDFE8-E6FC-469A-9EF7-DDF08C6DDF72}"/>
            </a:ext>
          </a:extLst>
        </xdr:cNvPr>
        <xdr:cNvSpPr/>
      </xdr:nvSpPr>
      <xdr:spPr>
        <a:xfrm>
          <a:off x="6873240" y="181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119635</xdr:rowOff>
    </xdr:from>
    <xdr:to>
      <xdr:col>45</xdr:col>
      <xdr:colOff>177800</xdr:colOff>
      <xdr:row>108</xdr:row>
      <xdr:rowOff>119635</xdr:rowOff>
    </xdr:to>
    <xdr:cxnSp macro="">
      <xdr:nvCxnSpPr>
        <xdr:cNvPr id="428" name="直線コネクタ 427">
          <a:extLst>
            <a:ext uri="{FF2B5EF4-FFF2-40B4-BE49-F238E27FC236}">
              <a16:creationId xmlns="" xmlns:a16="http://schemas.microsoft.com/office/drawing/2014/main" id="{D494791B-D5EF-4E51-BA4C-3E435C695959}"/>
            </a:ext>
          </a:extLst>
        </xdr:cNvPr>
        <xdr:cNvCxnSpPr/>
      </xdr:nvCxnSpPr>
      <xdr:spPr>
        <a:xfrm>
          <a:off x="6924040" y="1822475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40276</xdr:rowOff>
    </xdr:from>
    <xdr:ext cx="469744" cy="259045"/>
    <xdr:sp macro="" textlink="">
      <xdr:nvSpPr>
        <xdr:cNvPr id="429" name="n_1aveValue【市民会館】&#10;一人当たり面積">
          <a:extLst>
            <a:ext uri="{FF2B5EF4-FFF2-40B4-BE49-F238E27FC236}">
              <a16:creationId xmlns="" xmlns:a16="http://schemas.microsoft.com/office/drawing/2014/main" id="{A1EE3A9C-39F4-4C80-AEBE-F8A02CEB17C0}"/>
            </a:ext>
          </a:extLst>
        </xdr:cNvPr>
        <xdr:cNvSpPr txBox="1"/>
      </xdr:nvSpPr>
      <xdr:spPr>
        <a:xfrm>
          <a:off x="8271587" y="176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85234</xdr:rowOff>
    </xdr:from>
    <xdr:ext cx="469744" cy="259045"/>
    <xdr:sp macro="" textlink="">
      <xdr:nvSpPr>
        <xdr:cNvPr id="430" name="n_2aveValue【市民会館】&#10;一人当たり面積">
          <a:extLst>
            <a:ext uri="{FF2B5EF4-FFF2-40B4-BE49-F238E27FC236}">
              <a16:creationId xmlns="" xmlns:a16="http://schemas.microsoft.com/office/drawing/2014/main" id="{FF46772B-FD50-482D-B138-05C69CB810EE}"/>
            </a:ext>
          </a:extLst>
        </xdr:cNvPr>
        <xdr:cNvSpPr txBox="1"/>
      </xdr:nvSpPr>
      <xdr:spPr>
        <a:xfrm>
          <a:off x="7509587" y="176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121429</xdr:rowOff>
    </xdr:from>
    <xdr:ext cx="469744" cy="259045"/>
    <xdr:sp macro="" textlink="">
      <xdr:nvSpPr>
        <xdr:cNvPr id="431" name="n_3aveValue【市民会館】&#10;一人当たり面積">
          <a:extLst>
            <a:ext uri="{FF2B5EF4-FFF2-40B4-BE49-F238E27FC236}">
              <a16:creationId xmlns="" xmlns:a16="http://schemas.microsoft.com/office/drawing/2014/main" id="{3A56496C-76F9-4BD2-85A5-678B9B31B95E}"/>
            </a:ext>
          </a:extLst>
        </xdr:cNvPr>
        <xdr:cNvSpPr txBox="1"/>
      </xdr:nvSpPr>
      <xdr:spPr>
        <a:xfrm>
          <a:off x="6712027" y="1772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161180</xdr:rowOff>
    </xdr:from>
    <xdr:ext cx="469744" cy="259045"/>
    <xdr:sp macro="" textlink="">
      <xdr:nvSpPr>
        <xdr:cNvPr id="432" name="n_1mainValue【市民会館】&#10;一人当たり面積">
          <a:extLst>
            <a:ext uri="{FF2B5EF4-FFF2-40B4-BE49-F238E27FC236}">
              <a16:creationId xmlns="" xmlns:a16="http://schemas.microsoft.com/office/drawing/2014/main" id="{7163E31F-7AF3-462C-9FFA-E78612B51F49}"/>
            </a:ext>
          </a:extLst>
        </xdr:cNvPr>
        <xdr:cNvSpPr txBox="1"/>
      </xdr:nvSpPr>
      <xdr:spPr>
        <a:xfrm>
          <a:off x="8271587" y="1826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161562</xdr:rowOff>
    </xdr:from>
    <xdr:ext cx="469744" cy="259045"/>
    <xdr:sp macro="" textlink="">
      <xdr:nvSpPr>
        <xdr:cNvPr id="433" name="n_2mainValue【市民会館】&#10;一人当たり面積">
          <a:extLst>
            <a:ext uri="{FF2B5EF4-FFF2-40B4-BE49-F238E27FC236}">
              <a16:creationId xmlns="" xmlns:a16="http://schemas.microsoft.com/office/drawing/2014/main" id="{534236D5-20F0-45AD-8D97-47583A3E3A22}"/>
            </a:ext>
          </a:extLst>
        </xdr:cNvPr>
        <xdr:cNvSpPr txBox="1"/>
      </xdr:nvSpPr>
      <xdr:spPr>
        <a:xfrm>
          <a:off x="7509587" y="182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161562</xdr:rowOff>
    </xdr:from>
    <xdr:ext cx="469744" cy="259045"/>
    <xdr:sp macro="" textlink="">
      <xdr:nvSpPr>
        <xdr:cNvPr id="434" name="n_3mainValue【市民会館】&#10;一人当たり面積">
          <a:extLst>
            <a:ext uri="{FF2B5EF4-FFF2-40B4-BE49-F238E27FC236}">
              <a16:creationId xmlns="" xmlns:a16="http://schemas.microsoft.com/office/drawing/2014/main" id="{9777FC96-94BD-4B7A-9B2A-0347FD8723CF}"/>
            </a:ext>
          </a:extLst>
        </xdr:cNvPr>
        <xdr:cNvSpPr txBox="1"/>
      </xdr:nvSpPr>
      <xdr:spPr>
        <a:xfrm>
          <a:off x="6712027" y="182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 xmlns:a16="http://schemas.microsoft.com/office/drawing/2014/main" id="{B9B08F4D-76E4-45BB-9008-F409FFB67A9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 xmlns:a16="http://schemas.microsoft.com/office/drawing/2014/main" id="{2363D179-AE3B-45DC-A9BC-FF124DBBC9C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 xmlns:a16="http://schemas.microsoft.com/office/drawing/2014/main" id="{DE847A5D-BD16-48B1-9FBD-3E682F4C440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 xmlns:a16="http://schemas.microsoft.com/office/drawing/2014/main" id="{F275D813-33BB-4616-9622-C50346BEAAD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 xmlns:a16="http://schemas.microsoft.com/office/drawing/2014/main" id="{78C6DE09-F362-4FF3-B014-ABA2A882E73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 xmlns:a16="http://schemas.microsoft.com/office/drawing/2014/main" id="{9AC5ABCB-EFB6-40FC-AB59-3D44A797E9D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 xmlns:a16="http://schemas.microsoft.com/office/drawing/2014/main" id="{A8CB9380-F808-4682-8202-66FF6539EED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 xmlns:a16="http://schemas.microsoft.com/office/drawing/2014/main" id="{0EB80067-9BEC-49C7-96BE-6581020AFAFD}"/>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 xmlns:a16="http://schemas.microsoft.com/office/drawing/2014/main" id="{39AE4E56-0129-4E98-BA27-3971206936D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 xmlns:a16="http://schemas.microsoft.com/office/drawing/2014/main" id="{D3A00F7E-9F9F-4A5F-9293-353B7351D37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 xmlns:a16="http://schemas.microsoft.com/office/drawing/2014/main" id="{64FAD88B-0515-4A42-9C8B-BE3B3182D40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 xmlns:a16="http://schemas.microsoft.com/office/drawing/2014/main" id="{08D8E9FB-CDFE-402E-ABDB-A7504A539DB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 xmlns:a16="http://schemas.microsoft.com/office/drawing/2014/main" id="{35B2BF42-E0CD-4ABE-8A87-FFB95ECC2A3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 xmlns:a16="http://schemas.microsoft.com/office/drawing/2014/main" id="{67D93FBC-DAD5-49F8-B503-3B62CB25763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 xmlns:a16="http://schemas.microsoft.com/office/drawing/2014/main" id="{BFA09CBB-A789-453D-A294-5B5463A0167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 xmlns:a16="http://schemas.microsoft.com/office/drawing/2014/main" id="{28CFB52A-E9DD-4AF6-AA51-2B2F93E2E829}"/>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 xmlns:a16="http://schemas.microsoft.com/office/drawing/2014/main" id="{EF616721-C3DE-41A7-96B1-14B00719AD1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a:extLst>
            <a:ext uri="{FF2B5EF4-FFF2-40B4-BE49-F238E27FC236}">
              <a16:creationId xmlns="" xmlns:a16="http://schemas.microsoft.com/office/drawing/2014/main" id="{B2550469-F06F-4AC5-8DC7-33A14115DB4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a:extLst>
            <a:ext uri="{FF2B5EF4-FFF2-40B4-BE49-F238E27FC236}">
              <a16:creationId xmlns="" xmlns:a16="http://schemas.microsoft.com/office/drawing/2014/main" id="{30268646-011A-460A-AE21-3326EFDABCD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a:extLst>
            <a:ext uri="{FF2B5EF4-FFF2-40B4-BE49-F238E27FC236}">
              <a16:creationId xmlns="" xmlns:a16="http://schemas.microsoft.com/office/drawing/2014/main" id="{1D3AE27E-2CEB-4986-940E-EC1F91E8B59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a:extLst>
            <a:ext uri="{FF2B5EF4-FFF2-40B4-BE49-F238E27FC236}">
              <a16:creationId xmlns="" xmlns:a16="http://schemas.microsoft.com/office/drawing/2014/main" id="{B16C7239-9187-4D50-8DAF-04D1E2C6CD0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a:extLst>
            <a:ext uri="{FF2B5EF4-FFF2-40B4-BE49-F238E27FC236}">
              <a16:creationId xmlns="" xmlns:a16="http://schemas.microsoft.com/office/drawing/2014/main" id="{6992A47F-F13C-404A-8F68-DD1A0A980F2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a:extLst>
            <a:ext uri="{FF2B5EF4-FFF2-40B4-BE49-F238E27FC236}">
              <a16:creationId xmlns="" xmlns:a16="http://schemas.microsoft.com/office/drawing/2014/main" id="{78CF4D53-4497-4032-9A76-3D267D031D7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a:extLst>
            <a:ext uri="{FF2B5EF4-FFF2-40B4-BE49-F238E27FC236}">
              <a16:creationId xmlns="" xmlns:a16="http://schemas.microsoft.com/office/drawing/2014/main" id="{EE344A9A-93CD-4AC4-B310-E0B1E63770E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a:extLst>
            <a:ext uri="{FF2B5EF4-FFF2-40B4-BE49-F238E27FC236}">
              <a16:creationId xmlns="" xmlns:a16="http://schemas.microsoft.com/office/drawing/2014/main" id="{67606BA9-47D4-4B7C-A368-A78E2B96015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a:extLst>
            <a:ext uri="{FF2B5EF4-FFF2-40B4-BE49-F238E27FC236}">
              <a16:creationId xmlns="" xmlns:a16="http://schemas.microsoft.com/office/drawing/2014/main" id="{8FC88ADE-F3B6-421D-9CE7-57937257804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a:extLst>
            <a:ext uri="{FF2B5EF4-FFF2-40B4-BE49-F238E27FC236}">
              <a16:creationId xmlns="" xmlns:a16="http://schemas.microsoft.com/office/drawing/2014/main" id="{7D53CCF9-F493-41BB-A2A7-0F2DE1BA226A}"/>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a:extLst>
            <a:ext uri="{FF2B5EF4-FFF2-40B4-BE49-F238E27FC236}">
              <a16:creationId xmlns="" xmlns:a16="http://schemas.microsoft.com/office/drawing/2014/main" id="{AA686FF9-4903-4AAE-A57B-B8EA1F84987A}"/>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a:extLst>
            <a:ext uri="{FF2B5EF4-FFF2-40B4-BE49-F238E27FC236}">
              <a16:creationId xmlns="" xmlns:a16="http://schemas.microsoft.com/office/drawing/2014/main" id="{10DEF4A2-399D-4ECB-87F8-D9B0DBA33DCD}"/>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a:extLst>
            <a:ext uri="{FF2B5EF4-FFF2-40B4-BE49-F238E27FC236}">
              <a16:creationId xmlns="" xmlns:a16="http://schemas.microsoft.com/office/drawing/2014/main" id="{94A91724-B2EC-4471-A12C-35A6B615675E}"/>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a:extLst>
            <a:ext uri="{FF2B5EF4-FFF2-40B4-BE49-F238E27FC236}">
              <a16:creationId xmlns="" xmlns:a16="http://schemas.microsoft.com/office/drawing/2014/main" id="{2D3042D7-47A4-4B0F-8C27-30A4A32B52E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a:extLst>
            <a:ext uri="{FF2B5EF4-FFF2-40B4-BE49-F238E27FC236}">
              <a16:creationId xmlns="" xmlns:a16="http://schemas.microsoft.com/office/drawing/2014/main" id="{9000D805-EEF0-4F25-A245-53A42B16778D}"/>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a:extLst>
            <a:ext uri="{FF2B5EF4-FFF2-40B4-BE49-F238E27FC236}">
              <a16:creationId xmlns="" xmlns:a16="http://schemas.microsoft.com/office/drawing/2014/main" id="{57C41D58-9817-41D7-9113-D4AB6F8DC18D}"/>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a:extLst>
            <a:ext uri="{FF2B5EF4-FFF2-40B4-BE49-F238E27FC236}">
              <a16:creationId xmlns="" xmlns:a16="http://schemas.microsoft.com/office/drawing/2014/main" id="{57247D81-B4CC-498C-84FC-DD7F41A6150A}"/>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a:extLst>
            <a:ext uri="{FF2B5EF4-FFF2-40B4-BE49-F238E27FC236}">
              <a16:creationId xmlns="" xmlns:a16="http://schemas.microsoft.com/office/drawing/2014/main" id="{2E586DAA-CEB3-4669-B45E-9E917A97438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a:extLst>
            <a:ext uri="{FF2B5EF4-FFF2-40B4-BE49-F238E27FC236}">
              <a16:creationId xmlns="" xmlns:a16="http://schemas.microsoft.com/office/drawing/2014/main" id="{CB1C757C-8B9A-4342-8281-7366DE7763D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a:extLst>
            <a:ext uri="{FF2B5EF4-FFF2-40B4-BE49-F238E27FC236}">
              <a16:creationId xmlns="" xmlns:a16="http://schemas.microsoft.com/office/drawing/2014/main" id="{F6D7A7CA-A5D8-4FBA-A812-B28B98096F97}"/>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a:extLst>
            <a:ext uri="{FF2B5EF4-FFF2-40B4-BE49-F238E27FC236}">
              <a16:creationId xmlns="" xmlns:a16="http://schemas.microsoft.com/office/drawing/2014/main" id="{C7EEE48A-0A36-4FD1-A5DC-8DDE2600288F}"/>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 xmlns:a16="http://schemas.microsoft.com/office/drawing/2014/main" id="{5BBC5AC5-F534-4949-9417-03CF153C110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a:extLst>
            <a:ext uri="{FF2B5EF4-FFF2-40B4-BE49-F238E27FC236}">
              <a16:creationId xmlns="" xmlns:a16="http://schemas.microsoft.com/office/drawing/2014/main" id="{90C2BAE7-1372-4E5F-8903-B52FBB76FD4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 xmlns:a16="http://schemas.microsoft.com/office/drawing/2014/main" id="{CD1731B5-44C1-46B3-BC1E-69F2D26F511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6" name="直線コネクタ 475">
          <a:extLst>
            <a:ext uri="{FF2B5EF4-FFF2-40B4-BE49-F238E27FC236}">
              <a16:creationId xmlns="" xmlns:a16="http://schemas.microsoft.com/office/drawing/2014/main" id="{34897D73-6428-4C19-939E-BD6925D4600B}"/>
            </a:ext>
          </a:extLst>
        </xdr:cNvPr>
        <xdr:cNvCxnSpPr/>
      </xdr:nvCxnSpPr>
      <xdr:spPr>
        <a:xfrm flipV="1">
          <a:off x="14375764" y="9350828"/>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7" name="【保健センター・保健所】&#10;有形固定資産減価償却率最小値テキスト">
          <a:extLst>
            <a:ext uri="{FF2B5EF4-FFF2-40B4-BE49-F238E27FC236}">
              <a16:creationId xmlns="" xmlns:a16="http://schemas.microsoft.com/office/drawing/2014/main" id="{C9631D86-57FC-4258-B6BD-6D15583879D6}"/>
            </a:ext>
          </a:extLst>
        </xdr:cNvPr>
        <xdr:cNvSpPr txBox="1"/>
      </xdr:nvSpPr>
      <xdr:spPr>
        <a:xfrm>
          <a:off x="14414500" y="10798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8" name="直線コネクタ 477">
          <a:extLst>
            <a:ext uri="{FF2B5EF4-FFF2-40B4-BE49-F238E27FC236}">
              <a16:creationId xmlns="" xmlns:a16="http://schemas.microsoft.com/office/drawing/2014/main" id="{B7D30537-1926-4045-A0D0-EDC819F43BDB}"/>
            </a:ext>
          </a:extLst>
        </xdr:cNvPr>
        <xdr:cNvCxnSpPr/>
      </xdr:nvCxnSpPr>
      <xdr:spPr>
        <a:xfrm>
          <a:off x="142875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9" name="【保健センター・保健所】&#10;有形固定資産減価償却率最大値テキスト">
          <a:extLst>
            <a:ext uri="{FF2B5EF4-FFF2-40B4-BE49-F238E27FC236}">
              <a16:creationId xmlns="" xmlns:a16="http://schemas.microsoft.com/office/drawing/2014/main" id="{38F5987A-FF8A-483D-9710-7102D3AD96BD}"/>
            </a:ext>
          </a:extLst>
        </xdr:cNvPr>
        <xdr:cNvSpPr txBox="1"/>
      </xdr:nvSpPr>
      <xdr:spPr>
        <a:xfrm>
          <a:off x="144145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80" name="直線コネクタ 479">
          <a:extLst>
            <a:ext uri="{FF2B5EF4-FFF2-40B4-BE49-F238E27FC236}">
              <a16:creationId xmlns="" xmlns:a16="http://schemas.microsoft.com/office/drawing/2014/main" id="{1FDBD0B7-98F1-4A12-A29A-A18DC93946F0}"/>
            </a:ext>
          </a:extLst>
        </xdr:cNvPr>
        <xdr:cNvCxnSpPr/>
      </xdr:nvCxnSpPr>
      <xdr:spPr>
        <a:xfrm>
          <a:off x="14287500" y="935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81" name="【保健センター・保健所】&#10;有形固定資産減価償却率平均値テキスト">
          <a:extLst>
            <a:ext uri="{FF2B5EF4-FFF2-40B4-BE49-F238E27FC236}">
              <a16:creationId xmlns="" xmlns:a16="http://schemas.microsoft.com/office/drawing/2014/main" id="{D483ACC3-D403-4D9E-9164-2B2ECFDA212C}"/>
            </a:ext>
          </a:extLst>
        </xdr:cNvPr>
        <xdr:cNvSpPr txBox="1"/>
      </xdr:nvSpPr>
      <xdr:spPr>
        <a:xfrm>
          <a:off x="14414500" y="9971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82" name="フローチャート: 判断 481">
          <a:extLst>
            <a:ext uri="{FF2B5EF4-FFF2-40B4-BE49-F238E27FC236}">
              <a16:creationId xmlns="" xmlns:a16="http://schemas.microsoft.com/office/drawing/2014/main" id="{A34F06DC-6997-4CC6-BB1A-0846DA3B19B7}"/>
            </a:ext>
          </a:extLst>
        </xdr:cNvPr>
        <xdr:cNvSpPr/>
      </xdr:nvSpPr>
      <xdr:spPr>
        <a:xfrm>
          <a:off x="14325600" y="9993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3" name="フローチャート: 判断 482">
          <a:extLst>
            <a:ext uri="{FF2B5EF4-FFF2-40B4-BE49-F238E27FC236}">
              <a16:creationId xmlns="" xmlns:a16="http://schemas.microsoft.com/office/drawing/2014/main" id="{35628B18-2C57-4E54-A2E3-BBCAA1DDA71C}"/>
            </a:ext>
          </a:extLst>
        </xdr:cNvPr>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84" name="フローチャート: 判断 483">
          <a:extLst>
            <a:ext uri="{FF2B5EF4-FFF2-40B4-BE49-F238E27FC236}">
              <a16:creationId xmlns="" xmlns:a16="http://schemas.microsoft.com/office/drawing/2014/main" id="{FEA13468-BFBE-480E-8388-3CA6E86514DA}"/>
            </a:ext>
          </a:extLst>
        </xdr:cNvPr>
        <xdr:cNvSpPr/>
      </xdr:nvSpPr>
      <xdr:spPr>
        <a:xfrm>
          <a:off x="128041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485" name="フローチャート: 判断 484">
          <a:extLst>
            <a:ext uri="{FF2B5EF4-FFF2-40B4-BE49-F238E27FC236}">
              <a16:creationId xmlns="" xmlns:a16="http://schemas.microsoft.com/office/drawing/2014/main" id="{75EB843E-A4E7-4A77-89FD-90A79C32C3BE}"/>
            </a:ext>
          </a:extLst>
        </xdr:cNvPr>
        <xdr:cNvSpPr/>
      </xdr:nvSpPr>
      <xdr:spPr>
        <a:xfrm>
          <a:off x="1202944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 xmlns:a16="http://schemas.microsoft.com/office/drawing/2014/main" id="{99E022F6-817E-4E04-909E-35155AC147D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 xmlns:a16="http://schemas.microsoft.com/office/drawing/2014/main" id="{48F5C8E0-8CE1-4D21-BDC9-6DDFE230908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 xmlns:a16="http://schemas.microsoft.com/office/drawing/2014/main" id="{96C7A4D2-C161-4EE3-A1A8-BF087E85EA0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 xmlns:a16="http://schemas.microsoft.com/office/drawing/2014/main" id="{C09EC87A-4485-4EF8-97AE-3B5E1C97AAB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 xmlns:a16="http://schemas.microsoft.com/office/drawing/2014/main" id="{EC47F873-EE9F-4053-B0E9-B3218041859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491" name="楕円 490">
          <a:extLst>
            <a:ext uri="{FF2B5EF4-FFF2-40B4-BE49-F238E27FC236}">
              <a16:creationId xmlns="" xmlns:a16="http://schemas.microsoft.com/office/drawing/2014/main" id="{3D7B2F57-2CD6-420E-AFDC-58AB31D34AE3}"/>
            </a:ext>
          </a:extLst>
        </xdr:cNvPr>
        <xdr:cNvSpPr/>
      </xdr:nvSpPr>
      <xdr:spPr>
        <a:xfrm>
          <a:off x="14325600" y="9721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492" name="【保健センター・保健所】&#10;有形固定資産減価償却率該当値テキスト">
          <a:extLst>
            <a:ext uri="{FF2B5EF4-FFF2-40B4-BE49-F238E27FC236}">
              <a16:creationId xmlns="" xmlns:a16="http://schemas.microsoft.com/office/drawing/2014/main" id="{1D5733EC-D157-4945-8EC4-AAE5C3E51231}"/>
            </a:ext>
          </a:extLst>
        </xdr:cNvPr>
        <xdr:cNvSpPr txBox="1"/>
      </xdr:nvSpPr>
      <xdr:spPr>
        <a:xfrm>
          <a:off x="144145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9616</xdr:rowOff>
    </xdr:from>
    <xdr:to>
      <xdr:col>81</xdr:col>
      <xdr:colOff>101600</xdr:colOff>
      <xdr:row>58</xdr:row>
      <xdr:rowOff>111216</xdr:rowOff>
    </xdr:to>
    <xdr:sp macro="" textlink="">
      <xdr:nvSpPr>
        <xdr:cNvPr id="493" name="楕円 492">
          <a:extLst>
            <a:ext uri="{FF2B5EF4-FFF2-40B4-BE49-F238E27FC236}">
              <a16:creationId xmlns="" xmlns:a16="http://schemas.microsoft.com/office/drawing/2014/main" id="{1CBDCFE6-14DC-49C7-A99B-BB9525059137}"/>
            </a:ext>
          </a:extLst>
        </xdr:cNvPr>
        <xdr:cNvSpPr/>
      </xdr:nvSpPr>
      <xdr:spPr>
        <a:xfrm>
          <a:off x="13578840" y="97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60416</xdr:rowOff>
    </xdr:to>
    <xdr:cxnSp macro="">
      <xdr:nvCxnSpPr>
        <xdr:cNvPr id="494" name="直線コネクタ 493">
          <a:extLst>
            <a:ext uri="{FF2B5EF4-FFF2-40B4-BE49-F238E27FC236}">
              <a16:creationId xmlns="" xmlns:a16="http://schemas.microsoft.com/office/drawing/2014/main" id="{A7C86615-9D2D-461B-89C4-D837C0A23270}"/>
            </a:ext>
          </a:extLst>
        </xdr:cNvPr>
        <xdr:cNvCxnSpPr/>
      </xdr:nvCxnSpPr>
      <xdr:spPr>
        <a:xfrm flipV="1">
          <a:off x="13629640" y="9768840"/>
          <a:ext cx="7467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495" name="楕円 494">
          <a:extLst>
            <a:ext uri="{FF2B5EF4-FFF2-40B4-BE49-F238E27FC236}">
              <a16:creationId xmlns="" xmlns:a16="http://schemas.microsoft.com/office/drawing/2014/main" id="{75BD3607-7215-43EC-B8BF-6ACD4A00C1B8}"/>
            </a:ext>
          </a:extLst>
        </xdr:cNvPr>
        <xdr:cNvSpPr/>
      </xdr:nvSpPr>
      <xdr:spPr>
        <a:xfrm>
          <a:off x="1280414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60416</xdr:rowOff>
    </xdr:from>
    <xdr:to>
      <xdr:col>81</xdr:col>
      <xdr:colOff>50800</xdr:colOff>
      <xdr:row>58</xdr:row>
      <xdr:rowOff>102870</xdr:rowOff>
    </xdr:to>
    <xdr:cxnSp macro="">
      <xdr:nvCxnSpPr>
        <xdr:cNvPr id="496" name="直線コネクタ 495">
          <a:extLst>
            <a:ext uri="{FF2B5EF4-FFF2-40B4-BE49-F238E27FC236}">
              <a16:creationId xmlns="" xmlns:a16="http://schemas.microsoft.com/office/drawing/2014/main" id="{3F3D486F-A8D4-45B4-927F-F932462F8619}"/>
            </a:ext>
          </a:extLst>
        </xdr:cNvPr>
        <xdr:cNvCxnSpPr/>
      </xdr:nvCxnSpPr>
      <xdr:spPr>
        <a:xfrm flipV="1">
          <a:off x="12854940" y="9783536"/>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83094</xdr:rowOff>
    </xdr:from>
    <xdr:to>
      <xdr:col>72</xdr:col>
      <xdr:colOff>38100</xdr:colOff>
      <xdr:row>61</xdr:row>
      <xdr:rowOff>13244</xdr:rowOff>
    </xdr:to>
    <xdr:sp macro="" textlink="">
      <xdr:nvSpPr>
        <xdr:cNvPr id="497" name="楕円 496">
          <a:extLst>
            <a:ext uri="{FF2B5EF4-FFF2-40B4-BE49-F238E27FC236}">
              <a16:creationId xmlns="" xmlns:a16="http://schemas.microsoft.com/office/drawing/2014/main" id="{BFFC0228-8451-4D4F-B9D7-2E3DED029EBA}"/>
            </a:ext>
          </a:extLst>
        </xdr:cNvPr>
        <xdr:cNvSpPr/>
      </xdr:nvSpPr>
      <xdr:spPr>
        <a:xfrm>
          <a:off x="12029440" y="10141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60</xdr:row>
      <xdr:rowOff>133894</xdr:rowOff>
    </xdr:to>
    <xdr:cxnSp macro="">
      <xdr:nvCxnSpPr>
        <xdr:cNvPr id="498" name="直線コネクタ 497">
          <a:extLst>
            <a:ext uri="{FF2B5EF4-FFF2-40B4-BE49-F238E27FC236}">
              <a16:creationId xmlns="" xmlns:a16="http://schemas.microsoft.com/office/drawing/2014/main" id="{AF1C1C1B-04EF-49B7-9AF1-77B810772B2B}"/>
            </a:ext>
          </a:extLst>
        </xdr:cNvPr>
        <xdr:cNvCxnSpPr/>
      </xdr:nvCxnSpPr>
      <xdr:spPr>
        <a:xfrm flipV="1">
          <a:off x="12072620" y="9825990"/>
          <a:ext cx="782320" cy="36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9" name="n_1aveValue【保健センター・保健所】&#10;有形固定資産減価償却率">
          <a:extLst>
            <a:ext uri="{FF2B5EF4-FFF2-40B4-BE49-F238E27FC236}">
              <a16:creationId xmlns="" xmlns:a16="http://schemas.microsoft.com/office/drawing/2014/main" id="{AED22CF8-6DDF-445E-BC27-55E1D0C1229E}"/>
            </a:ext>
          </a:extLst>
        </xdr:cNvPr>
        <xdr:cNvSpPr txBox="1"/>
      </xdr:nvSpPr>
      <xdr:spPr>
        <a:xfrm>
          <a:off x="13437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00" name="n_2aveValue【保健センター・保健所】&#10;有形固定資産減価償却率">
          <a:extLst>
            <a:ext uri="{FF2B5EF4-FFF2-40B4-BE49-F238E27FC236}">
              <a16:creationId xmlns="" xmlns:a16="http://schemas.microsoft.com/office/drawing/2014/main" id="{12951E9F-D8FE-4E83-9503-11FD00451B78}"/>
            </a:ext>
          </a:extLst>
        </xdr:cNvPr>
        <xdr:cNvSpPr txBox="1"/>
      </xdr:nvSpPr>
      <xdr:spPr>
        <a:xfrm>
          <a:off x="126752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501" name="n_3aveValue【保健センター・保健所】&#10;有形固定資産減価償却率">
          <a:extLst>
            <a:ext uri="{FF2B5EF4-FFF2-40B4-BE49-F238E27FC236}">
              <a16:creationId xmlns="" xmlns:a16="http://schemas.microsoft.com/office/drawing/2014/main" id="{E2869F84-204F-47E2-9B7D-AE20CE5E1345}"/>
            </a:ext>
          </a:extLst>
        </xdr:cNvPr>
        <xdr:cNvSpPr txBox="1"/>
      </xdr:nvSpPr>
      <xdr:spPr>
        <a:xfrm>
          <a:off x="1190054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127743</xdr:rowOff>
    </xdr:from>
    <xdr:ext cx="405111" cy="259045"/>
    <xdr:sp macro="" textlink="">
      <xdr:nvSpPr>
        <xdr:cNvPr id="502" name="n_1mainValue【保健センター・保健所】&#10;有形固定資産減価償却率">
          <a:extLst>
            <a:ext uri="{FF2B5EF4-FFF2-40B4-BE49-F238E27FC236}">
              <a16:creationId xmlns="" xmlns:a16="http://schemas.microsoft.com/office/drawing/2014/main" id="{D30178AF-1137-4125-93C8-496B836C4B25}"/>
            </a:ext>
          </a:extLst>
        </xdr:cNvPr>
        <xdr:cNvSpPr txBox="1"/>
      </xdr:nvSpPr>
      <xdr:spPr>
        <a:xfrm>
          <a:off x="13437244" y="95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503" name="n_2mainValue【保健センター・保健所】&#10;有形固定資産減価償却率">
          <a:extLst>
            <a:ext uri="{FF2B5EF4-FFF2-40B4-BE49-F238E27FC236}">
              <a16:creationId xmlns="" xmlns:a16="http://schemas.microsoft.com/office/drawing/2014/main" id="{7F7D4017-BFD8-454E-9B0A-A1CC4593ED27}"/>
            </a:ext>
          </a:extLst>
        </xdr:cNvPr>
        <xdr:cNvSpPr txBox="1"/>
      </xdr:nvSpPr>
      <xdr:spPr>
        <a:xfrm>
          <a:off x="126752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04" name="n_3mainValue【保健センター・保健所】&#10;有形固定資産減価償却率">
          <a:extLst>
            <a:ext uri="{FF2B5EF4-FFF2-40B4-BE49-F238E27FC236}">
              <a16:creationId xmlns="" xmlns:a16="http://schemas.microsoft.com/office/drawing/2014/main" id="{7B10CB45-24DB-429B-9578-8EA30F6AAE40}"/>
            </a:ext>
          </a:extLst>
        </xdr:cNvPr>
        <xdr:cNvSpPr txBox="1"/>
      </xdr:nvSpPr>
      <xdr:spPr>
        <a:xfrm>
          <a:off x="1190054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a:extLst>
            <a:ext uri="{FF2B5EF4-FFF2-40B4-BE49-F238E27FC236}">
              <a16:creationId xmlns="" xmlns:a16="http://schemas.microsoft.com/office/drawing/2014/main" id="{875A1C7B-35E3-45AD-B98D-B504AB5D106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a:extLst>
            <a:ext uri="{FF2B5EF4-FFF2-40B4-BE49-F238E27FC236}">
              <a16:creationId xmlns="" xmlns:a16="http://schemas.microsoft.com/office/drawing/2014/main" id="{F771A006-5532-442A-9AAB-A231937D5EF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a:extLst>
            <a:ext uri="{FF2B5EF4-FFF2-40B4-BE49-F238E27FC236}">
              <a16:creationId xmlns="" xmlns:a16="http://schemas.microsoft.com/office/drawing/2014/main" id="{F8F16AD7-71D3-46C2-BF52-20142A53238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a:extLst>
            <a:ext uri="{FF2B5EF4-FFF2-40B4-BE49-F238E27FC236}">
              <a16:creationId xmlns="" xmlns:a16="http://schemas.microsoft.com/office/drawing/2014/main" id="{9AFFC8B7-2D8A-405D-B9E8-FEBD8ECE931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a:extLst>
            <a:ext uri="{FF2B5EF4-FFF2-40B4-BE49-F238E27FC236}">
              <a16:creationId xmlns="" xmlns:a16="http://schemas.microsoft.com/office/drawing/2014/main" id="{057C1CF2-6991-4C17-8CA5-E51AEC3B28B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a:extLst>
            <a:ext uri="{FF2B5EF4-FFF2-40B4-BE49-F238E27FC236}">
              <a16:creationId xmlns="" xmlns:a16="http://schemas.microsoft.com/office/drawing/2014/main" id="{8AE76128-067F-49C4-B9A8-60250C62FA1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a:extLst>
            <a:ext uri="{FF2B5EF4-FFF2-40B4-BE49-F238E27FC236}">
              <a16:creationId xmlns="" xmlns:a16="http://schemas.microsoft.com/office/drawing/2014/main" id="{136A3BA0-8BC2-45E3-884C-0294032F1A1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a:extLst>
            <a:ext uri="{FF2B5EF4-FFF2-40B4-BE49-F238E27FC236}">
              <a16:creationId xmlns="" xmlns:a16="http://schemas.microsoft.com/office/drawing/2014/main" id="{6A3126EC-E8EE-4A0E-9D7A-FE3ACCD35B4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a:extLst>
            <a:ext uri="{FF2B5EF4-FFF2-40B4-BE49-F238E27FC236}">
              <a16:creationId xmlns="" xmlns:a16="http://schemas.microsoft.com/office/drawing/2014/main" id="{04D3B815-A9CA-42DA-9DC4-EC3F59A903E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a:extLst>
            <a:ext uri="{FF2B5EF4-FFF2-40B4-BE49-F238E27FC236}">
              <a16:creationId xmlns="" xmlns:a16="http://schemas.microsoft.com/office/drawing/2014/main" id="{B1295DD1-42B3-4A7D-9508-4C6DE4402592}"/>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a:extLst>
            <a:ext uri="{FF2B5EF4-FFF2-40B4-BE49-F238E27FC236}">
              <a16:creationId xmlns="" xmlns:a16="http://schemas.microsoft.com/office/drawing/2014/main" id="{46FE652C-8CBF-479A-A4CB-85DD7BA8DFB3}"/>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a:extLst>
            <a:ext uri="{FF2B5EF4-FFF2-40B4-BE49-F238E27FC236}">
              <a16:creationId xmlns="" xmlns:a16="http://schemas.microsoft.com/office/drawing/2014/main" id="{5E266A0F-4D3D-44ED-A2EF-E4BBA0F7BF1C}"/>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a:extLst>
            <a:ext uri="{FF2B5EF4-FFF2-40B4-BE49-F238E27FC236}">
              <a16:creationId xmlns="" xmlns:a16="http://schemas.microsoft.com/office/drawing/2014/main" id="{7B1FE3D5-D4A1-45B3-BFBF-46BAAF5B240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a:extLst>
            <a:ext uri="{FF2B5EF4-FFF2-40B4-BE49-F238E27FC236}">
              <a16:creationId xmlns="" xmlns:a16="http://schemas.microsoft.com/office/drawing/2014/main" id="{3FD10403-34ED-454D-8DC7-9B14E3903F1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a:extLst>
            <a:ext uri="{FF2B5EF4-FFF2-40B4-BE49-F238E27FC236}">
              <a16:creationId xmlns="" xmlns:a16="http://schemas.microsoft.com/office/drawing/2014/main" id="{A64E5A9B-2D6E-4F73-B0DA-B09E9AFE33C1}"/>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a:extLst>
            <a:ext uri="{FF2B5EF4-FFF2-40B4-BE49-F238E27FC236}">
              <a16:creationId xmlns="" xmlns:a16="http://schemas.microsoft.com/office/drawing/2014/main" id="{75F941D5-6954-42F7-A474-FAF71F86009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a:extLst>
            <a:ext uri="{FF2B5EF4-FFF2-40B4-BE49-F238E27FC236}">
              <a16:creationId xmlns="" xmlns:a16="http://schemas.microsoft.com/office/drawing/2014/main" id="{221626ED-B1B1-4737-9B77-354B776D9EC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a:extLst>
            <a:ext uri="{FF2B5EF4-FFF2-40B4-BE49-F238E27FC236}">
              <a16:creationId xmlns="" xmlns:a16="http://schemas.microsoft.com/office/drawing/2014/main" id="{7CE91C00-57A0-46FA-983B-65D2E05B9D6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a:extLst>
            <a:ext uri="{FF2B5EF4-FFF2-40B4-BE49-F238E27FC236}">
              <a16:creationId xmlns="" xmlns:a16="http://schemas.microsoft.com/office/drawing/2014/main" id="{D9F44AC6-C6A2-4542-B0E2-202C7ABBC9AC}"/>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a:extLst>
            <a:ext uri="{FF2B5EF4-FFF2-40B4-BE49-F238E27FC236}">
              <a16:creationId xmlns="" xmlns:a16="http://schemas.microsoft.com/office/drawing/2014/main" id="{B9AD9AA4-4EE8-4066-B465-A9163B7B94ED}"/>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 xmlns:a16="http://schemas.microsoft.com/office/drawing/2014/main" id="{465CF809-2115-48BC-AE3E-D619078B6CD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 xmlns:a16="http://schemas.microsoft.com/office/drawing/2014/main" id="{D0E19C6F-A8B3-453D-BACC-F506CD23DE7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a:extLst>
            <a:ext uri="{FF2B5EF4-FFF2-40B4-BE49-F238E27FC236}">
              <a16:creationId xmlns="" xmlns:a16="http://schemas.microsoft.com/office/drawing/2014/main" id="{239E11A4-8F50-4215-85A7-36161262849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28" name="直線コネクタ 527">
          <a:extLst>
            <a:ext uri="{FF2B5EF4-FFF2-40B4-BE49-F238E27FC236}">
              <a16:creationId xmlns="" xmlns:a16="http://schemas.microsoft.com/office/drawing/2014/main" id="{FF4846AC-CA29-49AF-BD5E-1C9D6545E674}"/>
            </a:ext>
          </a:extLst>
        </xdr:cNvPr>
        <xdr:cNvCxnSpPr/>
      </xdr:nvCxnSpPr>
      <xdr:spPr>
        <a:xfrm flipV="1">
          <a:off x="19509104" y="9386316"/>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9" name="【保健センター・保健所】&#10;一人当たり面積最小値テキスト">
          <a:extLst>
            <a:ext uri="{FF2B5EF4-FFF2-40B4-BE49-F238E27FC236}">
              <a16:creationId xmlns="" xmlns:a16="http://schemas.microsoft.com/office/drawing/2014/main" id="{B1081063-F20D-47AE-BE64-862F388A8E7A}"/>
            </a:ext>
          </a:extLst>
        </xdr:cNvPr>
        <xdr:cNvSpPr txBox="1"/>
      </xdr:nvSpPr>
      <xdr:spPr>
        <a:xfrm>
          <a:off x="1954784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30" name="直線コネクタ 529">
          <a:extLst>
            <a:ext uri="{FF2B5EF4-FFF2-40B4-BE49-F238E27FC236}">
              <a16:creationId xmlns="" xmlns:a16="http://schemas.microsoft.com/office/drawing/2014/main" id="{ADC7253B-5A23-49D2-A625-0005F546CFC7}"/>
            </a:ext>
          </a:extLst>
        </xdr:cNvPr>
        <xdr:cNvCxnSpPr/>
      </xdr:nvCxnSpPr>
      <xdr:spPr>
        <a:xfrm>
          <a:off x="19443700" y="1079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31" name="【保健センター・保健所】&#10;一人当たり面積最大値テキスト">
          <a:extLst>
            <a:ext uri="{FF2B5EF4-FFF2-40B4-BE49-F238E27FC236}">
              <a16:creationId xmlns="" xmlns:a16="http://schemas.microsoft.com/office/drawing/2014/main" id="{705E54B9-4C15-4C52-8945-60C3E3ACBC5F}"/>
            </a:ext>
          </a:extLst>
        </xdr:cNvPr>
        <xdr:cNvSpPr txBox="1"/>
      </xdr:nvSpPr>
      <xdr:spPr>
        <a:xfrm>
          <a:off x="19547840" y="916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32" name="直線コネクタ 531">
          <a:extLst>
            <a:ext uri="{FF2B5EF4-FFF2-40B4-BE49-F238E27FC236}">
              <a16:creationId xmlns="" xmlns:a16="http://schemas.microsoft.com/office/drawing/2014/main" id="{73AB735A-13B2-4EF3-95A7-25AA6EDC6A85}"/>
            </a:ext>
          </a:extLst>
        </xdr:cNvPr>
        <xdr:cNvCxnSpPr/>
      </xdr:nvCxnSpPr>
      <xdr:spPr>
        <a:xfrm>
          <a:off x="19443700" y="93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33" name="【保健センター・保健所】&#10;一人当たり面積平均値テキスト">
          <a:extLst>
            <a:ext uri="{FF2B5EF4-FFF2-40B4-BE49-F238E27FC236}">
              <a16:creationId xmlns="" xmlns:a16="http://schemas.microsoft.com/office/drawing/2014/main" id="{B928E672-5705-4FBB-9776-4E08645130E6}"/>
            </a:ext>
          </a:extLst>
        </xdr:cNvPr>
        <xdr:cNvSpPr txBox="1"/>
      </xdr:nvSpPr>
      <xdr:spPr>
        <a:xfrm>
          <a:off x="1954784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34" name="フローチャート: 判断 533">
          <a:extLst>
            <a:ext uri="{FF2B5EF4-FFF2-40B4-BE49-F238E27FC236}">
              <a16:creationId xmlns="" xmlns:a16="http://schemas.microsoft.com/office/drawing/2014/main" id="{2D031081-968E-4A54-B82C-63410A92FA81}"/>
            </a:ext>
          </a:extLst>
        </xdr:cNvPr>
        <xdr:cNvSpPr/>
      </xdr:nvSpPr>
      <xdr:spPr>
        <a:xfrm>
          <a:off x="1945894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35" name="フローチャート: 判断 534">
          <a:extLst>
            <a:ext uri="{FF2B5EF4-FFF2-40B4-BE49-F238E27FC236}">
              <a16:creationId xmlns="" xmlns:a16="http://schemas.microsoft.com/office/drawing/2014/main" id="{07A090F1-26F0-4717-970E-AEDC0983EDF7}"/>
            </a:ext>
          </a:extLst>
        </xdr:cNvPr>
        <xdr:cNvSpPr/>
      </xdr:nvSpPr>
      <xdr:spPr>
        <a:xfrm>
          <a:off x="18735040" y="10451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536" name="フローチャート: 判断 535">
          <a:extLst>
            <a:ext uri="{FF2B5EF4-FFF2-40B4-BE49-F238E27FC236}">
              <a16:creationId xmlns="" xmlns:a16="http://schemas.microsoft.com/office/drawing/2014/main" id="{57CF1575-709D-40E9-8BF4-5B215BF1FD59}"/>
            </a:ext>
          </a:extLst>
        </xdr:cNvPr>
        <xdr:cNvSpPr/>
      </xdr:nvSpPr>
      <xdr:spPr>
        <a:xfrm>
          <a:off x="17937480" y="10470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37" name="フローチャート: 判断 536">
          <a:extLst>
            <a:ext uri="{FF2B5EF4-FFF2-40B4-BE49-F238E27FC236}">
              <a16:creationId xmlns="" xmlns:a16="http://schemas.microsoft.com/office/drawing/2014/main" id="{BB95835D-745C-4F42-A0D4-E29C815157BF}"/>
            </a:ext>
          </a:extLst>
        </xdr:cNvPr>
        <xdr:cNvSpPr/>
      </xdr:nvSpPr>
      <xdr:spPr>
        <a:xfrm>
          <a:off x="17162780" y="10475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a:extLst>
            <a:ext uri="{FF2B5EF4-FFF2-40B4-BE49-F238E27FC236}">
              <a16:creationId xmlns="" xmlns:a16="http://schemas.microsoft.com/office/drawing/2014/main" id="{F107F434-004A-4AD4-9F1C-39C1EDCC6A2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a:extLst>
            <a:ext uri="{FF2B5EF4-FFF2-40B4-BE49-F238E27FC236}">
              <a16:creationId xmlns="" xmlns:a16="http://schemas.microsoft.com/office/drawing/2014/main" id="{81D41C37-F2C5-413F-B2A9-82AAD615AD1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a:extLst>
            <a:ext uri="{FF2B5EF4-FFF2-40B4-BE49-F238E27FC236}">
              <a16:creationId xmlns="" xmlns:a16="http://schemas.microsoft.com/office/drawing/2014/main" id="{0676F51E-60AD-4F7B-B36D-51CC7309AAE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a:extLst>
            <a:ext uri="{FF2B5EF4-FFF2-40B4-BE49-F238E27FC236}">
              <a16:creationId xmlns="" xmlns:a16="http://schemas.microsoft.com/office/drawing/2014/main" id="{14B7479F-8763-4F1F-9700-02F1A8D3E6C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AE5FADF2-D1E2-49EE-B024-1DA7F734A1E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12446</xdr:rowOff>
    </xdr:from>
    <xdr:to>
      <xdr:col>116</xdr:col>
      <xdr:colOff>114300</xdr:colOff>
      <xdr:row>64</xdr:row>
      <xdr:rowOff>114046</xdr:rowOff>
    </xdr:to>
    <xdr:sp macro="" textlink="">
      <xdr:nvSpPr>
        <xdr:cNvPr id="543" name="楕円 542">
          <a:extLst>
            <a:ext uri="{FF2B5EF4-FFF2-40B4-BE49-F238E27FC236}">
              <a16:creationId xmlns="" xmlns:a16="http://schemas.microsoft.com/office/drawing/2014/main" id="{AEB755AE-AF45-4BAE-A460-22AE79F07C33}"/>
            </a:ext>
          </a:extLst>
        </xdr:cNvPr>
        <xdr:cNvSpPr/>
      </xdr:nvSpPr>
      <xdr:spPr>
        <a:xfrm>
          <a:off x="1945894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98823</xdr:rowOff>
    </xdr:from>
    <xdr:ext cx="469744" cy="259045"/>
    <xdr:sp macro="" textlink="">
      <xdr:nvSpPr>
        <xdr:cNvPr id="544" name="【保健センター・保健所】&#10;一人当たり面積該当値テキスト">
          <a:extLst>
            <a:ext uri="{FF2B5EF4-FFF2-40B4-BE49-F238E27FC236}">
              <a16:creationId xmlns="" xmlns:a16="http://schemas.microsoft.com/office/drawing/2014/main" id="{371091EB-D863-4316-BB9B-4E18F2E74951}"/>
            </a:ext>
          </a:extLst>
        </xdr:cNvPr>
        <xdr:cNvSpPr txBox="1"/>
      </xdr:nvSpPr>
      <xdr:spPr>
        <a:xfrm>
          <a:off x="19547840"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12446</xdr:rowOff>
    </xdr:from>
    <xdr:to>
      <xdr:col>112</xdr:col>
      <xdr:colOff>38100</xdr:colOff>
      <xdr:row>64</xdr:row>
      <xdr:rowOff>114046</xdr:rowOff>
    </xdr:to>
    <xdr:sp macro="" textlink="">
      <xdr:nvSpPr>
        <xdr:cNvPr id="545" name="楕円 544">
          <a:extLst>
            <a:ext uri="{FF2B5EF4-FFF2-40B4-BE49-F238E27FC236}">
              <a16:creationId xmlns="" xmlns:a16="http://schemas.microsoft.com/office/drawing/2014/main" id="{812F2599-8595-4CA3-8341-B882BB9206E0}"/>
            </a:ext>
          </a:extLst>
        </xdr:cNvPr>
        <xdr:cNvSpPr/>
      </xdr:nvSpPr>
      <xdr:spPr>
        <a:xfrm>
          <a:off x="18735040" y="107414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63246</xdr:rowOff>
    </xdr:from>
    <xdr:to>
      <xdr:col>116</xdr:col>
      <xdr:colOff>63500</xdr:colOff>
      <xdr:row>64</xdr:row>
      <xdr:rowOff>63246</xdr:rowOff>
    </xdr:to>
    <xdr:cxnSp macro="">
      <xdr:nvCxnSpPr>
        <xdr:cNvPr id="546" name="直線コネクタ 545">
          <a:extLst>
            <a:ext uri="{FF2B5EF4-FFF2-40B4-BE49-F238E27FC236}">
              <a16:creationId xmlns="" xmlns:a16="http://schemas.microsoft.com/office/drawing/2014/main" id="{DD130700-F978-4F84-BF1B-14C62059B5E7}"/>
            </a:ext>
          </a:extLst>
        </xdr:cNvPr>
        <xdr:cNvCxnSpPr/>
      </xdr:nvCxnSpPr>
      <xdr:spPr>
        <a:xfrm>
          <a:off x="18778220" y="1079220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12446</xdr:rowOff>
    </xdr:from>
    <xdr:to>
      <xdr:col>107</xdr:col>
      <xdr:colOff>101600</xdr:colOff>
      <xdr:row>64</xdr:row>
      <xdr:rowOff>114046</xdr:rowOff>
    </xdr:to>
    <xdr:sp macro="" textlink="">
      <xdr:nvSpPr>
        <xdr:cNvPr id="547" name="楕円 546">
          <a:extLst>
            <a:ext uri="{FF2B5EF4-FFF2-40B4-BE49-F238E27FC236}">
              <a16:creationId xmlns="" xmlns:a16="http://schemas.microsoft.com/office/drawing/2014/main" id="{ECACDCDF-68C5-490C-8EEF-F7AAA5D465D7}"/>
            </a:ext>
          </a:extLst>
        </xdr:cNvPr>
        <xdr:cNvSpPr/>
      </xdr:nvSpPr>
      <xdr:spPr>
        <a:xfrm>
          <a:off x="1793748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63246</xdr:rowOff>
    </xdr:from>
    <xdr:to>
      <xdr:col>111</xdr:col>
      <xdr:colOff>177800</xdr:colOff>
      <xdr:row>64</xdr:row>
      <xdr:rowOff>63246</xdr:rowOff>
    </xdr:to>
    <xdr:cxnSp macro="">
      <xdr:nvCxnSpPr>
        <xdr:cNvPr id="548" name="直線コネクタ 547">
          <a:extLst>
            <a:ext uri="{FF2B5EF4-FFF2-40B4-BE49-F238E27FC236}">
              <a16:creationId xmlns="" xmlns:a16="http://schemas.microsoft.com/office/drawing/2014/main" id="{D115570A-908B-4BA1-B98A-44BEB83A00B2}"/>
            </a:ext>
          </a:extLst>
        </xdr:cNvPr>
        <xdr:cNvCxnSpPr/>
      </xdr:nvCxnSpPr>
      <xdr:spPr>
        <a:xfrm>
          <a:off x="17988280" y="1079220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13208</xdr:rowOff>
    </xdr:from>
    <xdr:to>
      <xdr:col>102</xdr:col>
      <xdr:colOff>165100</xdr:colOff>
      <xdr:row>64</xdr:row>
      <xdr:rowOff>114808</xdr:rowOff>
    </xdr:to>
    <xdr:sp macro="" textlink="">
      <xdr:nvSpPr>
        <xdr:cNvPr id="549" name="楕円 548">
          <a:extLst>
            <a:ext uri="{FF2B5EF4-FFF2-40B4-BE49-F238E27FC236}">
              <a16:creationId xmlns="" xmlns:a16="http://schemas.microsoft.com/office/drawing/2014/main" id="{D9470641-ACE6-4FD3-A77D-1ECBD47FD3F8}"/>
            </a:ext>
          </a:extLst>
        </xdr:cNvPr>
        <xdr:cNvSpPr/>
      </xdr:nvSpPr>
      <xdr:spPr>
        <a:xfrm>
          <a:off x="17162780" y="107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63246</xdr:rowOff>
    </xdr:from>
    <xdr:to>
      <xdr:col>107</xdr:col>
      <xdr:colOff>50800</xdr:colOff>
      <xdr:row>64</xdr:row>
      <xdr:rowOff>64008</xdr:rowOff>
    </xdr:to>
    <xdr:cxnSp macro="">
      <xdr:nvCxnSpPr>
        <xdr:cNvPr id="550" name="直線コネクタ 549">
          <a:extLst>
            <a:ext uri="{FF2B5EF4-FFF2-40B4-BE49-F238E27FC236}">
              <a16:creationId xmlns="" xmlns:a16="http://schemas.microsoft.com/office/drawing/2014/main" id="{D6923AB8-A762-440D-95ED-DCD0EC2BB352}"/>
            </a:ext>
          </a:extLst>
        </xdr:cNvPr>
        <xdr:cNvCxnSpPr/>
      </xdr:nvCxnSpPr>
      <xdr:spPr>
        <a:xfrm flipV="1">
          <a:off x="17213580" y="10792206"/>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4081</xdr:rowOff>
    </xdr:from>
    <xdr:ext cx="469744" cy="259045"/>
    <xdr:sp macro="" textlink="">
      <xdr:nvSpPr>
        <xdr:cNvPr id="551" name="n_1aveValue【保健センター・保健所】&#10;一人当たり面積">
          <a:extLst>
            <a:ext uri="{FF2B5EF4-FFF2-40B4-BE49-F238E27FC236}">
              <a16:creationId xmlns="" xmlns:a16="http://schemas.microsoft.com/office/drawing/2014/main" id="{F67CF618-F8D2-4BB3-B0E6-A9BE892F346C}"/>
            </a:ext>
          </a:extLst>
        </xdr:cNvPr>
        <xdr:cNvSpPr txBox="1"/>
      </xdr:nvSpPr>
      <xdr:spPr>
        <a:xfrm>
          <a:off x="18561127" y="102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552" name="n_2aveValue【保健センター・保健所】&#10;一人当たり面積">
          <a:extLst>
            <a:ext uri="{FF2B5EF4-FFF2-40B4-BE49-F238E27FC236}">
              <a16:creationId xmlns="" xmlns:a16="http://schemas.microsoft.com/office/drawing/2014/main" id="{9D386CBC-967F-49C0-9D0A-E2C890B544EC}"/>
            </a:ext>
          </a:extLst>
        </xdr:cNvPr>
        <xdr:cNvSpPr txBox="1"/>
      </xdr:nvSpPr>
      <xdr:spPr>
        <a:xfrm>
          <a:off x="1777626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553" name="n_3aveValue【保健センター・保健所】&#10;一人当たり面積">
          <a:extLst>
            <a:ext uri="{FF2B5EF4-FFF2-40B4-BE49-F238E27FC236}">
              <a16:creationId xmlns="" xmlns:a16="http://schemas.microsoft.com/office/drawing/2014/main" id="{48183620-3BB7-4CA1-B5FD-12D0A60D488D}"/>
            </a:ext>
          </a:extLst>
        </xdr:cNvPr>
        <xdr:cNvSpPr txBox="1"/>
      </xdr:nvSpPr>
      <xdr:spPr>
        <a:xfrm>
          <a:off x="17001567"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105173</xdr:rowOff>
    </xdr:from>
    <xdr:ext cx="469744" cy="259045"/>
    <xdr:sp macro="" textlink="">
      <xdr:nvSpPr>
        <xdr:cNvPr id="554" name="n_1mainValue【保健センター・保健所】&#10;一人当たり面積">
          <a:extLst>
            <a:ext uri="{FF2B5EF4-FFF2-40B4-BE49-F238E27FC236}">
              <a16:creationId xmlns="" xmlns:a16="http://schemas.microsoft.com/office/drawing/2014/main" id="{BDBDDC6D-B326-4C4B-9676-230883AE2674}"/>
            </a:ext>
          </a:extLst>
        </xdr:cNvPr>
        <xdr:cNvSpPr txBox="1"/>
      </xdr:nvSpPr>
      <xdr:spPr>
        <a:xfrm>
          <a:off x="185611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105173</xdr:rowOff>
    </xdr:from>
    <xdr:ext cx="469744" cy="259045"/>
    <xdr:sp macro="" textlink="">
      <xdr:nvSpPr>
        <xdr:cNvPr id="555" name="n_2mainValue【保健センター・保健所】&#10;一人当たり面積">
          <a:extLst>
            <a:ext uri="{FF2B5EF4-FFF2-40B4-BE49-F238E27FC236}">
              <a16:creationId xmlns="" xmlns:a16="http://schemas.microsoft.com/office/drawing/2014/main" id="{1BBE7EC7-DEE0-4D7E-AA68-9FE6D936CDD5}"/>
            </a:ext>
          </a:extLst>
        </xdr:cNvPr>
        <xdr:cNvSpPr txBox="1"/>
      </xdr:nvSpPr>
      <xdr:spPr>
        <a:xfrm>
          <a:off x="1777626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105935</xdr:rowOff>
    </xdr:from>
    <xdr:ext cx="469744" cy="259045"/>
    <xdr:sp macro="" textlink="">
      <xdr:nvSpPr>
        <xdr:cNvPr id="556" name="n_3mainValue【保健センター・保健所】&#10;一人当たり面積">
          <a:extLst>
            <a:ext uri="{FF2B5EF4-FFF2-40B4-BE49-F238E27FC236}">
              <a16:creationId xmlns="" xmlns:a16="http://schemas.microsoft.com/office/drawing/2014/main" id="{4DF1B3A9-A6D0-4FD8-A58E-EC7621A2357B}"/>
            </a:ext>
          </a:extLst>
        </xdr:cNvPr>
        <xdr:cNvSpPr txBox="1"/>
      </xdr:nvSpPr>
      <xdr:spPr>
        <a:xfrm>
          <a:off x="17001567"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a:extLst>
            <a:ext uri="{FF2B5EF4-FFF2-40B4-BE49-F238E27FC236}">
              <a16:creationId xmlns="" xmlns:a16="http://schemas.microsoft.com/office/drawing/2014/main" id="{13BDA70E-905B-415D-A6F4-430732A1709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a:extLst>
            <a:ext uri="{FF2B5EF4-FFF2-40B4-BE49-F238E27FC236}">
              <a16:creationId xmlns="" xmlns:a16="http://schemas.microsoft.com/office/drawing/2014/main" id="{6DCBEB01-C0F9-4A40-A3DF-ACCEC382059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a:extLst>
            <a:ext uri="{FF2B5EF4-FFF2-40B4-BE49-F238E27FC236}">
              <a16:creationId xmlns="" xmlns:a16="http://schemas.microsoft.com/office/drawing/2014/main" id="{0DEE5264-DCEE-4E76-8B30-160D29065B2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a:extLst>
            <a:ext uri="{FF2B5EF4-FFF2-40B4-BE49-F238E27FC236}">
              <a16:creationId xmlns="" xmlns:a16="http://schemas.microsoft.com/office/drawing/2014/main" id="{59F5DB83-60F5-4553-87A7-C062A86FA9A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a:extLst>
            <a:ext uri="{FF2B5EF4-FFF2-40B4-BE49-F238E27FC236}">
              <a16:creationId xmlns="" xmlns:a16="http://schemas.microsoft.com/office/drawing/2014/main" id="{EF63F897-F687-499A-9C98-12B6FAA38CD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a:extLst>
            <a:ext uri="{FF2B5EF4-FFF2-40B4-BE49-F238E27FC236}">
              <a16:creationId xmlns="" xmlns:a16="http://schemas.microsoft.com/office/drawing/2014/main" id="{A5DCDAFF-4339-4B5C-9789-0DF6D22F9EC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a:extLst>
            <a:ext uri="{FF2B5EF4-FFF2-40B4-BE49-F238E27FC236}">
              <a16:creationId xmlns="" xmlns:a16="http://schemas.microsoft.com/office/drawing/2014/main" id="{DFAB8C00-5610-4BD7-B8DB-12BD667BBCB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a:extLst>
            <a:ext uri="{FF2B5EF4-FFF2-40B4-BE49-F238E27FC236}">
              <a16:creationId xmlns="" xmlns:a16="http://schemas.microsoft.com/office/drawing/2014/main" id="{8E74FD07-F95B-4C5E-AB68-DB82359FC89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a:extLst>
            <a:ext uri="{FF2B5EF4-FFF2-40B4-BE49-F238E27FC236}">
              <a16:creationId xmlns="" xmlns:a16="http://schemas.microsoft.com/office/drawing/2014/main" id="{859157B8-DE21-4F3E-9334-4E284CC1625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a:extLst>
            <a:ext uri="{FF2B5EF4-FFF2-40B4-BE49-F238E27FC236}">
              <a16:creationId xmlns="" xmlns:a16="http://schemas.microsoft.com/office/drawing/2014/main" id="{353645D1-783B-4B54-8C89-FC5FC5ADC1FB}"/>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a:extLst>
            <a:ext uri="{FF2B5EF4-FFF2-40B4-BE49-F238E27FC236}">
              <a16:creationId xmlns="" xmlns:a16="http://schemas.microsoft.com/office/drawing/2014/main" id="{827F9120-AF0A-43F3-BEC8-4BDD30F634C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8" name="テキスト ボックス 567">
          <a:extLst>
            <a:ext uri="{FF2B5EF4-FFF2-40B4-BE49-F238E27FC236}">
              <a16:creationId xmlns="" xmlns:a16="http://schemas.microsoft.com/office/drawing/2014/main" id="{B4ED6214-E2AD-4FF6-8A64-89264374EB1D}"/>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a:extLst>
            <a:ext uri="{FF2B5EF4-FFF2-40B4-BE49-F238E27FC236}">
              <a16:creationId xmlns="" xmlns:a16="http://schemas.microsoft.com/office/drawing/2014/main" id="{1E2C20F2-4FB9-4F96-BCE6-03D857571EF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a:extLst>
            <a:ext uri="{FF2B5EF4-FFF2-40B4-BE49-F238E27FC236}">
              <a16:creationId xmlns="" xmlns:a16="http://schemas.microsoft.com/office/drawing/2014/main" id="{F9DE4D53-800A-4700-8900-CF5287855044}"/>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a:extLst>
            <a:ext uri="{FF2B5EF4-FFF2-40B4-BE49-F238E27FC236}">
              <a16:creationId xmlns="" xmlns:a16="http://schemas.microsoft.com/office/drawing/2014/main" id="{0CCA5B5A-9064-46E3-8F99-B8C1AD06232A}"/>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a:extLst>
            <a:ext uri="{FF2B5EF4-FFF2-40B4-BE49-F238E27FC236}">
              <a16:creationId xmlns="" xmlns:a16="http://schemas.microsoft.com/office/drawing/2014/main" id="{55B89559-949F-47C0-B249-674F68772A88}"/>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a:extLst>
            <a:ext uri="{FF2B5EF4-FFF2-40B4-BE49-F238E27FC236}">
              <a16:creationId xmlns="" xmlns:a16="http://schemas.microsoft.com/office/drawing/2014/main" id="{74D33187-D02E-4F97-B2AC-8A845DB34815}"/>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a:extLst>
            <a:ext uri="{FF2B5EF4-FFF2-40B4-BE49-F238E27FC236}">
              <a16:creationId xmlns="" xmlns:a16="http://schemas.microsoft.com/office/drawing/2014/main" id="{E529769E-D429-4F4E-966F-FF393696A69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a:extLst>
            <a:ext uri="{FF2B5EF4-FFF2-40B4-BE49-F238E27FC236}">
              <a16:creationId xmlns="" xmlns:a16="http://schemas.microsoft.com/office/drawing/2014/main" id="{E6E2FBD7-4FDC-4FB8-9C9F-F2E92BE52284}"/>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a:extLst>
            <a:ext uri="{FF2B5EF4-FFF2-40B4-BE49-F238E27FC236}">
              <a16:creationId xmlns="" xmlns:a16="http://schemas.microsoft.com/office/drawing/2014/main" id="{F52C9E4C-92AF-4640-BD30-208F78DCC704}"/>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a:extLst>
            <a:ext uri="{FF2B5EF4-FFF2-40B4-BE49-F238E27FC236}">
              <a16:creationId xmlns="" xmlns:a16="http://schemas.microsoft.com/office/drawing/2014/main" id="{30ABD314-28F7-4D21-B957-31BC8B871AA7}"/>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8" name="テキスト ボックス 577">
          <a:extLst>
            <a:ext uri="{FF2B5EF4-FFF2-40B4-BE49-F238E27FC236}">
              <a16:creationId xmlns="" xmlns:a16="http://schemas.microsoft.com/office/drawing/2014/main" id="{F311AF6F-4790-4E96-BFC1-AE2A9CC8BE29}"/>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a:extLst>
            <a:ext uri="{FF2B5EF4-FFF2-40B4-BE49-F238E27FC236}">
              <a16:creationId xmlns="" xmlns:a16="http://schemas.microsoft.com/office/drawing/2014/main" id="{619BFA63-AF0F-47CD-A7EA-AA14E55B65D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a:extLst>
            <a:ext uri="{FF2B5EF4-FFF2-40B4-BE49-F238E27FC236}">
              <a16:creationId xmlns="" xmlns:a16="http://schemas.microsoft.com/office/drawing/2014/main" id="{F5BBCDE6-D374-4407-BB5A-7CBE48F3E97B}"/>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a:extLst>
            <a:ext uri="{FF2B5EF4-FFF2-40B4-BE49-F238E27FC236}">
              <a16:creationId xmlns="" xmlns:a16="http://schemas.microsoft.com/office/drawing/2014/main" id="{008E1462-3620-4904-AC24-AC3E760D105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82" name="直線コネクタ 581">
          <a:extLst>
            <a:ext uri="{FF2B5EF4-FFF2-40B4-BE49-F238E27FC236}">
              <a16:creationId xmlns="" xmlns:a16="http://schemas.microsoft.com/office/drawing/2014/main" id="{A6DE94CB-1FE0-4790-A916-903F4B8773FD}"/>
            </a:ext>
          </a:extLst>
        </xdr:cNvPr>
        <xdr:cNvCxnSpPr/>
      </xdr:nvCxnSpPr>
      <xdr:spPr>
        <a:xfrm flipV="1">
          <a:off x="14375764" y="12987201"/>
          <a:ext cx="0" cy="155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83" name="【消防施設】&#10;有形固定資産減価償却率最小値テキスト">
          <a:extLst>
            <a:ext uri="{FF2B5EF4-FFF2-40B4-BE49-F238E27FC236}">
              <a16:creationId xmlns="" xmlns:a16="http://schemas.microsoft.com/office/drawing/2014/main" id="{230B9B54-E306-4607-A175-67F10F6CE2A2}"/>
            </a:ext>
          </a:extLst>
        </xdr:cNvPr>
        <xdr:cNvSpPr txBox="1"/>
      </xdr:nvSpPr>
      <xdr:spPr>
        <a:xfrm>
          <a:off x="14414500" y="145487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84" name="直線コネクタ 583">
          <a:extLst>
            <a:ext uri="{FF2B5EF4-FFF2-40B4-BE49-F238E27FC236}">
              <a16:creationId xmlns="" xmlns:a16="http://schemas.microsoft.com/office/drawing/2014/main" id="{637447F6-984C-4107-B5FF-AD55110C24A6}"/>
            </a:ext>
          </a:extLst>
        </xdr:cNvPr>
        <xdr:cNvCxnSpPr/>
      </xdr:nvCxnSpPr>
      <xdr:spPr>
        <a:xfrm>
          <a:off x="14287500" y="14544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5" name="【消防施設】&#10;有形固定資産減価償却率最大値テキスト">
          <a:extLst>
            <a:ext uri="{FF2B5EF4-FFF2-40B4-BE49-F238E27FC236}">
              <a16:creationId xmlns="" xmlns:a16="http://schemas.microsoft.com/office/drawing/2014/main" id="{F320ED00-AD82-4B9E-869C-F513665B2885}"/>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6" name="直線コネクタ 585">
          <a:extLst>
            <a:ext uri="{FF2B5EF4-FFF2-40B4-BE49-F238E27FC236}">
              <a16:creationId xmlns="" xmlns:a16="http://schemas.microsoft.com/office/drawing/2014/main" id="{8456256A-1BE8-4697-A357-917108625A01}"/>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87" name="【消防施設】&#10;有形固定資産減価償却率平均値テキスト">
          <a:extLst>
            <a:ext uri="{FF2B5EF4-FFF2-40B4-BE49-F238E27FC236}">
              <a16:creationId xmlns="" xmlns:a16="http://schemas.microsoft.com/office/drawing/2014/main" id="{03BF2E1D-2575-49D8-8FBD-C6BE91A0C6FD}"/>
            </a:ext>
          </a:extLst>
        </xdr:cNvPr>
        <xdr:cNvSpPr txBox="1"/>
      </xdr:nvSpPr>
      <xdr:spPr>
        <a:xfrm>
          <a:off x="14414500" y="13550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88" name="フローチャート: 判断 587">
          <a:extLst>
            <a:ext uri="{FF2B5EF4-FFF2-40B4-BE49-F238E27FC236}">
              <a16:creationId xmlns="" xmlns:a16="http://schemas.microsoft.com/office/drawing/2014/main" id="{A5D83BAC-0A65-4999-806A-6C71DF841C05}"/>
            </a:ext>
          </a:extLst>
        </xdr:cNvPr>
        <xdr:cNvSpPr/>
      </xdr:nvSpPr>
      <xdr:spPr>
        <a:xfrm>
          <a:off x="14325600" y="135715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89" name="フローチャート: 判断 588">
          <a:extLst>
            <a:ext uri="{FF2B5EF4-FFF2-40B4-BE49-F238E27FC236}">
              <a16:creationId xmlns="" xmlns:a16="http://schemas.microsoft.com/office/drawing/2014/main" id="{6644B1D4-2771-4E06-9DB7-87CB740808EA}"/>
            </a:ext>
          </a:extLst>
        </xdr:cNvPr>
        <xdr:cNvSpPr/>
      </xdr:nvSpPr>
      <xdr:spPr>
        <a:xfrm>
          <a:off x="13578840" y="1360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90" name="フローチャート: 判断 589">
          <a:extLst>
            <a:ext uri="{FF2B5EF4-FFF2-40B4-BE49-F238E27FC236}">
              <a16:creationId xmlns="" xmlns:a16="http://schemas.microsoft.com/office/drawing/2014/main" id="{B69B9E8F-DC23-4EFA-8949-6E3BC19E280B}"/>
            </a:ext>
          </a:extLst>
        </xdr:cNvPr>
        <xdr:cNvSpPr/>
      </xdr:nvSpPr>
      <xdr:spPr>
        <a:xfrm>
          <a:off x="1280414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91" name="フローチャート: 判断 590">
          <a:extLst>
            <a:ext uri="{FF2B5EF4-FFF2-40B4-BE49-F238E27FC236}">
              <a16:creationId xmlns="" xmlns:a16="http://schemas.microsoft.com/office/drawing/2014/main" id="{84773725-8520-4ABB-8090-D1D90C5E5D01}"/>
            </a:ext>
          </a:extLst>
        </xdr:cNvPr>
        <xdr:cNvSpPr/>
      </xdr:nvSpPr>
      <xdr:spPr>
        <a:xfrm>
          <a:off x="12029440" y="135340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a:extLst>
            <a:ext uri="{FF2B5EF4-FFF2-40B4-BE49-F238E27FC236}">
              <a16:creationId xmlns="" xmlns:a16="http://schemas.microsoft.com/office/drawing/2014/main" id="{90C0DF1B-F4AB-4B1F-8B7F-40D44804A48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a:extLst>
            <a:ext uri="{FF2B5EF4-FFF2-40B4-BE49-F238E27FC236}">
              <a16:creationId xmlns="" xmlns:a16="http://schemas.microsoft.com/office/drawing/2014/main" id="{1E70289D-CCE2-4B9B-852B-78958E605E2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a:extLst>
            <a:ext uri="{FF2B5EF4-FFF2-40B4-BE49-F238E27FC236}">
              <a16:creationId xmlns="" xmlns:a16="http://schemas.microsoft.com/office/drawing/2014/main" id="{009B2C88-C2B7-483D-949E-B2841EB48FC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a:extLst>
            <a:ext uri="{FF2B5EF4-FFF2-40B4-BE49-F238E27FC236}">
              <a16:creationId xmlns="" xmlns:a16="http://schemas.microsoft.com/office/drawing/2014/main" id="{4521DE8A-B153-4AEB-BAEF-FDAE0E9F660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a:extLst>
            <a:ext uri="{FF2B5EF4-FFF2-40B4-BE49-F238E27FC236}">
              <a16:creationId xmlns="" xmlns:a16="http://schemas.microsoft.com/office/drawing/2014/main" id="{5A88DCAA-7AFF-43C1-A8FE-5AFCF55587A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65677</xdr:rowOff>
    </xdr:from>
    <xdr:to>
      <xdr:col>85</xdr:col>
      <xdr:colOff>177800</xdr:colOff>
      <xdr:row>79</xdr:row>
      <xdr:rowOff>167277</xdr:rowOff>
    </xdr:to>
    <xdr:sp macro="" textlink="">
      <xdr:nvSpPr>
        <xdr:cNvPr id="597" name="楕円 596">
          <a:extLst>
            <a:ext uri="{FF2B5EF4-FFF2-40B4-BE49-F238E27FC236}">
              <a16:creationId xmlns="" xmlns:a16="http://schemas.microsoft.com/office/drawing/2014/main" id="{F5E14E59-38F7-4354-ADAF-16E97623620F}"/>
            </a:ext>
          </a:extLst>
        </xdr:cNvPr>
        <xdr:cNvSpPr/>
      </xdr:nvSpPr>
      <xdr:spPr>
        <a:xfrm>
          <a:off x="14325600" y="133092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88554</xdr:rowOff>
    </xdr:from>
    <xdr:ext cx="405111" cy="259045"/>
    <xdr:sp macro="" textlink="">
      <xdr:nvSpPr>
        <xdr:cNvPr id="598" name="【消防施設】&#10;有形固定資産減価償却率該当値テキスト">
          <a:extLst>
            <a:ext uri="{FF2B5EF4-FFF2-40B4-BE49-F238E27FC236}">
              <a16:creationId xmlns="" xmlns:a16="http://schemas.microsoft.com/office/drawing/2014/main" id="{776D510B-4576-4A5D-B372-6177E6AFC45C}"/>
            </a:ext>
          </a:extLst>
        </xdr:cNvPr>
        <xdr:cNvSpPr txBox="1"/>
      </xdr:nvSpPr>
      <xdr:spPr>
        <a:xfrm>
          <a:off x="14414500" y="1316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599" name="楕円 598">
          <a:extLst>
            <a:ext uri="{FF2B5EF4-FFF2-40B4-BE49-F238E27FC236}">
              <a16:creationId xmlns="" xmlns:a16="http://schemas.microsoft.com/office/drawing/2014/main" id="{E6F5E40A-90F1-4E92-8CB1-F36A9D261556}"/>
            </a:ext>
          </a:extLst>
        </xdr:cNvPr>
        <xdr:cNvSpPr/>
      </xdr:nvSpPr>
      <xdr:spPr>
        <a:xfrm>
          <a:off x="13578840" y="13359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116477</xdr:rowOff>
    </xdr:from>
    <xdr:to>
      <xdr:col>85</xdr:col>
      <xdr:colOff>127000</xdr:colOff>
      <xdr:row>79</xdr:row>
      <xdr:rowOff>167095</xdr:rowOff>
    </xdr:to>
    <xdr:cxnSp macro="">
      <xdr:nvCxnSpPr>
        <xdr:cNvPr id="600" name="直線コネクタ 599">
          <a:extLst>
            <a:ext uri="{FF2B5EF4-FFF2-40B4-BE49-F238E27FC236}">
              <a16:creationId xmlns="" xmlns:a16="http://schemas.microsoft.com/office/drawing/2014/main" id="{34FD0C58-49CD-440B-A39B-B36444B62063}"/>
            </a:ext>
          </a:extLst>
        </xdr:cNvPr>
        <xdr:cNvCxnSpPr/>
      </xdr:nvCxnSpPr>
      <xdr:spPr>
        <a:xfrm flipV="1">
          <a:off x="13629640" y="13360037"/>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137523</xdr:rowOff>
    </xdr:from>
    <xdr:to>
      <xdr:col>76</xdr:col>
      <xdr:colOff>165100</xdr:colOff>
      <xdr:row>80</xdr:row>
      <xdr:rowOff>67673</xdr:rowOff>
    </xdr:to>
    <xdr:sp macro="" textlink="">
      <xdr:nvSpPr>
        <xdr:cNvPr id="601" name="楕円 600">
          <a:extLst>
            <a:ext uri="{FF2B5EF4-FFF2-40B4-BE49-F238E27FC236}">
              <a16:creationId xmlns="" xmlns:a16="http://schemas.microsoft.com/office/drawing/2014/main" id="{DD4157FA-F95D-4D4B-860E-B5E3DABA6345}"/>
            </a:ext>
          </a:extLst>
        </xdr:cNvPr>
        <xdr:cNvSpPr/>
      </xdr:nvSpPr>
      <xdr:spPr>
        <a:xfrm>
          <a:off x="12804140" y="13381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16873</xdr:rowOff>
    </xdr:to>
    <xdr:cxnSp macro="">
      <xdr:nvCxnSpPr>
        <xdr:cNvPr id="602" name="直線コネクタ 601">
          <a:extLst>
            <a:ext uri="{FF2B5EF4-FFF2-40B4-BE49-F238E27FC236}">
              <a16:creationId xmlns="" xmlns:a16="http://schemas.microsoft.com/office/drawing/2014/main" id="{A6C5800B-9B06-4616-AD07-EC85D584AD31}"/>
            </a:ext>
          </a:extLst>
        </xdr:cNvPr>
        <xdr:cNvCxnSpPr/>
      </xdr:nvCxnSpPr>
      <xdr:spPr>
        <a:xfrm flipV="1">
          <a:off x="12854940" y="13410655"/>
          <a:ext cx="7747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42818</xdr:rowOff>
    </xdr:from>
    <xdr:to>
      <xdr:col>72</xdr:col>
      <xdr:colOff>38100</xdr:colOff>
      <xdr:row>83</xdr:row>
      <xdr:rowOff>144418</xdr:rowOff>
    </xdr:to>
    <xdr:sp macro="" textlink="">
      <xdr:nvSpPr>
        <xdr:cNvPr id="603" name="楕円 602">
          <a:extLst>
            <a:ext uri="{FF2B5EF4-FFF2-40B4-BE49-F238E27FC236}">
              <a16:creationId xmlns="" xmlns:a16="http://schemas.microsoft.com/office/drawing/2014/main" id="{8A20362C-9D32-46AA-9E63-F84038968C4C}"/>
            </a:ext>
          </a:extLst>
        </xdr:cNvPr>
        <xdr:cNvSpPr/>
      </xdr:nvSpPr>
      <xdr:spPr>
        <a:xfrm>
          <a:off x="12029440" y="139569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16873</xdr:rowOff>
    </xdr:from>
    <xdr:to>
      <xdr:col>76</xdr:col>
      <xdr:colOff>114300</xdr:colOff>
      <xdr:row>83</xdr:row>
      <xdr:rowOff>93618</xdr:rowOff>
    </xdr:to>
    <xdr:cxnSp macro="">
      <xdr:nvCxnSpPr>
        <xdr:cNvPr id="604" name="直線コネクタ 603">
          <a:extLst>
            <a:ext uri="{FF2B5EF4-FFF2-40B4-BE49-F238E27FC236}">
              <a16:creationId xmlns="" xmlns:a16="http://schemas.microsoft.com/office/drawing/2014/main" id="{05C073B9-A988-45D8-94C2-49B35EF49F36}"/>
            </a:ext>
          </a:extLst>
        </xdr:cNvPr>
        <xdr:cNvCxnSpPr/>
      </xdr:nvCxnSpPr>
      <xdr:spPr>
        <a:xfrm flipV="1">
          <a:off x="12072620" y="13428073"/>
          <a:ext cx="782320" cy="5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605" name="n_1aveValue【消防施設】&#10;有形固定資産減価償却率">
          <a:extLst>
            <a:ext uri="{FF2B5EF4-FFF2-40B4-BE49-F238E27FC236}">
              <a16:creationId xmlns="" xmlns:a16="http://schemas.microsoft.com/office/drawing/2014/main" id="{CC180157-EA78-4FFD-9CC1-21769C598DAE}"/>
            </a:ext>
          </a:extLst>
        </xdr:cNvPr>
        <xdr:cNvSpPr txBox="1"/>
      </xdr:nvSpPr>
      <xdr:spPr>
        <a:xfrm>
          <a:off x="13437244" y="1369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606" name="n_2aveValue【消防施設】&#10;有形固定資産減価償却率">
          <a:extLst>
            <a:ext uri="{FF2B5EF4-FFF2-40B4-BE49-F238E27FC236}">
              <a16:creationId xmlns="" xmlns:a16="http://schemas.microsoft.com/office/drawing/2014/main" id="{4B12969F-9E14-42CC-B3EB-04AA98ACEF80}"/>
            </a:ext>
          </a:extLst>
        </xdr:cNvPr>
        <xdr:cNvSpPr txBox="1"/>
      </xdr:nvSpPr>
      <xdr:spPr>
        <a:xfrm>
          <a:off x="12675244" y="1365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607" name="n_3aveValue【消防施設】&#10;有形固定資産減価償却率">
          <a:extLst>
            <a:ext uri="{FF2B5EF4-FFF2-40B4-BE49-F238E27FC236}">
              <a16:creationId xmlns="" xmlns:a16="http://schemas.microsoft.com/office/drawing/2014/main" id="{295E3AE3-0AB7-4DF7-96CA-521BE9E3877F}"/>
            </a:ext>
          </a:extLst>
        </xdr:cNvPr>
        <xdr:cNvSpPr txBox="1"/>
      </xdr:nvSpPr>
      <xdr:spPr>
        <a:xfrm>
          <a:off x="11900544"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608" name="n_1mainValue【消防施設】&#10;有形固定資産減価償却率">
          <a:extLst>
            <a:ext uri="{FF2B5EF4-FFF2-40B4-BE49-F238E27FC236}">
              <a16:creationId xmlns="" xmlns:a16="http://schemas.microsoft.com/office/drawing/2014/main" id="{4BA24D7E-AD21-4F76-9906-C968C08204B4}"/>
            </a:ext>
          </a:extLst>
        </xdr:cNvPr>
        <xdr:cNvSpPr txBox="1"/>
      </xdr:nvSpPr>
      <xdr:spPr>
        <a:xfrm>
          <a:off x="13437244" y="131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84200</xdr:rowOff>
    </xdr:from>
    <xdr:ext cx="405111" cy="259045"/>
    <xdr:sp macro="" textlink="">
      <xdr:nvSpPr>
        <xdr:cNvPr id="609" name="n_2mainValue【消防施設】&#10;有形固定資産減価償却率">
          <a:extLst>
            <a:ext uri="{FF2B5EF4-FFF2-40B4-BE49-F238E27FC236}">
              <a16:creationId xmlns="" xmlns:a16="http://schemas.microsoft.com/office/drawing/2014/main" id="{3A9D3F01-58A5-4297-B9DA-9AF8A78AC353}"/>
            </a:ext>
          </a:extLst>
        </xdr:cNvPr>
        <xdr:cNvSpPr txBox="1"/>
      </xdr:nvSpPr>
      <xdr:spPr>
        <a:xfrm>
          <a:off x="12675244" y="1316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135545</xdr:rowOff>
    </xdr:from>
    <xdr:ext cx="405111" cy="259045"/>
    <xdr:sp macro="" textlink="">
      <xdr:nvSpPr>
        <xdr:cNvPr id="610" name="n_3mainValue【消防施設】&#10;有形固定資産減価償却率">
          <a:extLst>
            <a:ext uri="{FF2B5EF4-FFF2-40B4-BE49-F238E27FC236}">
              <a16:creationId xmlns="" xmlns:a16="http://schemas.microsoft.com/office/drawing/2014/main" id="{068D53DD-36F5-4D8C-8219-1A458C20AF5B}"/>
            </a:ext>
          </a:extLst>
        </xdr:cNvPr>
        <xdr:cNvSpPr txBox="1"/>
      </xdr:nvSpPr>
      <xdr:spPr>
        <a:xfrm>
          <a:off x="1190054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a:extLst>
            <a:ext uri="{FF2B5EF4-FFF2-40B4-BE49-F238E27FC236}">
              <a16:creationId xmlns="" xmlns:a16="http://schemas.microsoft.com/office/drawing/2014/main" id="{3CBE08CC-BA99-4387-A584-7B40C68A62B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a:extLst>
            <a:ext uri="{FF2B5EF4-FFF2-40B4-BE49-F238E27FC236}">
              <a16:creationId xmlns="" xmlns:a16="http://schemas.microsoft.com/office/drawing/2014/main" id="{55FD1333-F2A1-4255-AA06-DB91C7601D6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a:extLst>
            <a:ext uri="{FF2B5EF4-FFF2-40B4-BE49-F238E27FC236}">
              <a16:creationId xmlns="" xmlns:a16="http://schemas.microsoft.com/office/drawing/2014/main" id="{E07B342D-6881-46C6-8172-32EE6BF1CAD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a:extLst>
            <a:ext uri="{FF2B5EF4-FFF2-40B4-BE49-F238E27FC236}">
              <a16:creationId xmlns="" xmlns:a16="http://schemas.microsoft.com/office/drawing/2014/main" id="{88AB3F93-D59E-49FE-91C7-9FB2DAE2933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a:extLst>
            <a:ext uri="{FF2B5EF4-FFF2-40B4-BE49-F238E27FC236}">
              <a16:creationId xmlns="" xmlns:a16="http://schemas.microsoft.com/office/drawing/2014/main" id="{EFE9A223-54DB-4EB9-A4B9-51B74B02B6D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a:extLst>
            <a:ext uri="{FF2B5EF4-FFF2-40B4-BE49-F238E27FC236}">
              <a16:creationId xmlns="" xmlns:a16="http://schemas.microsoft.com/office/drawing/2014/main" id="{CA20E230-EC71-42E2-B7D8-A33F2DC941F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a:extLst>
            <a:ext uri="{FF2B5EF4-FFF2-40B4-BE49-F238E27FC236}">
              <a16:creationId xmlns="" xmlns:a16="http://schemas.microsoft.com/office/drawing/2014/main" id="{7A74BFD2-A434-4C80-A7C5-21E3DB41490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 xmlns:a16="http://schemas.microsoft.com/office/drawing/2014/main" id="{B2735219-671F-413C-8444-ABA2DB623F3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 xmlns:a16="http://schemas.microsoft.com/office/drawing/2014/main" id="{9A126DC3-CB72-43FE-84B6-7F1DDC2BD1B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 xmlns:a16="http://schemas.microsoft.com/office/drawing/2014/main" id="{5E695903-009E-4627-8E2F-64D4F2B4359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a:extLst>
            <a:ext uri="{FF2B5EF4-FFF2-40B4-BE49-F238E27FC236}">
              <a16:creationId xmlns="" xmlns:a16="http://schemas.microsoft.com/office/drawing/2014/main" id="{689ABE4F-95A3-4559-ADF4-015841CFB10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a:extLst>
            <a:ext uri="{FF2B5EF4-FFF2-40B4-BE49-F238E27FC236}">
              <a16:creationId xmlns="" xmlns:a16="http://schemas.microsoft.com/office/drawing/2014/main" id="{A765549E-03BC-4576-87E2-7714B65C976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a:extLst>
            <a:ext uri="{FF2B5EF4-FFF2-40B4-BE49-F238E27FC236}">
              <a16:creationId xmlns="" xmlns:a16="http://schemas.microsoft.com/office/drawing/2014/main" id="{0299CDF4-53C0-4ABC-8192-EC8FA95D2D5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a:extLst>
            <a:ext uri="{FF2B5EF4-FFF2-40B4-BE49-F238E27FC236}">
              <a16:creationId xmlns="" xmlns:a16="http://schemas.microsoft.com/office/drawing/2014/main" id="{0C936B45-08A3-4620-80EA-7D2B5FD0EAF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a:extLst>
            <a:ext uri="{FF2B5EF4-FFF2-40B4-BE49-F238E27FC236}">
              <a16:creationId xmlns="" xmlns:a16="http://schemas.microsoft.com/office/drawing/2014/main" id="{CCC89B12-23B7-42ED-927A-41F6A46EACE6}"/>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a:extLst>
            <a:ext uri="{FF2B5EF4-FFF2-40B4-BE49-F238E27FC236}">
              <a16:creationId xmlns="" xmlns:a16="http://schemas.microsoft.com/office/drawing/2014/main" id="{5B8AB63F-CEA7-4861-BAC6-E4E4E5FAF62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a:extLst>
            <a:ext uri="{FF2B5EF4-FFF2-40B4-BE49-F238E27FC236}">
              <a16:creationId xmlns="" xmlns:a16="http://schemas.microsoft.com/office/drawing/2014/main" id="{EB254CBA-915A-4164-9921-05A78A0DB52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a:extLst>
            <a:ext uri="{FF2B5EF4-FFF2-40B4-BE49-F238E27FC236}">
              <a16:creationId xmlns="" xmlns:a16="http://schemas.microsoft.com/office/drawing/2014/main" id="{63FC4364-130B-492F-8A90-FAB438DB5A7C}"/>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a:extLst>
            <a:ext uri="{FF2B5EF4-FFF2-40B4-BE49-F238E27FC236}">
              <a16:creationId xmlns="" xmlns:a16="http://schemas.microsoft.com/office/drawing/2014/main" id="{18A3161F-4A51-4F2A-8EFC-C382417A224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a:extLst>
            <a:ext uri="{FF2B5EF4-FFF2-40B4-BE49-F238E27FC236}">
              <a16:creationId xmlns="" xmlns:a16="http://schemas.microsoft.com/office/drawing/2014/main" id="{E27E988B-D4E6-4564-97AA-11B029D27367}"/>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a:extLst>
            <a:ext uri="{FF2B5EF4-FFF2-40B4-BE49-F238E27FC236}">
              <a16:creationId xmlns="" xmlns:a16="http://schemas.microsoft.com/office/drawing/2014/main" id="{0FF2B246-DF70-43A7-A2DB-C31CC66E072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32" name="テキスト ボックス 631">
          <a:extLst>
            <a:ext uri="{FF2B5EF4-FFF2-40B4-BE49-F238E27FC236}">
              <a16:creationId xmlns="" xmlns:a16="http://schemas.microsoft.com/office/drawing/2014/main" id="{ED4DD011-4487-4C6C-8C94-620E51F62FF9}"/>
            </a:ext>
          </a:extLst>
        </xdr:cNvPr>
        <xdr:cNvSpPr txBox="1"/>
      </xdr:nvSpPr>
      <xdr:spPr>
        <a:xfrm>
          <a:off x="1563072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a:extLst>
            <a:ext uri="{FF2B5EF4-FFF2-40B4-BE49-F238E27FC236}">
              <a16:creationId xmlns="" xmlns:a16="http://schemas.microsoft.com/office/drawing/2014/main" id="{6FB749FC-4762-4287-A41D-43D7C21CFA9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34" name="直線コネクタ 633">
          <a:extLst>
            <a:ext uri="{FF2B5EF4-FFF2-40B4-BE49-F238E27FC236}">
              <a16:creationId xmlns="" xmlns:a16="http://schemas.microsoft.com/office/drawing/2014/main" id="{124AAF3B-6C7D-4652-AFD3-B3F472AF5974}"/>
            </a:ext>
          </a:extLst>
        </xdr:cNvPr>
        <xdr:cNvCxnSpPr/>
      </xdr:nvCxnSpPr>
      <xdr:spPr>
        <a:xfrm flipV="1">
          <a:off x="19509104" y="13167170"/>
          <a:ext cx="0" cy="1362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35" name="【消防施設】&#10;一人当たり面積最小値テキスト">
          <a:extLst>
            <a:ext uri="{FF2B5EF4-FFF2-40B4-BE49-F238E27FC236}">
              <a16:creationId xmlns="" xmlns:a16="http://schemas.microsoft.com/office/drawing/2014/main" id="{9E9B69D2-AE39-4F37-9892-1741A5935B6E}"/>
            </a:ext>
          </a:extLst>
        </xdr:cNvPr>
        <xdr:cNvSpPr txBox="1"/>
      </xdr:nvSpPr>
      <xdr:spPr>
        <a:xfrm>
          <a:off x="19547840" y="145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36" name="直線コネクタ 635">
          <a:extLst>
            <a:ext uri="{FF2B5EF4-FFF2-40B4-BE49-F238E27FC236}">
              <a16:creationId xmlns="" xmlns:a16="http://schemas.microsoft.com/office/drawing/2014/main" id="{83DE6390-EF2E-474E-BB49-774E05249E1C}"/>
            </a:ext>
          </a:extLst>
        </xdr:cNvPr>
        <xdr:cNvCxnSpPr/>
      </xdr:nvCxnSpPr>
      <xdr:spPr>
        <a:xfrm>
          <a:off x="19443700" y="14529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37" name="【消防施設】&#10;一人当たり面積最大値テキスト">
          <a:extLst>
            <a:ext uri="{FF2B5EF4-FFF2-40B4-BE49-F238E27FC236}">
              <a16:creationId xmlns="" xmlns:a16="http://schemas.microsoft.com/office/drawing/2014/main" id="{759CB2B4-484D-4A94-A761-0E7ADE1DEC9F}"/>
            </a:ext>
          </a:extLst>
        </xdr:cNvPr>
        <xdr:cNvSpPr txBox="1"/>
      </xdr:nvSpPr>
      <xdr:spPr>
        <a:xfrm>
          <a:off x="19547840" y="129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38" name="直線コネクタ 637">
          <a:extLst>
            <a:ext uri="{FF2B5EF4-FFF2-40B4-BE49-F238E27FC236}">
              <a16:creationId xmlns="" xmlns:a16="http://schemas.microsoft.com/office/drawing/2014/main" id="{7DB653A1-C5E0-4A08-8CF9-145FDD676822}"/>
            </a:ext>
          </a:extLst>
        </xdr:cNvPr>
        <xdr:cNvCxnSpPr/>
      </xdr:nvCxnSpPr>
      <xdr:spPr>
        <a:xfrm>
          <a:off x="19443700" y="1316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39" name="【消防施設】&#10;一人当たり面積平均値テキスト">
          <a:extLst>
            <a:ext uri="{FF2B5EF4-FFF2-40B4-BE49-F238E27FC236}">
              <a16:creationId xmlns="" xmlns:a16="http://schemas.microsoft.com/office/drawing/2014/main" id="{FDEFB1F8-2529-4CA2-BE50-455F0F8BBDDF}"/>
            </a:ext>
          </a:extLst>
        </xdr:cNvPr>
        <xdr:cNvSpPr txBox="1"/>
      </xdr:nvSpPr>
      <xdr:spPr>
        <a:xfrm>
          <a:off x="19547840" y="14265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40" name="フローチャート: 判断 639">
          <a:extLst>
            <a:ext uri="{FF2B5EF4-FFF2-40B4-BE49-F238E27FC236}">
              <a16:creationId xmlns="" xmlns:a16="http://schemas.microsoft.com/office/drawing/2014/main" id="{6E85B287-8E46-427E-B2C2-F3F38B6D1151}"/>
            </a:ext>
          </a:extLst>
        </xdr:cNvPr>
        <xdr:cNvSpPr/>
      </xdr:nvSpPr>
      <xdr:spPr>
        <a:xfrm>
          <a:off x="19458940" y="14413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41" name="フローチャート: 判断 640">
          <a:extLst>
            <a:ext uri="{FF2B5EF4-FFF2-40B4-BE49-F238E27FC236}">
              <a16:creationId xmlns="" xmlns:a16="http://schemas.microsoft.com/office/drawing/2014/main" id="{DC8D7C76-E9D9-48C4-BEFF-1BEDAEC69673}"/>
            </a:ext>
          </a:extLst>
        </xdr:cNvPr>
        <xdr:cNvSpPr/>
      </xdr:nvSpPr>
      <xdr:spPr>
        <a:xfrm>
          <a:off x="18735040" y="14414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42" name="フローチャート: 判断 641">
          <a:extLst>
            <a:ext uri="{FF2B5EF4-FFF2-40B4-BE49-F238E27FC236}">
              <a16:creationId xmlns="" xmlns:a16="http://schemas.microsoft.com/office/drawing/2014/main" id="{AAC01ED1-0E60-4319-B26D-A3750D9978C4}"/>
            </a:ext>
          </a:extLst>
        </xdr:cNvPr>
        <xdr:cNvSpPr/>
      </xdr:nvSpPr>
      <xdr:spPr>
        <a:xfrm>
          <a:off x="17937480" y="14411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643" name="フローチャート: 判断 642">
          <a:extLst>
            <a:ext uri="{FF2B5EF4-FFF2-40B4-BE49-F238E27FC236}">
              <a16:creationId xmlns="" xmlns:a16="http://schemas.microsoft.com/office/drawing/2014/main" id="{A49C5E74-BD74-4DCF-A92F-0E16F1BCF2C3}"/>
            </a:ext>
          </a:extLst>
        </xdr:cNvPr>
        <xdr:cNvSpPr/>
      </xdr:nvSpPr>
      <xdr:spPr>
        <a:xfrm>
          <a:off x="17162780" y="1442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a:extLst>
            <a:ext uri="{FF2B5EF4-FFF2-40B4-BE49-F238E27FC236}">
              <a16:creationId xmlns="" xmlns:a16="http://schemas.microsoft.com/office/drawing/2014/main" id="{90AD3FA9-8579-471B-A6BF-459DC235C85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a:extLst>
            <a:ext uri="{FF2B5EF4-FFF2-40B4-BE49-F238E27FC236}">
              <a16:creationId xmlns="" xmlns:a16="http://schemas.microsoft.com/office/drawing/2014/main" id="{D472FF45-AA75-4BE0-8CA6-3CB0BA5877D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a:extLst>
            <a:ext uri="{FF2B5EF4-FFF2-40B4-BE49-F238E27FC236}">
              <a16:creationId xmlns="" xmlns:a16="http://schemas.microsoft.com/office/drawing/2014/main" id="{7E9DEE14-09E1-4A80-B947-84A6EFBC5F6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a:extLst>
            <a:ext uri="{FF2B5EF4-FFF2-40B4-BE49-F238E27FC236}">
              <a16:creationId xmlns="" xmlns:a16="http://schemas.microsoft.com/office/drawing/2014/main" id="{5623E584-A471-4AD0-A419-CE58438DEE7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a:extLst>
            <a:ext uri="{FF2B5EF4-FFF2-40B4-BE49-F238E27FC236}">
              <a16:creationId xmlns="" xmlns:a16="http://schemas.microsoft.com/office/drawing/2014/main" id="{F682A6BE-7815-4154-BB65-6BFC2E3858F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4635</xdr:rowOff>
    </xdr:from>
    <xdr:to>
      <xdr:col>116</xdr:col>
      <xdr:colOff>114300</xdr:colOff>
      <xdr:row>86</xdr:row>
      <xdr:rowOff>106235</xdr:rowOff>
    </xdr:to>
    <xdr:sp macro="" textlink="">
      <xdr:nvSpPr>
        <xdr:cNvPr id="649" name="楕円 648">
          <a:extLst>
            <a:ext uri="{FF2B5EF4-FFF2-40B4-BE49-F238E27FC236}">
              <a16:creationId xmlns="" xmlns:a16="http://schemas.microsoft.com/office/drawing/2014/main" id="{DAACCB6C-5890-4B15-AF02-C19E1E12AE7C}"/>
            </a:ext>
          </a:extLst>
        </xdr:cNvPr>
        <xdr:cNvSpPr/>
      </xdr:nvSpPr>
      <xdr:spPr>
        <a:xfrm>
          <a:off x="19458940" y="14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650" name="【消防施設】&#10;一人当たり面積該当値テキスト">
          <a:extLst>
            <a:ext uri="{FF2B5EF4-FFF2-40B4-BE49-F238E27FC236}">
              <a16:creationId xmlns="" xmlns:a16="http://schemas.microsoft.com/office/drawing/2014/main" id="{39578841-1016-44C4-B8BE-9810E7C4315E}"/>
            </a:ext>
          </a:extLst>
        </xdr:cNvPr>
        <xdr:cNvSpPr txBox="1"/>
      </xdr:nvSpPr>
      <xdr:spPr>
        <a:xfrm>
          <a:off x="19547840" y="1439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xdr:rowOff>
    </xdr:from>
    <xdr:to>
      <xdr:col>112</xdr:col>
      <xdr:colOff>38100</xdr:colOff>
      <xdr:row>86</xdr:row>
      <xdr:rowOff>106426</xdr:rowOff>
    </xdr:to>
    <xdr:sp macro="" textlink="">
      <xdr:nvSpPr>
        <xdr:cNvPr id="651" name="楕円 650">
          <a:extLst>
            <a:ext uri="{FF2B5EF4-FFF2-40B4-BE49-F238E27FC236}">
              <a16:creationId xmlns="" xmlns:a16="http://schemas.microsoft.com/office/drawing/2014/main" id="{B0BF9BEC-FAD7-4476-9807-B6E81C83F4FD}"/>
            </a:ext>
          </a:extLst>
        </xdr:cNvPr>
        <xdr:cNvSpPr/>
      </xdr:nvSpPr>
      <xdr:spPr>
        <a:xfrm>
          <a:off x="18735040" y="14421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55435</xdr:rowOff>
    </xdr:from>
    <xdr:to>
      <xdr:col>116</xdr:col>
      <xdr:colOff>63500</xdr:colOff>
      <xdr:row>86</xdr:row>
      <xdr:rowOff>55626</xdr:rowOff>
    </xdr:to>
    <xdr:cxnSp macro="">
      <xdr:nvCxnSpPr>
        <xdr:cNvPr id="652" name="直線コネクタ 651">
          <a:extLst>
            <a:ext uri="{FF2B5EF4-FFF2-40B4-BE49-F238E27FC236}">
              <a16:creationId xmlns="" xmlns:a16="http://schemas.microsoft.com/office/drawing/2014/main" id="{DC794FA0-5631-46CD-B871-BE542E1E66EB}"/>
            </a:ext>
          </a:extLst>
        </xdr:cNvPr>
        <xdr:cNvCxnSpPr/>
      </xdr:nvCxnSpPr>
      <xdr:spPr>
        <a:xfrm flipV="1">
          <a:off x="18778220" y="14472475"/>
          <a:ext cx="73152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5778</xdr:rowOff>
    </xdr:from>
    <xdr:to>
      <xdr:col>107</xdr:col>
      <xdr:colOff>101600</xdr:colOff>
      <xdr:row>86</xdr:row>
      <xdr:rowOff>107378</xdr:rowOff>
    </xdr:to>
    <xdr:sp macro="" textlink="">
      <xdr:nvSpPr>
        <xdr:cNvPr id="653" name="楕円 652">
          <a:extLst>
            <a:ext uri="{FF2B5EF4-FFF2-40B4-BE49-F238E27FC236}">
              <a16:creationId xmlns="" xmlns:a16="http://schemas.microsoft.com/office/drawing/2014/main" id="{4C890655-66BE-4EF6-9C3D-0FA934F3F92B}"/>
            </a:ext>
          </a:extLst>
        </xdr:cNvPr>
        <xdr:cNvSpPr/>
      </xdr:nvSpPr>
      <xdr:spPr>
        <a:xfrm>
          <a:off x="17937480" y="14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55626</xdr:rowOff>
    </xdr:from>
    <xdr:to>
      <xdr:col>111</xdr:col>
      <xdr:colOff>177800</xdr:colOff>
      <xdr:row>86</xdr:row>
      <xdr:rowOff>56578</xdr:rowOff>
    </xdr:to>
    <xdr:cxnSp macro="">
      <xdr:nvCxnSpPr>
        <xdr:cNvPr id="654" name="直線コネクタ 653">
          <a:extLst>
            <a:ext uri="{FF2B5EF4-FFF2-40B4-BE49-F238E27FC236}">
              <a16:creationId xmlns="" xmlns:a16="http://schemas.microsoft.com/office/drawing/2014/main" id="{8895883E-5B66-48B0-AA01-3D99AA1657A5}"/>
            </a:ext>
          </a:extLst>
        </xdr:cNvPr>
        <xdr:cNvCxnSpPr/>
      </xdr:nvCxnSpPr>
      <xdr:spPr>
        <a:xfrm flipV="1">
          <a:off x="17988280" y="14472666"/>
          <a:ext cx="78994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20065</xdr:rowOff>
    </xdr:from>
    <xdr:to>
      <xdr:col>102</xdr:col>
      <xdr:colOff>165100</xdr:colOff>
      <xdr:row>86</xdr:row>
      <xdr:rowOff>121665</xdr:rowOff>
    </xdr:to>
    <xdr:sp macro="" textlink="">
      <xdr:nvSpPr>
        <xdr:cNvPr id="655" name="楕円 654">
          <a:extLst>
            <a:ext uri="{FF2B5EF4-FFF2-40B4-BE49-F238E27FC236}">
              <a16:creationId xmlns="" xmlns:a16="http://schemas.microsoft.com/office/drawing/2014/main" id="{8173218E-2F0E-419B-A81A-F95DA01CC955}"/>
            </a:ext>
          </a:extLst>
        </xdr:cNvPr>
        <xdr:cNvSpPr/>
      </xdr:nvSpPr>
      <xdr:spPr>
        <a:xfrm>
          <a:off x="17162780" y="144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56578</xdr:rowOff>
    </xdr:from>
    <xdr:to>
      <xdr:col>107</xdr:col>
      <xdr:colOff>50800</xdr:colOff>
      <xdr:row>86</xdr:row>
      <xdr:rowOff>70865</xdr:rowOff>
    </xdr:to>
    <xdr:cxnSp macro="">
      <xdr:nvCxnSpPr>
        <xdr:cNvPr id="656" name="直線コネクタ 655">
          <a:extLst>
            <a:ext uri="{FF2B5EF4-FFF2-40B4-BE49-F238E27FC236}">
              <a16:creationId xmlns="" xmlns:a16="http://schemas.microsoft.com/office/drawing/2014/main" id="{DA81B5E4-C54F-461F-90E6-46BDE38654E0}"/>
            </a:ext>
          </a:extLst>
        </xdr:cNvPr>
        <xdr:cNvCxnSpPr/>
      </xdr:nvCxnSpPr>
      <xdr:spPr>
        <a:xfrm flipV="1">
          <a:off x="17213580" y="14473618"/>
          <a:ext cx="7747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657" name="n_1aveValue【消防施設】&#10;一人当たり面積">
          <a:extLst>
            <a:ext uri="{FF2B5EF4-FFF2-40B4-BE49-F238E27FC236}">
              <a16:creationId xmlns="" xmlns:a16="http://schemas.microsoft.com/office/drawing/2014/main" id="{48C9463A-B4B8-4F37-B77C-11557CACEB25}"/>
            </a:ext>
          </a:extLst>
        </xdr:cNvPr>
        <xdr:cNvSpPr txBox="1"/>
      </xdr:nvSpPr>
      <xdr:spPr>
        <a:xfrm>
          <a:off x="18561127" y="1419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658" name="n_2aveValue【消防施設】&#10;一人当たり面積">
          <a:extLst>
            <a:ext uri="{FF2B5EF4-FFF2-40B4-BE49-F238E27FC236}">
              <a16:creationId xmlns="" xmlns:a16="http://schemas.microsoft.com/office/drawing/2014/main" id="{86509D00-A969-4C77-B99A-AF6D2563E069}"/>
            </a:ext>
          </a:extLst>
        </xdr:cNvPr>
        <xdr:cNvSpPr txBox="1"/>
      </xdr:nvSpPr>
      <xdr:spPr>
        <a:xfrm>
          <a:off x="17776267" y="141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659" name="n_3aveValue【消防施設】&#10;一人当たり面積">
          <a:extLst>
            <a:ext uri="{FF2B5EF4-FFF2-40B4-BE49-F238E27FC236}">
              <a16:creationId xmlns="" xmlns:a16="http://schemas.microsoft.com/office/drawing/2014/main" id="{8AECE37F-E957-4893-859B-7E6DFB00157B}"/>
            </a:ext>
          </a:extLst>
        </xdr:cNvPr>
        <xdr:cNvSpPr txBox="1"/>
      </xdr:nvSpPr>
      <xdr:spPr>
        <a:xfrm>
          <a:off x="17001567" y="14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97553</xdr:rowOff>
    </xdr:from>
    <xdr:ext cx="469744" cy="259045"/>
    <xdr:sp macro="" textlink="">
      <xdr:nvSpPr>
        <xdr:cNvPr id="660" name="n_1mainValue【消防施設】&#10;一人当たり面積">
          <a:extLst>
            <a:ext uri="{FF2B5EF4-FFF2-40B4-BE49-F238E27FC236}">
              <a16:creationId xmlns="" xmlns:a16="http://schemas.microsoft.com/office/drawing/2014/main" id="{43484781-1518-43D9-B225-6563812FC19C}"/>
            </a:ext>
          </a:extLst>
        </xdr:cNvPr>
        <xdr:cNvSpPr txBox="1"/>
      </xdr:nvSpPr>
      <xdr:spPr>
        <a:xfrm>
          <a:off x="18561127" y="1451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98505</xdr:rowOff>
    </xdr:from>
    <xdr:ext cx="469744" cy="259045"/>
    <xdr:sp macro="" textlink="">
      <xdr:nvSpPr>
        <xdr:cNvPr id="661" name="n_2mainValue【消防施設】&#10;一人当たり面積">
          <a:extLst>
            <a:ext uri="{FF2B5EF4-FFF2-40B4-BE49-F238E27FC236}">
              <a16:creationId xmlns="" xmlns:a16="http://schemas.microsoft.com/office/drawing/2014/main" id="{8C771874-3A2A-44C0-9E68-02E5A98EA30A}"/>
            </a:ext>
          </a:extLst>
        </xdr:cNvPr>
        <xdr:cNvSpPr txBox="1"/>
      </xdr:nvSpPr>
      <xdr:spPr>
        <a:xfrm>
          <a:off x="17776267" y="14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112792</xdr:rowOff>
    </xdr:from>
    <xdr:ext cx="469744" cy="259045"/>
    <xdr:sp macro="" textlink="">
      <xdr:nvSpPr>
        <xdr:cNvPr id="662" name="n_3mainValue【消防施設】&#10;一人当たり面積">
          <a:extLst>
            <a:ext uri="{FF2B5EF4-FFF2-40B4-BE49-F238E27FC236}">
              <a16:creationId xmlns="" xmlns:a16="http://schemas.microsoft.com/office/drawing/2014/main" id="{B39103AE-99E9-4F12-8FA8-9EBEDA489A52}"/>
            </a:ext>
          </a:extLst>
        </xdr:cNvPr>
        <xdr:cNvSpPr txBox="1"/>
      </xdr:nvSpPr>
      <xdr:spPr>
        <a:xfrm>
          <a:off x="17001567"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 xmlns:a16="http://schemas.microsoft.com/office/drawing/2014/main" id="{358D35DD-40CD-431B-98E2-131A482F5FF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 xmlns:a16="http://schemas.microsoft.com/office/drawing/2014/main" id="{71DD84D3-80B4-478B-BE8E-EFFADEBB5FE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 xmlns:a16="http://schemas.microsoft.com/office/drawing/2014/main" id="{C0AE6DF5-65FA-4F6F-8A83-1C7C2242EC3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 xmlns:a16="http://schemas.microsoft.com/office/drawing/2014/main" id="{59A2979D-13EA-4A5F-A76A-76C1169A498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 xmlns:a16="http://schemas.microsoft.com/office/drawing/2014/main" id="{FD7104F7-B1D8-4D00-920E-81E74240D64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 xmlns:a16="http://schemas.microsoft.com/office/drawing/2014/main" id="{6898EFC0-11A8-4A09-972C-3CC4B73114A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 xmlns:a16="http://schemas.microsoft.com/office/drawing/2014/main" id="{88BF3F64-89CA-496B-A9FA-EC89EF1F0D6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 xmlns:a16="http://schemas.microsoft.com/office/drawing/2014/main" id="{3E4C39FA-860F-4E88-AA95-6343D32106E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 xmlns:a16="http://schemas.microsoft.com/office/drawing/2014/main" id="{A1C9105B-0843-40F4-A441-C9FB762F800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 xmlns:a16="http://schemas.microsoft.com/office/drawing/2014/main" id="{2C4767A7-9E7B-4D3A-B6D8-4AC76F6ADBF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3" name="直線コネクタ 672">
          <a:extLst>
            <a:ext uri="{FF2B5EF4-FFF2-40B4-BE49-F238E27FC236}">
              <a16:creationId xmlns="" xmlns:a16="http://schemas.microsoft.com/office/drawing/2014/main" id="{DF29483D-F914-4C70-94A1-E28A44BE331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4" name="テキスト ボックス 673">
          <a:extLst>
            <a:ext uri="{FF2B5EF4-FFF2-40B4-BE49-F238E27FC236}">
              <a16:creationId xmlns="" xmlns:a16="http://schemas.microsoft.com/office/drawing/2014/main" id="{29E21EB4-484E-4D5C-BD11-5C4CAE5B97F9}"/>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5" name="直線コネクタ 674">
          <a:extLst>
            <a:ext uri="{FF2B5EF4-FFF2-40B4-BE49-F238E27FC236}">
              <a16:creationId xmlns="" xmlns:a16="http://schemas.microsoft.com/office/drawing/2014/main" id="{FC18A6B6-05A1-4BBC-BE43-5233C8FC622D}"/>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6" name="テキスト ボックス 675">
          <a:extLst>
            <a:ext uri="{FF2B5EF4-FFF2-40B4-BE49-F238E27FC236}">
              <a16:creationId xmlns="" xmlns:a16="http://schemas.microsoft.com/office/drawing/2014/main" id="{6DEEAD29-4D5F-4AC8-A0AA-C07B6B6A242F}"/>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a:extLst>
            <a:ext uri="{FF2B5EF4-FFF2-40B4-BE49-F238E27FC236}">
              <a16:creationId xmlns="" xmlns:a16="http://schemas.microsoft.com/office/drawing/2014/main" id="{D793052B-A073-4B27-ACBB-409908F1B893}"/>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a:extLst>
            <a:ext uri="{FF2B5EF4-FFF2-40B4-BE49-F238E27FC236}">
              <a16:creationId xmlns="" xmlns:a16="http://schemas.microsoft.com/office/drawing/2014/main" id="{CBEF6C03-D06A-42E1-AD22-D18952915D0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9" name="直線コネクタ 678">
          <a:extLst>
            <a:ext uri="{FF2B5EF4-FFF2-40B4-BE49-F238E27FC236}">
              <a16:creationId xmlns="" xmlns:a16="http://schemas.microsoft.com/office/drawing/2014/main" id="{E1AB6094-D413-42F2-940D-7F1CFD04BCEC}"/>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0" name="テキスト ボックス 679">
          <a:extLst>
            <a:ext uri="{FF2B5EF4-FFF2-40B4-BE49-F238E27FC236}">
              <a16:creationId xmlns="" xmlns:a16="http://schemas.microsoft.com/office/drawing/2014/main" id="{2E24BDEC-17BD-4A76-9156-AD43E510E315}"/>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1" name="直線コネクタ 680">
          <a:extLst>
            <a:ext uri="{FF2B5EF4-FFF2-40B4-BE49-F238E27FC236}">
              <a16:creationId xmlns="" xmlns:a16="http://schemas.microsoft.com/office/drawing/2014/main" id="{FD728D4D-5976-4739-9983-3133BD3EDB5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2" name="テキスト ボックス 681">
          <a:extLst>
            <a:ext uri="{FF2B5EF4-FFF2-40B4-BE49-F238E27FC236}">
              <a16:creationId xmlns="" xmlns:a16="http://schemas.microsoft.com/office/drawing/2014/main" id="{C04CBB18-E1B8-4841-ADAA-1D1C3B0FD7B3}"/>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 xmlns:a16="http://schemas.microsoft.com/office/drawing/2014/main" id="{A036DBA0-2159-43D0-ADC0-5E68CEBCB91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a:extLst>
            <a:ext uri="{FF2B5EF4-FFF2-40B4-BE49-F238E27FC236}">
              <a16:creationId xmlns="" xmlns:a16="http://schemas.microsoft.com/office/drawing/2014/main" id="{AD955322-2BD5-4CA7-A19B-ED6070BE900C}"/>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 xmlns:a16="http://schemas.microsoft.com/office/drawing/2014/main" id="{AB3201E1-754F-4DE4-A971-31BBB5388F3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6" name="直線コネクタ 685">
          <a:extLst>
            <a:ext uri="{FF2B5EF4-FFF2-40B4-BE49-F238E27FC236}">
              <a16:creationId xmlns="" xmlns:a16="http://schemas.microsoft.com/office/drawing/2014/main" id="{97525D5F-7D8B-4F59-BCD7-AE5686B72549}"/>
            </a:ext>
          </a:extLst>
        </xdr:cNvPr>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7" name="【庁舎】&#10;有形固定資産減価償却率最小値テキスト">
          <a:extLst>
            <a:ext uri="{FF2B5EF4-FFF2-40B4-BE49-F238E27FC236}">
              <a16:creationId xmlns="" xmlns:a16="http://schemas.microsoft.com/office/drawing/2014/main" id="{FF35E715-10D6-453C-8A9E-2927BD1B36CE}"/>
            </a:ext>
          </a:extLst>
        </xdr:cNvPr>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8" name="直線コネクタ 687">
          <a:extLst>
            <a:ext uri="{FF2B5EF4-FFF2-40B4-BE49-F238E27FC236}">
              <a16:creationId xmlns="" xmlns:a16="http://schemas.microsoft.com/office/drawing/2014/main" id="{AB34EB23-F406-469A-98CB-DB357651AEBC}"/>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9" name="【庁舎】&#10;有形固定資産減価償却率最大値テキスト">
          <a:extLst>
            <a:ext uri="{FF2B5EF4-FFF2-40B4-BE49-F238E27FC236}">
              <a16:creationId xmlns="" xmlns:a16="http://schemas.microsoft.com/office/drawing/2014/main" id="{9CB3BA73-441B-4650-A710-868B34A5F4B4}"/>
            </a:ext>
          </a:extLst>
        </xdr:cNvPr>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0" name="直線コネクタ 689">
          <a:extLst>
            <a:ext uri="{FF2B5EF4-FFF2-40B4-BE49-F238E27FC236}">
              <a16:creationId xmlns="" xmlns:a16="http://schemas.microsoft.com/office/drawing/2014/main" id="{9D74CA2B-7BB7-413B-A656-9BEA6F13A7B6}"/>
            </a:ext>
          </a:extLst>
        </xdr:cNvPr>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91" name="【庁舎】&#10;有形固定資産減価償却率平均値テキスト">
          <a:extLst>
            <a:ext uri="{FF2B5EF4-FFF2-40B4-BE49-F238E27FC236}">
              <a16:creationId xmlns="" xmlns:a16="http://schemas.microsoft.com/office/drawing/2014/main" id="{FCCBE1B6-2D09-4FFC-BB39-5DD1E4687E20}"/>
            </a:ext>
          </a:extLst>
        </xdr:cNvPr>
        <xdr:cNvSpPr txBox="1"/>
      </xdr:nvSpPr>
      <xdr:spPr>
        <a:xfrm>
          <a:off x="144145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92" name="フローチャート: 判断 691">
          <a:extLst>
            <a:ext uri="{FF2B5EF4-FFF2-40B4-BE49-F238E27FC236}">
              <a16:creationId xmlns="" xmlns:a16="http://schemas.microsoft.com/office/drawing/2014/main" id="{480539CE-5598-4834-84EA-91E9973FAEB7}"/>
            </a:ext>
          </a:extLst>
        </xdr:cNvPr>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93" name="フローチャート: 判断 692">
          <a:extLst>
            <a:ext uri="{FF2B5EF4-FFF2-40B4-BE49-F238E27FC236}">
              <a16:creationId xmlns="" xmlns:a16="http://schemas.microsoft.com/office/drawing/2014/main" id="{42FDA7BD-37F4-4873-9F98-551409F3DBEB}"/>
            </a:ext>
          </a:extLst>
        </xdr:cNvPr>
        <xdr:cNvSpPr/>
      </xdr:nvSpPr>
      <xdr:spPr>
        <a:xfrm>
          <a:off x="13578840" y="174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94" name="フローチャート: 判断 693">
          <a:extLst>
            <a:ext uri="{FF2B5EF4-FFF2-40B4-BE49-F238E27FC236}">
              <a16:creationId xmlns="" xmlns:a16="http://schemas.microsoft.com/office/drawing/2014/main" id="{0F558FD7-A276-42D0-9700-E7AECAAA58CC}"/>
            </a:ext>
          </a:extLst>
        </xdr:cNvPr>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95" name="フローチャート: 判断 694">
          <a:extLst>
            <a:ext uri="{FF2B5EF4-FFF2-40B4-BE49-F238E27FC236}">
              <a16:creationId xmlns="" xmlns:a16="http://schemas.microsoft.com/office/drawing/2014/main" id="{E4ABD204-929F-4309-8691-D5B79C03D0B2}"/>
            </a:ext>
          </a:extLst>
        </xdr:cNvPr>
        <xdr:cNvSpPr/>
      </xdr:nvSpPr>
      <xdr:spPr>
        <a:xfrm>
          <a:off x="12029440" y="17472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a:extLst>
            <a:ext uri="{FF2B5EF4-FFF2-40B4-BE49-F238E27FC236}">
              <a16:creationId xmlns="" xmlns:a16="http://schemas.microsoft.com/office/drawing/2014/main" id="{C4227F92-B1E2-4693-9B56-B48B468357C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a:extLst>
            <a:ext uri="{FF2B5EF4-FFF2-40B4-BE49-F238E27FC236}">
              <a16:creationId xmlns="" xmlns:a16="http://schemas.microsoft.com/office/drawing/2014/main" id="{CEEEDD78-18C6-4BA0-82DD-3B609E420C7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a:extLst>
            <a:ext uri="{FF2B5EF4-FFF2-40B4-BE49-F238E27FC236}">
              <a16:creationId xmlns="" xmlns:a16="http://schemas.microsoft.com/office/drawing/2014/main" id="{7504C92E-6C98-481C-8141-80D08615B62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a:extLst>
            <a:ext uri="{FF2B5EF4-FFF2-40B4-BE49-F238E27FC236}">
              <a16:creationId xmlns="" xmlns:a16="http://schemas.microsoft.com/office/drawing/2014/main" id="{33D9918D-A204-4D88-A7D4-3D32065666E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a:extLst>
            <a:ext uri="{FF2B5EF4-FFF2-40B4-BE49-F238E27FC236}">
              <a16:creationId xmlns="" xmlns:a16="http://schemas.microsoft.com/office/drawing/2014/main" id="{8901D008-8C4E-4846-B5DE-11FEA2A54CE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701" name="楕円 700">
          <a:extLst>
            <a:ext uri="{FF2B5EF4-FFF2-40B4-BE49-F238E27FC236}">
              <a16:creationId xmlns="" xmlns:a16="http://schemas.microsoft.com/office/drawing/2014/main" id="{AF10A315-BAFD-4022-848F-7CCE84A2995C}"/>
            </a:ext>
          </a:extLst>
        </xdr:cNvPr>
        <xdr:cNvSpPr/>
      </xdr:nvSpPr>
      <xdr:spPr>
        <a:xfrm>
          <a:off x="14325600" y="173304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86377</xdr:rowOff>
    </xdr:from>
    <xdr:ext cx="405111" cy="259045"/>
    <xdr:sp macro="" textlink="">
      <xdr:nvSpPr>
        <xdr:cNvPr id="702" name="【庁舎】&#10;有形固定資産減価償却率該当値テキスト">
          <a:extLst>
            <a:ext uri="{FF2B5EF4-FFF2-40B4-BE49-F238E27FC236}">
              <a16:creationId xmlns="" xmlns:a16="http://schemas.microsoft.com/office/drawing/2014/main" id="{1302C012-1F33-4C74-BAD4-09B2A091C746}"/>
            </a:ext>
          </a:extLst>
        </xdr:cNvPr>
        <xdr:cNvSpPr txBox="1"/>
      </xdr:nvSpPr>
      <xdr:spPr>
        <a:xfrm>
          <a:off x="14414500"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85089</xdr:rowOff>
    </xdr:from>
    <xdr:to>
      <xdr:col>81</xdr:col>
      <xdr:colOff>101600</xdr:colOff>
      <xdr:row>104</xdr:row>
      <xdr:rowOff>15239</xdr:rowOff>
    </xdr:to>
    <xdr:sp macro="" textlink="">
      <xdr:nvSpPr>
        <xdr:cNvPr id="703" name="楕円 702">
          <a:extLst>
            <a:ext uri="{FF2B5EF4-FFF2-40B4-BE49-F238E27FC236}">
              <a16:creationId xmlns="" xmlns:a16="http://schemas.microsoft.com/office/drawing/2014/main" id="{2145308A-739A-4084-8301-481A3174F5C3}"/>
            </a:ext>
          </a:extLst>
        </xdr:cNvPr>
        <xdr:cNvSpPr/>
      </xdr:nvSpPr>
      <xdr:spPr>
        <a:xfrm>
          <a:off x="13578840" y="17352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114300</xdr:rowOff>
    </xdr:from>
    <xdr:to>
      <xdr:col>85</xdr:col>
      <xdr:colOff>127000</xdr:colOff>
      <xdr:row>103</xdr:row>
      <xdr:rowOff>135889</xdr:rowOff>
    </xdr:to>
    <xdr:cxnSp macro="">
      <xdr:nvCxnSpPr>
        <xdr:cNvPr id="704" name="直線コネクタ 703">
          <a:extLst>
            <a:ext uri="{FF2B5EF4-FFF2-40B4-BE49-F238E27FC236}">
              <a16:creationId xmlns="" xmlns:a16="http://schemas.microsoft.com/office/drawing/2014/main" id="{6A8E3DF0-5EBD-49D1-B4D8-6B01F8CDBCED}"/>
            </a:ext>
          </a:extLst>
        </xdr:cNvPr>
        <xdr:cNvCxnSpPr/>
      </xdr:nvCxnSpPr>
      <xdr:spPr>
        <a:xfrm flipV="1">
          <a:off x="13629640" y="17381220"/>
          <a:ext cx="74676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xdr:rowOff>
    </xdr:from>
    <xdr:to>
      <xdr:col>76</xdr:col>
      <xdr:colOff>165100</xdr:colOff>
      <xdr:row>104</xdr:row>
      <xdr:rowOff>106680</xdr:rowOff>
    </xdr:to>
    <xdr:sp macro="" textlink="">
      <xdr:nvSpPr>
        <xdr:cNvPr id="705" name="楕円 704">
          <a:extLst>
            <a:ext uri="{FF2B5EF4-FFF2-40B4-BE49-F238E27FC236}">
              <a16:creationId xmlns="" xmlns:a16="http://schemas.microsoft.com/office/drawing/2014/main" id="{695B368E-6B32-4A1E-8D21-0B8558B0ACD6}"/>
            </a:ext>
          </a:extLst>
        </xdr:cNvPr>
        <xdr:cNvSpPr/>
      </xdr:nvSpPr>
      <xdr:spPr>
        <a:xfrm>
          <a:off x="12804140" y="174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135889</xdr:rowOff>
    </xdr:from>
    <xdr:to>
      <xdr:col>81</xdr:col>
      <xdr:colOff>50800</xdr:colOff>
      <xdr:row>104</xdr:row>
      <xdr:rowOff>55880</xdr:rowOff>
    </xdr:to>
    <xdr:cxnSp macro="">
      <xdr:nvCxnSpPr>
        <xdr:cNvPr id="706" name="直線コネクタ 705">
          <a:extLst>
            <a:ext uri="{FF2B5EF4-FFF2-40B4-BE49-F238E27FC236}">
              <a16:creationId xmlns="" xmlns:a16="http://schemas.microsoft.com/office/drawing/2014/main" id="{1E1D47E9-2FA7-4E9D-8B4A-862E6DE00A9C}"/>
            </a:ext>
          </a:extLst>
        </xdr:cNvPr>
        <xdr:cNvCxnSpPr/>
      </xdr:nvCxnSpPr>
      <xdr:spPr>
        <a:xfrm flipV="1">
          <a:off x="12854940" y="17402809"/>
          <a:ext cx="7747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67311</xdr:rowOff>
    </xdr:from>
    <xdr:to>
      <xdr:col>72</xdr:col>
      <xdr:colOff>38100</xdr:colOff>
      <xdr:row>104</xdr:row>
      <xdr:rowOff>168911</xdr:rowOff>
    </xdr:to>
    <xdr:sp macro="" textlink="">
      <xdr:nvSpPr>
        <xdr:cNvPr id="707" name="楕円 706">
          <a:extLst>
            <a:ext uri="{FF2B5EF4-FFF2-40B4-BE49-F238E27FC236}">
              <a16:creationId xmlns="" xmlns:a16="http://schemas.microsoft.com/office/drawing/2014/main" id="{7EBD3C93-E529-4DB0-9AE2-756258039F88}"/>
            </a:ext>
          </a:extLst>
        </xdr:cNvPr>
        <xdr:cNvSpPr/>
      </xdr:nvSpPr>
      <xdr:spPr>
        <a:xfrm>
          <a:off x="12029440" y="17501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55880</xdr:rowOff>
    </xdr:from>
    <xdr:to>
      <xdr:col>76</xdr:col>
      <xdr:colOff>114300</xdr:colOff>
      <xdr:row>104</xdr:row>
      <xdr:rowOff>118111</xdr:rowOff>
    </xdr:to>
    <xdr:cxnSp macro="">
      <xdr:nvCxnSpPr>
        <xdr:cNvPr id="708" name="直線コネクタ 707">
          <a:extLst>
            <a:ext uri="{FF2B5EF4-FFF2-40B4-BE49-F238E27FC236}">
              <a16:creationId xmlns="" xmlns:a16="http://schemas.microsoft.com/office/drawing/2014/main" id="{AF7EB530-F655-4B93-98C7-D7D5B2CD7C8F}"/>
            </a:ext>
          </a:extLst>
        </xdr:cNvPr>
        <xdr:cNvCxnSpPr/>
      </xdr:nvCxnSpPr>
      <xdr:spPr>
        <a:xfrm flipV="1">
          <a:off x="12072620" y="17490440"/>
          <a:ext cx="78232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709" name="n_1aveValue【庁舎】&#10;有形固定資産減価償却率">
          <a:extLst>
            <a:ext uri="{FF2B5EF4-FFF2-40B4-BE49-F238E27FC236}">
              <a16:creationId xmlns="" xmlns:a16="http://schemas.microsoft.com/office/drawing/2014/main" id="{AC049E35-9F24-4F80-9C6B-3D3CB14761BD}"/>
            </a:ext>
          </a:extLst>
        </xdr:cNvPr>
        <xdr:cNvSpPr txBox="1"/>
      </xdr:nvSpPr>
      <xdr:spPr>
        <a:xfrm>
          <a:off x="13437244" y="1753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10" name="n_2aveValue【庁舎】&#10;有形固定資産減価償却率">
          <a:extLst>
            <a:ext uri="{FF2B5EF4-FFF2-40B4-BE49-F238E27FC236}">
              <a16:creationId xmlns="" xmlns:a16="http://schemas.microsoft.com/office/drawing/2014/main" id="{70161534-C6AA-4543-88BE-260539F86A88}"/>
            </a:ext>
          </a:extLst>
        </xdr:cNvPr>
        <xdr:cNvSpPr txBox="1"/>
      </xdr:nvSpPr>
      <xdr:spPr>
        <a:xfrm>
          <a:off x="126752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11" name="n_3aveValue【庁舎】&#10;有形固定資産減価償却率">
          <a:extLst>
            <a:ext uri="{FF2B5EF4-FFF2-40B4-BE49-F238E27FC236}">
              <a16:creationId xmlns="" xmlns:a16="http://schemas.microsoft.com/office/drawing/2014/main" id="{9C0F9536-CA18-450A-8FF1-955BCCABCEAF}"/>
            </a:ext>
          </a:extLst>
        </xdr:cNvPr>
        <xdr:cNvSpPr txBox="1"/>
      </xdr:nvSpPr>
      <xdr:spPr>
        <a:xfrm>
          <a:off x="11900544"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31766</xdr:rowOff>
    </xdr:from>
    <xdr:ext cx="405111" cy="259045"/>
    <xdr:sp macro="" textlink="">
      <xdr:nvSpPr>
        <xdr:cNvPr id="712" name="n_1mainValue【庁舎】&#10;有形固定資産減価償却率">
          <a:extLst>
            <a:ext uri="{FF2B5EF4-FFF2-40B4-BE49-F238E27FC236}">
              <a16:creationId xmlns="" xmlns:a16="http://schemas.microsoft.com/office/drawing/2014/main" id="{C8EBB337-F4EF-4D2B-925A-1D6A3E87DA50}"/>
            </a:ext>
          </a:extLst>
        </xdr:cNvPr>
        <xdr:cNvSpPr txBox="1"/>
      </xdr:nvSpPr>
      <xdr:spPr>
        <a:xfrm>
          <a:off x="13437244" y="1713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123207</xdr:rowOff>
    </xdr:from>
    <xdr:ext cx="405111" cy="259045"/>
    <xdr:sp macro="" textlink="">
      <xdr:nvSpPr>
        <xdr:cNvPr id="713" name="n_2mainValue【庁舎】&#10;有形固定資産減価償却率">
          <a:extLst>
            <a:ext uri="{FF2B5EF4-FFF2-40B4-BE49-F238E27FC236}">
              <a16:creationId xmlns="" xmlns:a16="http://schemas.microsoft.com/office/drawing/2014/main" id="{C297D0FF-162F-4105-B2A5-05CFF034FFE7}"/>
            </a:ext>
          </a:extLst>
        </xdr:cNvPr>
        <xdr:cNvSpPr txBox="1"/>
      </xdr:nvSpPr>
      <xdr:spPr>
        <a:xfrm>
          <a:off x="12675244" y="1722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160038</xdr:rowOff>
    </xdr:from>
    <xdr:ext cx="405111" cy="259045"/>
    <xdr:sp macro="" textlink="">
      <xdr:nvSpPr>
        <xdr:cNvPr id="714" name="n_3mainValue【庁舎】&#10;有形固定資産減価償却率">
          <a:extLst>
            <a:ext uri="{FF2B5EF4-FFF2-40B4-BE49-F238E27FC236}">
              <a16:creationId xmlns="" xmlns:a16="http://schemas.microsoft.com/office/drawing/2014/main" id="{D7D9BDE0-0C16-4988-9589-8E194D0A825E}"/>
            </a:ext>
          </a:extLst>
        </xdr:cNvPr>
        <xdr:cNvSpPr txBox="1"/>
      </xdr:nvSpPr>
      <xdr:spPr>
        <a:xfrm>
          <a:off x="11900544"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 xmlns:a16="http://schemas.microsoft.com/office/drawing/2014/main" id="{292D77A3-EBD7-4AEC-BFDC-3D0D3D3CDBD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 xmlns:a16="http://schemas.microsoft.com/office/drawing/2014/main" id="{DCB06A5C-1C29-43DA-8C9E-8A6F12344E4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 xmlns:a16="http://schemas.microsoft.com/office/drawing/2014/main" id="{41E0F07E-DE44-4D89-8CD1-78FB98CC9AC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 xmlns:a16="http://schemas.microsoft.com/office/drawing/2014/main" id="{686F0633-8013-4F7E-93D5-D112F04EF4E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 xmlns:a16="http://schemas.microsoft.com/office/drawing/2014/main" id="{FC998425-AE6C-44A6-8986-7321E3C8EB6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 xmlns:a16="http://schemas.microsoft.com/office/drawing/2014/main" id="{1C1B6F83-F001-481A-AC2C-68772FAC79A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 xmlns:a16="http://schemas.microsoft.com/office/drawing/2014/main" id="{959339F3-2E35-4C2A-8E3D-118C6BCA10D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 xmlns:a16="http://schemas.microsoft.com/office/drawing/2014/main" id="{47482A09-DC1F-4DF5-941F-0AF06E6BCC7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 xmlns:a16="http://schemas.microsoft.com/office/drawing/2014/main" id="{2F85C36A-8F7F-43E5-B643-34BCAE9DA8D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 xmlns:a16="http://schemas.microsoft.com/office/drawing/2014/main" id="{3F175C1F-B3CB-4677-B6EE-042D055144D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a:extLst>
            <a:ext uri="{FF2B5EF4-FFF2-40B4-BE49-F238E27FC236}">
              <a16:creationId xmlns="" xmlns:a16="http://schemas.microsoft.com/office/drawing/2014/main" id="{B4F4B11A-FA94-4387-BAA5-2603C6B2F9E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a:extLst>
            <a:ext uri="{FF2B5EF4-FFF2-40B4-BE49-F238E27FC236}">
              <a16:creationId xmlns="" xmlns:a16="http://schemas.microsoft.com/office/drawing/2014/main" id="{6E9C46FF-E42F-4950-A7D7-A94A04B6DB6C}"/>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a:extLst>
            <a:ext uri="{FF2B5EF4-FFF2-40B4-BE49-F238E27FC236}">
              <a16:creationId xmlns="" xmlns:a16="http://schemas.microsoft.com/office/drawing/2014/main" id="{54C1B54C-713A-4B6C-90C6-949EC67D31A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a:extLst>
            <a:ext uri="{FF2B5EF4-FFF2-40B4-BE49-F238E27FC236}">
              <a16:creationId xmlns="" xmlns:a16="http://schemas.microsoft.com/office/drawing/2014/main" id="{5BD500AB-5BE0-45E6-9E68-8BC4FE85009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a:extLst>
            <a:ext uri="{FF2B5EF4-FFF2-40B4-BE49-F238E27FC236}">
              <a16:creationId xmlns="" xmlns:a16="http://schemas.microsoft.com/office/drawing/2014/main" id="{5DF5CAB4-FD12-49E9-9291-1D3F9F1DA7C7}"/>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0" name="テキスト ボックス 729">
          <a:extLst>
            <a:ext uri="{FF2B5EF4-FFF2-40B4-BE49-F238E27FC236}">
              <a16:creationId xmlns="" xmlns:a16="http://schemas.microsoft.com/office/drawing/2014/main" id="{38B7EC24-4263-4320-A0ED-F2F316870494}"/>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a:extLst>
            <a:ext uri="{FF2B5EF4-FFF2-40B4-BE49-F238E27FC236}">
              <a16:creationId xmlns="" xmlns:a16="http://schemas.microsoft.com/office/drawing/2014/main" id="{FEABBBA8-B1FE-48D3-B7F9-184B07543A3E}"/>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2" name="テキスト ボックス 731">
          <a:extLst>
            <a:ext uri="{FF2B5EF4-FFF2-40B4-BE49-F238E27FC236}">
              <a16:creationId xmlns="" xmlns:a16="http://schemas.microsoft.com/office/drawing/2014/main" id="{8AE52D53-C427-4DFB-84E9-8EDCE994125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a:extLst>
            <a:ext uri="{FF2B5EF4-FFF2-40B4-BE49-F238E27FC236}">
              <a16:creationId xmlns="" xmlns:a16="http://schemas.microsoft.com/office/drawing/2014/main" id="{FDFC3607-7082-46B4-B223-D785DF73CFC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4" name="テキスト ボックス 733">
          <a:extLst>
            <a:ext uri="{FF2B5EF4-FFF2-40B4-BE49-F238E27FC236}">
              <a16:creationId xmlns="" xmlns:a16="http://schemas.microsoft.com/office/drawing/2014/main" id="{FF212FF2-0315-4875-A390-7E0E7EB2EB65}"/>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a:extLst>
            <a:ext uri="{FF2B5EF4-FFF2-40B4-BE49-F238E27FC236}">
              <a16:creationId xmlns="" xmlns:a16="http://schemas.microsoft.com/office/drawing/2014/main" id="{588C164C-FEF0-4123-BA6A-CC2E64F352F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a:extLst>
            <a:ext uri="{FF2B5EF4-FFF2-40B4-BE49-F238E27FC236}">
              <a16:creationId xmlns="" xmlns:a16="http://schemas.microsoft.com/office/drawing/2014/main" id="{FB28AD0F-871A-4BA0-9E11-6360C3A4999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庁舎】&#10;一人当たり面積グラフ枠">
          <a:extLst>
            <a:ext uri="{FF2B5EF4-FFF2-40B4-BE49-F238E27FC236}">
              <a16:creationId xmlns="" xmlns:a16="http://schemas.microsoft.com/office/drawing/2014/main" id="{85381129-A55F-46B7-BDF1-5A599A0F0BD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38" name="直線コネクタ 737">
          <a:extLst>
            <a:ext uri="{FF2B5EF4-FFF2-40B4-BE49-F238E27FC236}">
              <a16:creationId xmlns="" xmlns:a16="http://schemas.microsoft.com/office/drawing/2014/main" id="{AA48FBE0-FB0C-4D2D-A867-C1C6EAFED338}"/>
            </a:ext>
          </a:extLst>
        </xdr:cNvPr>
        <xdr:cNvCxnSpPr/>
      </xdr:nvCxnSpPr>
      <xdr:spPr>
        <a:xfrm flipV="1">
          <a:off x="19509104" y="16725138"/>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9" name="【庁舎】&#10;一人当たり面積最小値テキスト">
          <a:extLst>
            <a:ext uri="{FF2B5EF4-FFF2-40B4-BE49-F238E27FC236}">
              <a16:creationId xmlns="" xmlns:a16="http://schemas.microsoft.com/office/drawing/2014/main" id="{5D36A3A8-2A1F-4CCA-A16A-70498312D8F6}"/>
            </a:ext>
          </a:extLst>
        </xdr:cNvPr>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0" name="直線コネクタ 739">
          <a:extLst>
            <a:ext uri="{FF2B5EF4-FFF2-40B4-BE49-F238E27FC236}">
              <a16:creationId xmlns="" xmlns:a16="http://schemas.microsoft.com/office/drawing/2014/main" id="{A40D21A7-6568-48A0-B75F-A3AF1969A015}"/>
            </a:ext>
          </a:extLst>
        </xdr:cNvPr>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41" name="【庁舎】&#10;一人当たり面積最大値テキスト">
          <a:extLst>
            <a:ext uri="{FF2B5EF4-FFF2-40B4-BE49-F238E27FC236}">
              <a16:creationId xmlns="" xmlns:a16="http://schemas.microsoft.com/office/drawing/2014/main" id="{BEF2BFE2-ED6F-4401-8CEE-62EC7C8A5236}"/>
            </a:ext>
          </a:extLst>
        </xdr:cNvPr>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42" name="直線コネクタ 741">
          <a:extLst>
            <a:ext uri="{FF2B5EF4-FFF2-40B4-BE49-F238E27FC236}">
              <a16:creationId xmlns="" xmlns:a16="http://schemas.microsoft.com/office/drawing/2014/main" id="{C8DFC7AF-C09C-4FE4-99EF-D218F0F58572}"/>
            </a:ext>
          </a:extLst>
        </xdr:cNvPr>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43" name="【庁舎】&#10;一人当たり面積平均値テキスト">
          <a:extLst>
            <a:ext uri="{FF2B5EF4-FFF2-40B4-BE49-F238E27FC236}">
              <a16:creationId xmlns="" xmlns:a16="http://schemas.microsoft.com/office/drawing/2014/main" id="{96C906BF-AEDC-4EDE-BEC3-98392533BA37}"/>
            </a:ext>
          </a:extLst>
        </xdr:cNvPr>
        <xdr:cNvSpPr txBox="1"/>
      </xdr:nvSpPr>
      <xdr:spPr>
        <a:xfrm>
          <a:off x="19547840" y="1773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44" name="フローチャート: 判断 743">
          <a:extLst>
            <a:ext uri="{FF2B5EF4-FFF2-40B4-BE49-F238E27FC236}">
              <a16:creationId xmlns="" xmlns:a16="http://schemas.microsoft.com/office/drawing/2014/main" id="{3275BDB7-1978-465A-A50A-7AB79A3EF110}"/>
            </a:ext>
          </a:extLst>
        </xdr:cNvPr>
        <xdr:cNvSpPr/>
      </xdr:nvSpPr>
      <xdr:spPr>
        <a:xfrm>
          <a:off x="19458940" y="17883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45" name="フローチャート: 判断 744">
          <a:extLst>
            <a:ext uri="{FF2B5EF4-FFF2-40B4-BE49-F238E27FC236}">
              <a16:creationId xmlns="" xmlns:a16="http://schemas.microsoft.com/office/drawing/2014/main" id="{EB71ECFB-0080-4BCC-9A0E-184460B386FC}"/>
            </a:ext>
          </a:extLst>
        </xdr:cNvPr>
        <xdr:cNvSpPr/>
      </xdr:nvSpPr>
      <xdr:spPr>
        <a:xfrm>
          <a:off x="1873504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46" name="フローチャート: 判断 745">
          <a:extLst>
            <a:ext uri="{FF2B5EF4-FFF2-40B4-BE49-F238E27FC236}">
              <a16:creationId xmlns="" xmlns:a16="http://schemas.microsoft.com/office/drawing/2014/main" id="{7F402230-65C4-4E67-B72D-7D801572C00E}"/>
            </a:ext>
          </a:extLst>
        </xdr:cNvPr>
        <xdr:cNvSpPr/>
      </xdr:nvSpPr>
      <xdr:spPr>
        <a:xfrm>
          <a:off x="17937480" y="1787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47" name="フローチャート: 判断 746">
          <a:extLst>
            <a:ext uri="{FF2B5EF4-FFF2-40B4-BE49-F238E27FC236}">
              <a16:creationId xmlns="" xmlns:a16="http://schemas.microsoft.com/office/drawing/2014/main" id="{2B5F0312-067E-456A-ACA7-441F1990AD93}"/>
            </a:ext>
          </a:extLst>
        </xdr:cNvPr>
        <xdr:cNvSpPr/>
      </xdr:nvSpPr>
      <xdr:spPr>
        <a:xfrm>
          <a:off x="17162780" y="1790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 xmlns:a16="http://schemas.microsoft.com/office/drawing/2014/main" id="{06753372-60E6-4BB2-9489-473B27F1B4E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 xmlns:a16="http://schemas.microsoft.com/office/drawing/2014/main" id="{5432A923-57FD-4DD3-A627-2CBAF04DAB6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 xmlns:a16="http://schemas.microsoft.com/office/drawing/2014/main" id="{BF282873-0B67-4546-ADDD-248609FC1DF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 xmlns:a16="http://schemas.microsoft.com/office/drawing/2014/main" id="{F5B341B9-9726-4166-A04B-F0C66477DDB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 xmlns:a16="http://schemas.microsoft.com/office/drawing/2014/main" id="{74611A8C-B3FC-49BE-8517-CC1D039037D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53" name="楕円 752">
          <a:extLst>
            <a:ext uri="{FF2B5EF4-FFF2-40B4-BE49-F238E27FC236}">
              <a16:creationId xmlns="" xmlns:a16="http://schemas.microsoft.com/office/drawing/2014/main" id="{DAC89F06-7A97-4B2E-A9CE-75B9EC605B3E}"/>
            </a:ext>
          </a:extLst>
        </xdr:cNvPr>
        <xdr:cNvSpPr/>
      </xdr:nvSpPr>
      <xdr:spPr>
        <a:xfrm>
          <a:off x="19458940" y="1809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754" name="【庁舎】&#10;一人当たり面積該当値テキスト">
          <a:extLst>
            <a:ext uri="{FF2B5EF4-FFF2-40B4-BE49-F238E27FC236}">
              <a16:creationId xmlns="" xmlns:a16="http://schemas.microsoft.com/office/drawing/2014/main" id="{C1FF1754-75FA-46A1-B9F1-2FD1D34D504B}"/>
            </a:ext>
          </a:extLst>
        </xdr:cNvPr>
        <xdr:cNvSpPr txBox="1"/>
      </xdr:nvSpPr>
      <xdr:spPr>
        <a:xfrm>
          <a:off x="1954784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159131</xdr:rowOff>
    </xdr:from>
    <xdr:to>
      <xdr:col>112</xdr:col>
      <xdr:colOff>38100</xdr:colOff>
      <xdr:row>108</xdr:row>
      <xdr:rowOff>89281</xdr:rowOff>
    </xdr:to>
    <xdr:sp macro="" textlink="">
      <xdr:nvSpPr>
        <xdr:cNvPr id="755" name="楕円 754">
          <a:extLst>
            <a:ext uri="{FF2B5EF4-FFF2-40B4-BE49-F238E27FC236}">
              <a16:creationId xmlns="" xmlns:a16="http://schemas.microsoft.com/office/drawing/2014/main" id="{B8F167DF-9F4F-4BE9-9236-12608A25BDE2}"/>
            </a:ext>
          </a:extLst>
        </xdr:cNvPr>
        <xdr:cNvSpPr/>
      </xdr:nvSpPr>
      <xdr:spPr>
        <a:xfrm>
          <a:off x="18735040" y="1809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38481</xdr:rowOff>
    </xdr:to>
    <xdr:cxnSp macro="">
      <xdr:nvCxnSpPr>
        <xdr:cNvPr id="756" name="直線コネクタ 755">
          <a:extLst>
            <a:ext uri="{FF2B5EF4-FFF2-40B4-BE49-F238E27FC236}">
              <a16:creationId xmlns="" xmlns:a16="http://schemas.microsoft.com/office/drawing/2014/main" id="{6CBAA026-29D2-425F-9F08-74E5AA56610A}"/>
            </a:ext>
          </a:extLst>
        </xdr:cNvPr>
        <xdr:cNvCxnSpPr/>
      </xdr:nvCxnSpPr>
      <xdr:spPr>
        <a:xfrm flipV="1">
          <a:off x="18778220" y="18143220"/>
          <a:ext cx="7315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161037</xdr:rowOff>
    </xdr:from>
    <xdr:to>
      <xdr:col>107</xdr:col>
      <xdr:colOff>101600</xdr:colOff>
      <xdr:row>108</xdr:row>
      <xdr:rowOff>91187</xdr:rowOff>
    </xdr:to>
    <xdr:sp macro="" textlink="">
      <xdr:nvSpPr>
        <xdr:cNvPr id="757" name="楕円 756">
          <a:extLst>
            <a:ext uri="{FF2B5EF4-FFF2-40B4-BE49-F238E27FC236}">
              <a16:creationId xmlns="" xmlns:a16="http://schemas.microsoft.com/office/drawing/2014/main" id="{1338A0EF-A5A2-42B0-9748-60053148D620}"/>
            </a:ext>
          </a:extLst>
        </xdr:cNvPr>
        <xdr:cNvSpPr/>
      </xdr:nvSpPr>
      <xdr:spPr>
        <a:xfrm>
          <a:off x="17937480" y="18098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38481</xdr:rowOff>
    </xdr:from>
    <xdr:to>
      <xdr:col>111</xdr:col>
      <xdr:colOff>177800</xdr:colOff>
      <xdr:row>108</xdr:row>
      <xdr:rowOff>40387</xdr:rowOff>
    </xdr:to>
    <xdr:cxnSp macro="">
      <xdr:nvCxnSpPr>
        <xdr:cNvPr id="758" name="直線コネクタ 757">
          <a:extLst>
            <a:ext uri="{FF2B5EF4-FFF2-40B4-BE49-F238E27FC236}">
              <a16:creationId xmlns="" xmlns:a16="http://schemas.microsoft.com/office/drawing/2014/main" id="{3D65BC7A-F638-4D9F-BF76-622857204B8D}"/>
            </a:ext>
          </a:extLst>
        </xdr:cNvPr>
        <xdr:cNvCxnSpPr/>
      </xdr:nvCxnSpPr>
      <xdr:spPr>
        <a:xfrm flipV="1">
          <a:off x="17988280" y="18143601"/>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161417</xdr:rowOff>
    </xdr:from>
    <xdr:to>
      <xdr:col>102</xdr:col>
      <xdr:colOff>165100</xdr:colOff>
      <xdr:row>108</xdr:row>
      <xdr:rowOff>91567</xdr:rowOff>
    </xdr:to>
    <xdr:sp macro="" textlink="">
      <xdr:nvSpPr>
        <xdr:cNvPr id="759" name="楕円 758">
          <a:extLst>
            <a:ext uri="{FF2B5EF4-FFF2-40B4-BE49-F238E27FC236}">
              <a16:creationId xmlns="" xmlns:a16="http://schemas.microsoft.com/office/drawing/2014/main" id="{E8AAB9D9-6820-40FF-AB5D-9FE8CC3239AD}"/>
            </a:ext>
          </a:extLst>
        </xdr:cNvPr>
        <xdr:cNvSpPr/>
      </xdr:nvSpPr>
      <xdr:spPr>
        <a:xfrm>
          <a:off x="17162780" y="18098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40387</xdr:rowOff>
    </xdr:from>
    <xdr:to>
      <xdr:col>107</xdr:col>
      <xdr:colOff>50800</xdr:colOff>
      <xdr:row>108</xdr:row>
      <xdr:rowOff>40767</xdr:rowOff>
    </xdr:to>
    <xdr:cxnSp macro="">
      <xdr:nvCxnSpPr>
        <xdr:cNvPr id="760" name="直線コネクタ 759">
          <a:extLst>
            <a:ext uri="{FF2B5EF4-FFF2-40B4-BE49-F238E27FC236}">
              <a16:creationId xmlns="" xmlns:a16="http://schemas.microsoft.com/office/drawing/2014/main" id="{B68FEDF5-8910-435E-A5C0-3E8F7936C61E}"/>
            </a:ext>
          </a:extLst>
        </xdr:cNvPr>
        <xdr:cNvCxnSpPr/>
      </xdr:nvCxnSpPr>
      <xdr:spPr>
        <a:xfrm flipV="1">
          <a:off x="17213580" y="18145507"/>
          <a:ext cx="7747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761" name="n_1aveValue【庁舎】&#10;一人当たり面積">
          <a:extLst>
            <a:ext uri="{FF2B5EF4-FFF2-40B4-BE49-F238E27FC236}">
              <a16:creationId xmlns="" xmlns:a16="http://schemas.microsoft.com/office/drawing/2014/main" id="{C997ADB1-B138-4073-B03D-8D47926F0E15}"/>
            </a:ext>
          </a:extLst>
        </xdr:cNvPr>
        <xdr:cNvSpPr txBox="1"/>
      </xdr:nvSpPr>
      <xdr:spPr>
        <a:xfrm>
          <a:off x="185611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762" name="n_2aveValue【庁舎】&#10;一人当たり面積">
          <a:extLst>
            <a:ext uri="{FF2B5EF4-FFF2-40B4-BE49-F238E27FC236}">
              <a16:creationId xmlns="" xmlns:a16="http://schemas.microsoft.com/office/drawing/2014/main" id="{B5CB6D93-75DB-41C0-B989-EF038F34B373}"/>
            </a:ext>
          </a:extLst>
        </xdr:cNvPr>
        <xdr:cNvSpPr txBox="1"/>
      </xdr:nvSpPr>
      <xdr:spPr>
        <a:xfrm>
          <a:off x="177762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763" name="n_3aveValue【庁舎】&#10;一人当たり面積">
          <a:extLst>
            <a:ext uri="{FF2B5EF4-FFF2-40B4-BE49-F238E27FC236}">
              <a16:creationId xmlns="" xmlns:a16="http://schemas.microsoft.com/office/drawing/2014/main" id="{F59A851A-5CD2-4D0A-A840-4B0CEAA43BD9}"/>
            </a:ext>
          </a:extLst>
        </xdr:cNvPr>
        <xdr:cNvSpPr txBox="1"/>
      </xdr:nvSpPr>
      <xdr:spPr>
        <a:xfrm>
          <a:off x="1700156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80408</xdr:rowOff>
    </xdr:from>
    <xdr:ext cx="469744" cy="259045"/>
    <xdr:sp macro="" textlink="">
      <xdr:nvSpPr>
        <xdr:cNvPr id="764" name="n_1mainValue【庁舎】&#10;一人当たり面積">
          <a:extLst>
            <a:ext uri="{FF2B5EF4-FFF2-40B4-BE49-F238E27FC236}">
              <a16:creationId xmlns="" xmlns:a16="http://schemas.microsoft.com/office/drawing/2014/main" id="{64C896D2-D531-4E29-BB47-19E7B0978552}"/>
            </a:ext>
          </a:extLst>
        </xdr:cNvPr>
        <xdr:cNvSpPr txBox="1"/>
      </xdr:nvSpPr>
      <xdr:spPr>
        <a:xfrm>
          <a:off x="18561127" y="181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82314</xdr:rowOff>
    </xdr:from>
    <xdr:ext cx="469744" cy="259045"/>
    <xdr:sp macro="" textlink="">
      <xdr:nvSpPr>
        <xdr:cNvPr id="765" name="n_2mainValue【庁舎】&#10;一人当たり面積">
          <a:extLst>
            <a:ext uri="{FF2B5EF4-FFF2-40B4-BE49-F238E27FC236}">
              <a16:creationId xmlns="" xmlns:a16="http://schemas.microsoft.com/office/drawing/2014/main" id="{592BA0F5-09E8-44B1-892F-A848B5E20C42}"/>
            </a:ext>
          </a:extLst>
        </xdr:cNvPr>
        <xdr:cNvSpPr txBox="1"/>
      </xdr:nvSpPr>
      <xdr:spPr>
        <a:xfrm>
          <a:off x="17776267" y="181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82694</xdr:rowOff>
    </xdr:from>
    <xdr:ext cx="469744" cy="259045"/>
    <xdr:sp macro="" textlink="">
      <xdr:nvSpPr>
        <xdr:cNvPr id="766" name="n_3mainValue【庁舎】&#10;一人当たり面積">
          <a:extLst>
            <a:ext uri="{FF2B5EF4-FFF2-40B4-BE49-F238E27FC236}">
              <a16:creationId xmlns="" xmlns:a16="http://schemas.microsoft.com/office/drawing/2014/main" id="{B6C73989-8103-4882-8D65-7BC92738C284}"/>
            </a:ext>
          </a:extLst>
        </xdr:cNvPr>
        <xdr:cNvSpPr txBox="1"/>
      </xdr:nvSpPr>
      <xdr:spPr>
        <a:xfrm>
          <a:off x="17001567" y="181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 xmlns:a16="http://schemas.microsoft.com/office/drawing/2014/main" id="{6777BBFE-852D-40FE-8F26-D6A428AEDA7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 xmlns:a16="http://schemas.microsoft.com/office/drawing/2014/main" id="{824EA1DA-C33F-430D-B0B1-AAB921B61F8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 xmlns:a16="http://schemas.microsoft.com/office/drawing/2014/main" id="{61780F91-0C1B-43AF-A854-FB776D08E57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類似団体と比較して、有形固定資産減価償却率が高くなっている施設は、この頁にある施設全てである。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村民会館と庁舎について、令和元年度に非構造部材の耐震化工事を行い、長寿命化を図ることとしている。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今後の建替えに際しては、周辺の他施設との複合化など公共施設の総量の縮減の方法も検討していく。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3,785
3,727
39.60
3,923,401
3,846,671
17,449
1,795,025
2,149,029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財政力指数は横ばいで推移しており、高知県平均と同水準であるが人口の減少や基幹産業である農業者の高齢化等により、全国平均には遠く及ばず大変厳しい財政状況である。</a:t>
          </a:r>
        </a:p>
        <a:p>
          <a:r>
            <a:rPr kumimoji="1" lang="ja-JP" altLang="en-US" sz="1300">
              <a:latin typeface="ＭＳ Ｐゴシック" panose="020B0600070205080204" pitchFamily="50" charset="-128"/>
              <a:ea typeface="ＭＳ Ｐゴシック" panose="020B0600070205080204" pitchFamily="50" charset="-128"/>
            </a:rPr>
            <a:t>　今後も大幅な税収の伸びは見込めないため、歳出の削減を進める一方、地方税の徴収率向上対策を中心に歳入の確保に努める。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104902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3225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114554</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1447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繰出金及び補助費の増加により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特別会計への繰出金の増加、補助費については一部事務組合負担金、事務委託等が増加となった。一方、歳入でも地方税、普通交付税等の経常一般財源が増加した。今後の公共施設更新等による公債費増を鑑み、優先度の低い事務事業の計画的な縮小・廃止に取り組み健全な財政運営を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31856</xdr:rowOff>
    </xdr:from>
    <xdr:to>
      <xdr:col>23</xdr:col>
      <xdr:colOff>133350</xdr:colOff>
      <xdr:row>63</xdr:row>
      <xdr:rowOff>122344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114800" y="10833206"/>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31856</xdr:rowOff>
    </xdr:from>
    <xdr:to>
      <xdr:col>19</xdr:col>
      <xdr:colOff>133350</xdr:colOff>
      <xdr:row>63</xdr:row>
      <xdr:rowOff>86148</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3225800" y="1083320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86148</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083521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80116</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1447800" y="10835217"/>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152506</xdr:rowOff>
    </xdr:from>
    <xdr:to>
      <xdr:col>19</xdr:col>
      <xdr:colOff>184150</xdr:colOff>
      <xdr:row>63</xdr:row>
      <xdr:rowOff>82656</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92833</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055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29316</xdr:rowOff>
    </xdr:from>
    <xdr:to>
      <xdr:col>7</xdr:col>
      <xdr:colOff>31750</xdr:colOff>
      <xdr:row>63</xdr:row>
      <xdr:rowOff>130916</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115693</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年度は前年度に比べ減少しており、類似団体との比較でも</a:t>
          </a:r>
          <a:r>
            <a:rPr kumimoji="1" lang="en-US" altLang="ja-JP" sz="1300">
              <a:latin typeface="ＭＳ Ｐゴシック" panose="020B0600070205080204" pitchFamily="50" charset="-128"/>
              <a:ea typeface="ＭＳ Ｐゴシック" panose="020B0600070205080204" pitchFamily="50" charset="-128"/>
            </a:rPr>
            <a:t>142,851</a:t>
          </a:r>
          <a:r>
            <a:rPr kumimoji="1" lang="ja-JP" altLang="en-US" sz="1300">
              <a:latin typeface="ＭＳ Ｐゴシック" panose="020B0600070205080204" pitchFamily="50" charset="-128"/>
              <a:ea typeface="ＭＳ Ｐゴシック" panose="020B0600070205080204" pitchFamily="50" charset="-128"/>
            </a:rPr>
            <a:t>円下回っている。平成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年度の減少要因は、物件費において公共施設の解体工事、外部への事務委託の減少による。今後も定員適正化計画による人件費削減、事業の分散化等への取り組みに努める。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1553</xdr:rowOff>
    </xdr:from>
    <xdr:to>
      <xdr:col>23</xdr:col>
      <xdr:colOff>133350</xdr:colOff>
      <xdr:row>82</xdr:row>
      <xdr:rowOff>5837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060453"/>
          <a:ext cx="8382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148292</xdr:rowOff>
    </xdr:from>
    <xdr:to>
      <xdr:col>19</xdr:col>
      <xdr:colOff>133350</xdr:colOff>
      <xdr:row>82</xdr:row>
      <xdr:rowOff>5837</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035742"/>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148292</xdr:rowOff>
    </xdr:from>
    <xdr:to>
      <xdr:col>15</xdr:col>
      <xdr:colOff>82550</xdr:colOff>
      <xdr:row>81</xdr:row>
      <xdr:rowOff>155622</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2336800" y="14035742"/>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125905</xdr:rowOff>
    </xdr:from>
    <xdr:to>
      <xdr:col>11</xdr:col>
      <xdr:colOff>31750</xdr:colOff>
      <xdr:row>81</xdr:row>
      <xdr:rowOff>155622</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01335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122203</xdr:rowOff>
    </xdr:from>
    <xdr:to>
      <xdr:col>23</xdr:col>
      <xdr:colOff>184150</xdr:colOff>
      <xdr:row>82</xdr:row>
      <xdr:rowOff>52353</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0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43480</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93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126487</xdr:rowOff>
    </xdr:from>
    <xdr:to>
      <xdr:col>19</xdr:col>
      <xdr:colOff>184150</xdr:colOff>
      <xdr:row>82</xdr:row>
      <xdr:rowOff>56637</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01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66814</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78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97492</xdr:rowOff>
    </xdr:from>
    <xdr:to>
      <xdr:col>15</xdr:col>
      <xdr:colOff>133350</xdr:colOff>
      <xdr:row>82</xdr:row>
      <xdr:rowOff>27642</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9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37819</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7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104822</xdr:rowOff>
    </xdr:from>
    <xdr:to>
      <xdr:col>11</xdr:col>
      <xdr:colOff>82550</xdr:colOff>
      <xdr:row>82</xdr:row>
      <xdr:rowOff>34972</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45149</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76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75105</xdr:rowOff>
    </xdr:from>
    <xdr:to>
      <xdr:col>7</xdr:col>
      <xdr:colOff>31750</xdr:colOff>
      <xdr:row>82</xdr:row>
      <xdr:rowOff>5255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15432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73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本村のラスパイレス指数は前年度より低下しており、類似団体比較で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ポイント下回っている。要因としては、経験年数階層の変動によるものが挙げられる。</a:t>
          </a:r>
        </a:p>
        <a:p>
          <a:r>
            <a:rPr kumimoji="1" lang="ja-JP" altLang="en-US" sz="1300">
              <a:latin typeface="ＭＳ Ｐゴシック" panose="020B0600070205080204" pitchFamily="50" charset="-128"/>
              <a:ea typeface="ＭＳ Ｐゴシック" panose="020B0600070205080204" pitchFamily="50" charset="-128"/>
            </a:rPr>
            <a:t>　今後においても、国の制度に準拠し一層の給与適正化に努める。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62864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6179800" y="14846300"/>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62864</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5290800" y="1494885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87</xdr:row>
      <xdr:rowOff>62864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4401800" y="1494885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32702</xdr:rowOff>
    </xdr:from>
    <xdr:to>
      <xdr:col>68</xdr:col>
      <xdr:colOff>152400</xdr:colOff>
      <xdr:row>87</xdr:row>
      <xdr:rowOff>62864</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3512800" y="1494885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1" name="給与水準   （国との比較）該当値テキスト">
          <a:extLst>
            <a:ext uri="{FF2B5EF4-FFF2-40B4-BE49-F238E27FC236}">
              <a16:creationId xmlns="" xmlns:a16="http://schemas.microsoft.com/office/drawing/2014/main" id="{00000000-0008-0000-0300-00000F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本村の人口千人当たりの職員数は</a:t>
          </a:r>
          <a:r>
            <a:rPr kumimoji="1" lang="en-US" altLang="ja-JP" sz="1300">
              <a:latin typeface="ＭＳ Ｐゴシック" panose="020B0600070205080204" pitchFamily="50" charset="-128"/>
              <a:ea typeface="ＭＳ Ｐゴシック" panose="020B0600070205080204" pitchFamily="50" charset="-128"/>
            </a:rPr>
            <a:t>15.06</a:t>
          </a:r>
          <a:r>
            <a:rPr kumimoji="1" lang="ja-JP" altLang="en-US" sz="1300">
              <a:latin typeface="ＭＳ Ｐゴシック" panose="020B0600070205080204" pitchFamily="50" charset="-128"/>
              <a:ea typeface="ＭＳ Ｐゴシック" panose="020B0600070205080204" pitchFamily="50" charset="-128"/>
            </a:rPr>
            <a:t>人と類似団体平均と比べると</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人少ない。これは定員適正化計画に基づいた定員管理を実施してきたことによる。今後は住民ニーズも多様化し行政サービスが一層求められてくるが、今後の退職職員数、新規採用者数の平準化を進め、定員適正化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143201</xdr:rowOff>
    </xdr:from>
    <xdr:to>
      <xdr:col>81</xdr:col>
      <xdr:colOff>44450</xdr:colOff>
      <xdr:row>58</xdr:row>
      <xdr:rowOff>163540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0087301"/>
          <a:ext cx="8382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135273</xdr:rowOff>
    </xdr:from>
    <xdr:to>
      <xdr:col>77</xdr:col>
      <xdr:colOff>44450</xdr:colOff>
      <xdr:row>58</xdr:row>
      <xdr:rowOff>143201</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079373"/>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123898</xdr:rowOff>
    </xdr:from>
    <xdr:to>
      <xdr:col>72</xdr:col>
      <xdr:colOff>203200</xdr:colOff>
      <xdr:row>58</xdr:row>
      <xdr:rowOff>135273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4401800" y="10067998"/>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100457</xdr:rowOff>
    </xdr:from>
    <xdr:to>
      <xdr:col>68</xdr:col>
      <xdr:colOff>152400</xdr:colOff>
      <xdr:row>58</xdr:row>
      <xdr:rowOff>123898</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0044557"/>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112740</xdr:rowOff>
    </xdr:from>
    <xdr:to>
      <xdr:col>81</xdr:col>
      <xdr:colOff>95250</xdr:colOff>
      <xdr:row>59</xdr:row>
      <xdr:rowOff>42890</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69672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129267</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99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92401</xdr:rowOff>
    </xdr:from>
    <xdr:to>
      <xdr:col>77</xdr:col>
      <xdr:colOff>95250</xdr:colOff>
      <xdr:row>59</xdr:row>
      <xdr:rowOff>22551</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129000" y="100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32728</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980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84473</xdr:rowOff>
    </xdr:from>
    <xdr:to>
      <xdr:col>73</xdr:col>
      <xdr:colOff>44450</xdr:colOff>
      <xdr:row>59</xdr:row>
      <xdr:rowOff>14623</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5240000" y="100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24800</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97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73098</xdr:rowOff>
    </xdr:from>
    <xdr:to>
      <xdr:col>68</xdr:col>
      <xdr:colOff>203200</xdr:colOff>
      <xdr:row>59</xdr:row>
      <xdr:rowOff>3248</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4351000" y="100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13425</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978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49657</xdr:rowOff>
    </xdr:from>
    <xdr:to>
      <xdr:col>64</xdr:col>
      <xdr:colOff>152400</xdr:colOff>
      <xdr:row>58</xdr:row>
      <xdr:rowOff>151257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3462000" y="99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161434</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97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年度は前年度と同率となったが、類似団体との比較では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今後控えている大規模な事業計画によっては、地方債の発行が多くなることが予想されるため、交付税算入のある起債を積極的に借入れるとともに、緊急度・住民ニーズを的確に把握した事業の選択により、充当可能な基金も財源と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76200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179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100330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5290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163068</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3512800" y="715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4" name="楕円 393">
          <a:extLst>
            <a:ext uri="{FF2B5EF4-FFF2-40B4-BE49-F238E27FC236}">
              <a16:creationId xmlns="" xmlns:a16="http://schemas.microsoft.com/office/drawing/2014/main" id="{00000000-0008-0000-0300-00008A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ふるさと応援基金等への積立により充当可能基金の増、地方債現在高の減により将来負担比率が低率で推移している。今後は公共施設の更新を迎え地方債の発行も増加してくる。</a:t>
          </a:r>
        </a:p>
        <a:p>
          <a:r>
            <a:rPr kumimoji="1" lang="ja-JP" altLang="en-US" sz="1300">
              <a:latin typeface="ＭＳ Ｐゴシック" panose="020B0600070205080204" pitchFamily="50" charset="-128"/>
              <a:ea typeface="ＭＳ Ｐゴシック" panose="020B0600070205080204" pitchFamily="50" charset="-128"/>
            </a:rPr>
            <a:t>　後世への負担を少しでも軽減するよう、新規事業の実施等について総点検を図り、財政の健全化を図る。 </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3,785
3,727
39.60
3,923,401
3,846,671
17,449
1,795,025
2,149,029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ポイント下回っており、全国平均、県内平均と比べても低い数値となっており、対前年度比は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ポイント減となっている。人口１人当たり決算額は、類似団体平均額より</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低くなっている。これは定員適正化計画等による職員の削減により、人口千人当たりの職員数が少ない（対類似団体比△</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人）ことが原因と考えられる。今後も給与水準の適正化を図り、人件費の削減に努める。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140716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140716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81280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99568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物件費は対前年比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高知県平均よりも高い数値となっている。要因としては電算システムに係る保守、システム利用等に係る経常的経費が増加傾向にあります。今後は事務事業の見直しを進めるとともに、全体的な経費を適宜見直しながら経費削減を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165862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5671800" y="3053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165862</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4782800" y="3057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161290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3893800" y="3057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17</xdr:row>
      <xdr:rowOff>161290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004800" y="3025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60198</xdr:rowOff>
    </xdr:from>
    <xdr:to>
      <xdr:col>65</xdr:col>
      <xdr:colOff>53975</xdr:colOff>
      <xdr:row>17</xdr:row>
      <xdr:rowOff>161798</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146575</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ポイント減となっておりますが、類似団体平均を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ポイント上回っている。要因としては乳幼児医療等の衛生費の増加によるものである。今後増加が予想される社会保障経費と共に当比率にも注意してく必要がある。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38100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3987800" y="9956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38100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098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57</xdr:row>
      <xdr:rowOff>158750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2209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25400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1320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1" name="楕円 200">
          <a:extLst>
            <a:ext uri="{FF2B5EF4-FFF2-40B4-BE49-F238E27FC236}">
              <a16:creationId xmlns="" xmlns:a16="http://schemas.microsoft.com/office/drawing/2014/main" id="{00000000-0008-0000-0400-0000C9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2" name="扶助費該当値テキスト">
          <a:extLst>
            <a:ext uri="{FF2B5EF4-FFF2-40B4-BE49-F238E27FC236}">
              <a16:creationId xmlns="" xmlns:a16="http://schemas.microsoft.com/office/drawing/2014/main" id="{00000000-0008-0000-0400-0000CA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その他の経費については対前年比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ポイント増加となっており、類似団体の平均も上回っている。主な要因は、特別会計への繰出金である。介護保険事業等における医療費負担が大きくなっており、今後もさらなる増加が予想される。</a:t>
          </a:r>
        </a:p>
        <a:p>
          <a:r>
            <a:rPr kumimoji="1" lang="ja-JP" altLang="en-US" sz="1300">
              <a:latin typeface="ＭＳ Ｐゴシック" panose="020B0600070205080204" pitchFamily="50" charset="-128"/>
              <a:ea typeface="ＭＳ Ｐゴシック" panose="020B0600070205080204" pitchFamily="50" charset="-128"/>
            </a:rPr>
            <a:t>　今後も各特別会計内の運営の適正化を図ることにより、普通会計の負担額を減少するよう努める。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58</xdr:row>
      <xdr:rowOff>131572</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5671800" y="9837928"/>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58</xdr:row>
      <xdr:rowOff>113284</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4782800" y="98379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49276</xdr:rowOff>
    </xdr:from>
    <xdr:to>
      <xdr:col>73</xdr:col>
      <xdr:colOff>180975</xdr:colOff>
      <xdr:row>58</xdr:row>
      <xdr:rowOff>113284</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3893800" y="9993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49276</xdr:rowOff>
    </xdr:from>
    <xdr:to>
      <xdr:col>69</xdr:col>
      <xdr:colOff>92075</xdr:colOff>
      <xdr:row>58</xdr:row>
      <xdr:rowOff>58420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3004800" y="9993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59" name="楕円 258">
          <a:extLst>
            <a:ext uri="{FF2B5EF4-FFF2-40B4-BE49-F238E27FC236}">
              <a16:creationId xmlns="" xmlns:a16="http://schemas.microsoft.com/office/drawing/2014/main" id="{00000000-0008-0000-0400-000003010000}"/>
            </a:ext>
          </a:extLst>
        </xdr:cNvPr>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52849</xdr:rowOff>
    </xdr:from>
    <xdr:ext cx="762000" cy="259045"/>
    <xdr:sp macro="" textlink="">
      <xdr:nvSpPr>
        <xdr:cNvPr id="260" name="その他該当値テキスト">
          <a:extLst>
            <a:ext uri="{FF2B5EF4-FFF2-40B4-BE49-F238E27FC236}">
              <a16:creationId xmlns="" xmlns:a16="http://schemas.microsoft.com/office/drawing/2014/main" id="{00000000-0008-0000-0400-000004010000}"/>
            </a:ext>
          </a:extLst>
        </xdr:cNvPr>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62484</xdr:rowOff>
    </xdr:from>
    <xdr:to>
      <xdr:col>74</xdr:col>
      <xdr:colOff>31750</xdr:colOff>
      <xdr:row>58</xdr:row>
      <xdr:rowOff>164084</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4732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148861</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401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169926</xdr:rowOff>
    </xdr:from>
    <xdr:to>
      <xdr:col>69</xdr:col>
      <xdr:colOff>142875</xdr:colOff>
      <xdr:row>58</xdr:row>
      <xdr:rowOff>100076</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3843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84853</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補助費等は対前年比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高知県平均も下回っている。各団体などへの補助金見直し、消防救急委託費が減少しているのが主な要因です。今後も引き続き、補助金の効果を検証し、交付するのが適当な事業を行っているのかなどについて明確な基準を設けて、不適当な補助金は見直しや廃止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152146</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4782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152146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3893800" y="6098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36</xdr:row>
      <xdr:rowOff>8128</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3004800" y="60980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7" name="楕円 316">
          <a:extLst>
            <a:ext uri="{FF2B5EF4-FFF2-40B4-BE49-F238E27FC236}">
              <a16:creationId xmlns="" xmlns:a16="http://schemas.microsoft.com/office/drawing/2014/main" id="{00000000-0008-0000-0400-00003D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18" name="補助費等該当値テキスト">
          <a:extLst>
            <a:ext uri="{FF2B5EF4-FFF2-40B4-BE49-F238E27FC236}">
              <a16:creationId xmlns="" xmlns:a16="http://schemas.microsoft.com/office/drawing/2014/main" id="{00000000-0008-0000-0400-00003E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っているが、今後控えている大規模な事業計画によっては、地方債の発行が多くなることが予想されるため、交付税算入のある起債を積極的に借入れるとともに、緊急度・住民ニーズを的確に把握した事業の選択により、充当可能な基金も財源とし、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73660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3987800" y="12924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73660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3098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73660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2209800" y="12932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73660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1320800" y="12932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77" name="楕円 376">
          <a:extLst>
            <a:ext uri="{FF2B5EF4-FFF2-40B4-BE49-F238E27FC236}">
              <a16:creationId xmlns="" xmlns:a16="http://schemas.microsoft.com/office/drawing/2014/main" id="{00000000-0008-0000-0400-000079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762000" cy="259045"/>
    <xdr:sp macro="" textlink="">
      <xdr:nvSpPr>
        <xdr:cNvPr id="378" name="公債費該当値テキスト">
          <a:extLst>
            <a:ext uri="{FF2B5EF4-FFF2-40B4-BE49-F238E27FC236}">
              <a16:creationId xmlns="" xmlns:a16="http://schemas.microsoft.com/office/drawing/2014/main" id="{00000000-0008-0000-0400-00007A010000}"/>
            </a:ext>
          </a:extLst>
        </xdr:cNvPr>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127017</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ポイント増となっている。要因としては、繰出金で</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ポイント増、補助費等で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今後は、国民健康保険事業等における医療費負担が大きくなる傾向にあるため、各特別会計内の運営の適正化を図ることにより、普通会計の負担額を減少するよう努める。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19558</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5671800" y="13294361"/>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149861</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4782800" y="132943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90424</xdr:rowOff>
    </xdr:from>
    <xdr:to>
      <xdr:col>73</xdr:col>
      <xdr:colOff>180975</xdr:colOff>
      <xdr:row>77</xdr:row>
      <xdr:rowOff>149861</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3893800" y="1329207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90424</xdr:rowOff>
    </xdr:from>
    <xdr:to>
      <xdr:col>69</xdr:col>
      <xdr:colOff>92075</xdr:colOff>
      <xdr:row>77</xdr:row>
      <xdr:rowOff>143002</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3004800" y="132920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140208</xdr:rowOff>
    </xdr:from>
    <xdr:to>
      <xdr:col>82</xdr:col>
      <xdr:colOff>158750</xdr:colOff>
      <xdr:row>78</xdr:row>
      <xdr:rowOff>70358</xdr:rowOff>
    </xdr:to>
    <xdr:sp macro="" textlink="">
      <xdr:nvSpPr>
        <xdr:cNvPr id="436" name="楕円 435">
          <a:extLst>
            <a:ext uri="{FF2B5EF4-FFF2-40B4-BE49-F238E27FC236}">
              <a16:creationId xmlns="" xmlns:a16="http://schemas.microsoft.com/office/drawing/2014/main" id="{00000000-0008-0000-0400-0000B4010000}"/>
            </a:ext>
          </a:extLst>
        </xdr:cNvPr>
        <xdr:cNvSpPr/>
      </xdr:nvSpPr>
      <xdr:spPr>
        <a:xfrm>
          <a:off x="164592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112285</xdr:rowOff>
    </xdr:from>
    <xdr:ext cx="762000" cy="259045"/>
    <xdr:sp macro="" textlink="">
      <xdr:nvSpPr>
        <xdr:cNvPr id="437" name="公債費以外該当値テキスト">
          <a:extLst>
            <a:ext uri="{FF2B5EF4-FFF2-40B4-BE49-F238E27FC236}">
              <a16:creationId xmlns="" xmlns:a16="http://schemas.microsoft.com/office/drawing/2014/main" id="{00000000-0008-0000-0400-0000B5010000}"/>
            </a:ext>
          </a:extLst>
        </xdr:cNvPr>
        <xdr:cNvSpPr txBox="1"/>
      </xdr:nvSpPr>
      <xdr:spPr>
        <a:xfrm>
          <a:off x="16598900" y="133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38" name="楕円 437">
          <a:extLst>
            <a:ext uri="{FF2B5EF4-FFF2-40B4-BE49-F238E27FC236}">
              <a16:creationId xmlns="" xmlns:a16="http://schemas.microsoft.com/office/drawing/2014/main" id="{00000000-0008-0000-0400-0000B6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39624</xdr:rowOff>
    </xdr:from>
    <xdr:to>
      <xdr:col>69</xdr:col>
      <xdr:colOff>142875</xdr:colOff>
      <xdr:row>77</xdr:row>
      <xdr:rowOff>141224</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3843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126001</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3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168439</xdr:rowOff>
    </xdr:from>
    <xdr:to>
      <xdr:col>29</xdr:col>
      <xdr:colOff>127000</xdr:colOff>
      <xdr:row>19</xdr:row>
      <xdr:rowOff>3240</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302164"/>
          <a:ext cx="647700" cy="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498</xdr:rowOff>
    </xdr:from>
    <xdr:to>
      <xdr:col>26</xdr:col>
      <xdr:colOff>50800</xdr:colOff>
      <xdr:row>19</xdr:row>
      <xdr:rowOff>3240</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4305300" y="3305673"/>
          <a:ext cx="698500" cy="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498</xdr:rowOff>
    </xdr:from>
    <xdr:to>
      <xdr:col>22</xdr:col>
      <xdr:colOff>114300</xdr:colOff>
      <xdr:row>19</xdr:row>
      <xdr:rowOff>9654</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305673"/>
          <a:ext cx="698500" cy="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9450</xdr:rowOff>
    </xdr:from>
    <xdr:to>
      <xdr:col>18</xdr:col>
      <xdr:colOff>177800</xdr:colOff>
      <xdr:row>19</xdr:row>
      <xdr:rowOff>9654</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2908300" y="3314625"/>
          <a:ext cx="698500" cy="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117639</xdr:rowOff>
    </xdr:from>
    <xdr:to>
      <xdr:col>29</xdr:col>
      <xdr:colOff>177800</xdr:colOff>
      <xdr:row>19</xdr:row>
      <xdr:rowOff>47789</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25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26217</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15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123890</xdr:rowOff>
    </xdr:from>
    <xdr:to>
      <xdr:col>26</xdr:col>
      <xdr:colOff>101600</xdr:colOff>
      <xdr:row>19</xdr:row>
      <xdr:rowOff>54040</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25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38817</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34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121148</xdr:rowOff>
    </xdr:from>
    <xdr:to>
      <xdr:col>22</xdr:col>
      <xdr:colOff>165100</xdr:colOff>
      <xdr:row>19</xdr:row>
      <xdr:rowOff>51298</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25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36075</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34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130304</xdr:rowOff>
    </xdr:from>
    <xdr:to>
      <xdr:col>19</xdr:col>
      <xdr:colOff>38100</xdr:colOff>
      <xdr:row>19</xdr:row>
      <xdr:rowOff>60454</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26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45231</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35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130100</xdr:rowOff>
    </xdr:from>
    <xdr:to>
      <xdr:col>15</xdr:col>
      <xdr:colOff>101600</xdr:colOff>
      <xdr:row>19</xdr:row>
      <xdr:rowOff>60250</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26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45027</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35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268970</xdr:rowOff>
    </xdr:from>
    <xdr:to>
      <xdr:col>29</xdr:col>
      <xdr:colOff>127000</xdr:colOff>
      <xdr:row>35</xdr:row>
      <xdr:rowOff>280377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6879320"/>
          <a:ext cx="647700" cy="1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275462</xdr:rowOff>
    </xdr:from>
    <xdr:to>
      <xdr:col>26</xdr:col>
      <xdr:colOff>50800</xdr:colOff>
      <xdr:row>35</xdr:row>
      <xdr:rowOff>280377</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4305300" y="6885812"/>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270561</xdr:rowOff>
    </xdr:from>
    <xdr:to>
      <xdr:col>22</xdr:col>
      <xdr:colOff>114300</xdr:colOff>
      <xdr:row>35</xdr:row>
      <xdr:rowOff>275462</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880911"/>
          <a:ext cx="698500" cy="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258838</xdr:rowOff>
    </xdr:from>
    <xdr:to>
      <xdr:col>18</xdr:col>
      <xdr:colOff>177800</xdr:colOff>
      <xdr:row>35</xdr:row>
      <xdr:rowOff>270561</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869188"/>
          <a:ext cx="698500" cy="1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218170</xdr:rowOff>
    </xdr:from>
    <xdr:to>
      <xdr:col>29</xdr:col>
      <xdr:colOff>177800</xdr:colOff>
      <xdr:row>35</xdr:row>
      <xdr:rowOff>319770</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828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190247</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8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229577</xdr:rowOff>
    </xdr:from>
    <xdr:to>
      <xdr:col>26</xdr:col>
      <xdr:colOff>101600</xdr:colOff>
      <xdr:row>35</xdr:row>
      <xdr:rowOff>331177</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83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315954</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92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224662</xdr:rowOff>
    </xdr:from>
    <xdr:to>
      <xdr:col>22</xdr:col>
      <xdr:colOff>165100</xdr:colOff>
      <xdr:row>35</xdr:row>
      <xdr:rowOff>326262</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83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311039</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692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219761</xdr:rowOff>
    </xdr:from>
    <xdr:to>
      <xdr:col>19</xdr:col>
      <xdr:colOff>38100</xdr:colOff>
      <xdr:row>35</xdr:row>
      <xdr:rowOff>321361</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83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306138</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691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208038</xdr:rowOff>
    </xdr:from>
    <xdr:to>
      <xdr:col>15</xdr:col>
      <xdr:colOff>101600</xdr:colOff>
      <xdr:row>35</xdr:row>
      <xdr:rowOff>309638</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81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294415</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90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3,785
3,727
39.60
3,923,401
3,846,671
17,449
1,795,025
2,149,029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37189</xdr:rowOff>
    </xdr:from>
    <xdr:to>
      <xdr:col>24</xdr:col>
      <xdr:colOff>63500</xdr:colOff>
      <xdr:row>37</xdr:row>
      <xdr:rowOff>38748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380839"/>
          <a:ext cx="8382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38748</xdr:rowOff>
    </xdr:from>
    <xdr:to>
      <xdr:col>19</xdr:col>
      <xdr:colOff>177800</xdr:colOff>
      <xdr:row>37</xdr:row>
      <xdr:rowOff>49131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382398"/>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49131</xdr:rowOff>
    </xdr:from>
    <xdr:to>
      <xdr:col>15</xdr:col>
      <xdr:colOff>50800</xdr:colOff>
      <xdr:row>37</xdr:row>
      <xdr:rowOff>55916</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392781"/>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55916</xdr:rowOff>
    </xdr:from>
    <xdr:to>
      <xdr:col>10</xdr:col>
      <xdr:colOff>114300</xdr:colOff>
      <xdr:row>37</xdr:row>
      <xdr:rowOff>66754</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399566"/>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157839</xdr:rowOff>
    </xdr:from>
    <xdr:to>
      <xdr:col>24</xdr:col>
      <xdr:colOff>114300</xdr:colOff>
      <xdr:row>37</xdr:row>
      <xdr:rowOff>87989</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3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72766</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24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159398</xdr:rowOff>
    </xdr:from>
    <xdr:to>
      <xdr:col>20</xdr:col>
      <xdr:colOff>38100</xdr:colOff>
      <xdr:row>37</xdr:row>
      <xdr:rowOff>89548</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3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80675</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64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169781</xdr:rowOff>
    </xdr:from>
    <xdr:to>
      <xdr:col>15</xdr:col>
      <xdr:colOff>101600</xdr:colOff>
      <xdr:row>37</xdr:row>
      <xdr:rowOff>99931</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3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91058</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64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5116</xdr:rowOff>
    </xdr:from>
    <xdr:to>
      <xdr:col>10</xdr:col>
      <xdr:colOff>165100</xdr:colOff>
      <xdr:row>37</xdr:row>
      <xdr:rowOff>106716</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3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97843</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64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15954</xdr:rowOff>
    </xdr:from>
    <xdr:to>
      <xdr:col>6</xdr:col>
      <xdr:colOff>38100</xdr:colOff>
      <xdr:row>37</xdr:row>
      <xdr:rowOff>117554</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3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108681</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64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5738</xdr:rowOff>
    </xdr:from>
    <xdr:to>
      <xdr:col>24</xdr:col>
      <xdr:colOff>63500</xdr:colOff>
      <xdr:row>58</xdr:row>
      <xdr:rowOff>13968</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3797300" y="9949838"/>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5738</xdr:rowOff>
    </xdr:from>
    <xdr:to>
      <xdr:col>19</xdr:col>
      <xdr:colOff>177800</xdr:colOff>
      <xdr:row>58</xdr:row>
      <xdr:rowOff>42300</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949838"/>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20962</xdr:rowOff>
    </xdr:from>
    <xdr:to>
      <xdr:col>15</xdr:col>
      <xdr:colOff>50800</xdr:colOff>
      <xdr:row>58</xdr:row>
      <xdr:rowOff>42300</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2019300" y="9965062"/>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20962</xdr:rowOff>
    </xdr:from>
    <xdr:to>
      <xdr:col>10</xdr:col>
      <xdr:colOff>114300</xdr:colOff>
      <xdr:row>58</xdr:row>
      <xdr:rowOff>60361</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965062"/>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134618</xdr:rowOff>
    </xdr:from>
    <xdr:to>
      <xdr:col>24</xdr:col>
      <xdr:colOff>114300</xdr:colOff>
      <xdr:row>58</xdr:row>
      <xdr:rowOff>64768</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9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113045</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88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126388</xdr:rowOff>
    </xdr:from>
    <xdr:to>
      <xdr:col>20</xdr:col>
      <xdr:colOff>38100</xdr:colOff>
      <xdr:row>58</xdr:row>
      <xdr:rowOff>56538</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8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47665</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99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162950</xdr:rowOff>
    </xdr:from>
    <xdr:to>
      <xdr:col>15</xdr:col>
      <xdr:colOff>101600</xdr:colOff>
      <xdr:row>58</xdr:row>
      <xdr:rowOff>93100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9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84227</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100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141612</xdr:rowOff>
    </xdr:from>
    <xdr:to>
      <xdr:col>10</xdr:col>
      <xdr:colOff>165100</xdr:colOff>
      <xdr:row>58</xdr:row>
      <xdr:rowOff>71762</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9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62889</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1000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9561</xdr:rowOff>
    </xdr:from>
    <xdr:to>
      <xdr:col>6</xdr:col>
      <xdr:colOff>38100</xdr:colOff>
      <xdr:row>58</xdr:row>
      <xdr:rowOff>111161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9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102288</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30795" y="1004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165708</xdr:rowOff>
    </xdr:from>
    <xdr:to>
      <xdr:col>24</xdr:col>
      <xdr:colOff>63500</xdr:colOff>
      <xdr:row>78</xdr:row>
      <xdr:rowOff>166743</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3797300" y="13538808"/>
          <a:ext cx="8382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165708</xdr:rowOff>
    </xdr:from>
    <xdr:to>
      <xdr:col>19</xdr:col>
      <xdr:colOff>177800</xdr:colOff>
      <xdr:row>78</xdr:row>
      <xdr:rowOff>167498</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538808"/>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167498</xdr:rowOff>
    </xdr:from>
    <xdr:to>
      <xdr:col>15</xdr:col>
      <xdr:colOff>50800</xdr:colOff>
      <xdr:row>79</xdr:row>
      <xdr:rowOff>11151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540598"/>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11151</xdr:rowOff>
    </xdr:from>
    <xdr:to>
      <xdr:col>10</xdr:col>
      <xdr:colOff>114300</xdr:colOff>
      <xdr:row>79</xdr:row>
      <xdr:rowOff>13345</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55570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115943</xdr:rowOff>
    </xdr:from>
    <xdr:to>
      <xdr:col>24</xdr:col>
      <xdr:colOff>114300</xdr:colOff>
      <xdr:row>79</xdr:row>
      <xdr:rowOff>46093</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30870</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40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114908</xdr:rowOff>
    </xdr:from>
    <xdr:to>
      <xdr:col>20</xdr:col>
      <xdr:colOff>38100</xdr:colOff>
      <xdr:row>79</xdr:row>
      <xdr:rowOff>45058</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4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36185</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5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116698</xdr:rowOff>
    </xdr:from>
    <xdr:to>
      <xdr:col>15</xdr:col>
      <xdr:colOff>101600</xdr:colOff>
      <xdr:row>79</xdr:row>
      <xdr:rowOff>46848</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4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37975</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5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131801</xdr:rowOff>
    </xdr:from>
    <xdr:to>
      <xdr:col>10</xdr:col>
      <xdr:colOff>165100</xdr:colOff>
      <xdr:row>79</xdr:row>
      <xdr:rowOff>61951</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53078</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5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133995</xdr:rowOff>
    </xdr:from>
    <xdr:to>
      <xdr:col>6</xdr:col>
      <xdr:colOff>38100</xdr:colOff>
      <xdr:row>79</xdr:row>
      <xdr:rowOff>64145</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5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55272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59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121583</xdr:rowOff>
    </xdr:from>
    <xdr:to>
      <xdr:col>24</xdr:col>
      <xdr:colOff>63500</xdr:colOff>
      <xdr:row>95</xdr:row>
      <xdr:rowOff>138776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6409333"/>
          <a:ext cx="838200" cy="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121583</xdr:rowOff>
    </xdr:from>
    <xdr:to>
      <xdr:col>19</xdr:col>
      <xdr:colOff>177800</xdr:colOff>
      <xdr:row>95</xdr:row>
      <xdr:rowOff>131147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908300" y="16409333"/>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131147</xdr:rowOff>
    </xdr:from>
    <xdr:to>
      <xdr:col>15</xdr:col>
      <xdr:colOff>50800</xdr:colOff>
      <xdr:row>96</xdr:row>
      <xdr:rowOff>206</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418897"/>
          <a:ext cx="8890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206</xdr:rowOff>
    </xdr:from>
    <xdr:to>
      <xdr:col>10</xdr:col>
      <xdr:colOff>114300</xdr:colOff>
      <xdr:row>96</xdr:row>
      <xdr:rowOff>4931</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645940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87976</xdr:rowOff>
    </xdr:from>
    <xdr:to>
      <xdr:col>24</xdr:col>
      <xdr:colOff>114300</xdr:colOff>
      <xdr:row>96</xdr:row>
      <xdr:rowOff>18126</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37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110853</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22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70783</xdr:rowOff>
    </xdr:from>
    <xdr:to>
      <xdr:col>20</xdr:col>
      <xdr:colOff>38100</xdr:colOff>
      <xdr:row>96</xdr:row>
      <xdr:rowOff>933</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3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17460</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1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80347</xdr:rowOff>
    </xdr:from>
    <xdr:to>
      <xdr:col>15</xdr:col>
      <xdr:colOff>101600</xdr:colOff>
      <xdr:row>96</xdr:row>
      <xdr:rowOff>10497</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3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27024</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1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120856</xdr:rowOff>
    </xdr:from>
    <xdr:to>
      <xdr:col>10</xdr:col>
      <xdr:colOff>165100</xdr:colOff>
      <xdr:row>96</xdr:row>
      <xdr:rowOff>51006</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4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67533</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18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125581</xdr:rowOff>
    </xdr:from>
    <xdr:to>
      <xdr:col>6</xdr:col>
      <xdr:colOff>38100</xdr:colOff>
      <xdr:row>96</xdr:row>
      <xdr:rowOff>55731</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72258</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95276</xdr:rowOff>
    </xdr:from>
    <xdr:to>
      <xdr:col>55</xdr:col>
      <xdr:colOff>0</xdr:colOff>
      <xdr:row>37</xdr:row>
      <xdr:rowOff>114937</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9639300" y="6438926"/>
          <a:ext cx="8382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114937</xdr:rowOff>
    </xdr:from>
    <xdr:to>
      <xdr:col>50</xdr:col>
      <xdr:colOff>114300</xdr:colOff>
      <xdr:row>38</xdr:row>
      <xdr:rowOff>28981</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6458587"/>
          <a:ext cx="889000" cy="8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28981</xdr:rowOff>
    </xdr:from>
    <xdr:to>
      <xdr:col>45</xdr:col>
      <xdr:colOff>177800</xdr:colOff>
      <xdr:row>38</xdr:row>
      <xdr:rowOff>30846</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544081"/>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30846</xdr:rowOff>
    </xdr:from>
    <xdr:to>
      <xdr:col>41</xdr:col>
      <xdr:colOff>50800</xdr:colOff>
      <xdr:row>38</xdr:row>
      <xdr:rowOff>60566</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6972300" y="6545946"/>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44476</xdr:rowOff>
    </xdr:from>
    <xdr:to>
      <xdr:col>55</xdr:col>
      <xdr:colOff>50800</xdr:colOff>
      <xdr:row>37</xdr:row>
      <xdr:rowOff>146076</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3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22903</xdr:rowOff>
    </xdr:from>
    <xdr:ext cx="599010"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36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64137</xdr:rowOff>
    </xdr:from>
    <xdr:to>
      <xdr:col>50</xdr:col>
      <xdr:colOff>165100</xdr:colOff>
      <xdr:row>37</xdr:row>
      <xdr:rowOff>165737</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640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156864</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5" y="650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149632</xdr:rowOff>
    </xdr:from>
    <xdr:to>
      <xdr:col>46</xdr:col>
      <xdr:colOff>38100</xdr:colOff>
      <xdr:row>38</xdr:row>
      <xdr:rowOff>79781</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493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70908</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83111" y="65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151497</xdr:rowOff>
    </xdr:from>
    <xdr:to>
      <xdr:col>41</xdr:col>
      <xdr:colOff>101600</xdr:colOff>
      <xdr:row>38</xdr:row>
      <xdr:rowOff>81646</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495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72773</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94111" y="658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xdr:rowOff>
    </xdr:from>
    <xdr:to>
      <xdr:col>36</xdr:col>
      <xdr:colOff>165100</xdr:colOff>
      <xdr:row>38</xdr:row>
      <xdr:rowOff>111366</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5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102493</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6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70562</xdr:rowOff>
    </xdr:from>
    <xdr:to>
      <xdr:col>55</xdr:col>
      <xdr:colOff>0</xdr:colOff>
      <xdr:row>58</xdr:row>
      <xdr:rowOff>73027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9639300" y="10014662"/>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68545</xdr:rowOff>
    </xdr:from>
    <xdr:to>
      <xdr:col>50</xdr:col>
      <xdr:colOff>114300</xdr:colOff>
      <xdr:row>58</xdr:row>
      <xdr:rowOff>70562</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8750300" y="10012645"/>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68545</xdr:rowOff>
    </xdr:from>
    <xdr:to>
      <xdr:col>45</xdr:col>
      <xdr:colOff>177800</xdr:colOff>
      <xdr:row>58</xdr:row>
      <xdr:rowOff>102440</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7861300" y="10012645"/>
          <a:ext cx="889000" cy="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69193</xdr:rowOff>
    </xdr:from>
    <xdr:to>
      <xdr:col>41</xdr:col>
      <xdr:colOff>50800</xdr:colOff>
      <xdr:row>58</xdr:row>
      <xdr:rowOff>102440</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6972300" y="10013293"/>
          <a:ext cx="8890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22227</xdr:rowOff>
    </xdr:from>
    <xdr:to>
      <xdr:col>55</xdr:col>
      <xdr:colOff>50800</xdr:colOff>
      <xdr:row>58</xdr:row>
      <xdr:rowOff>123827</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9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19762</xdr:rowOff>
    </xdr:from>
    <xdr:to>
      <xdr:col>50</xdr:col>
      <xdr:colOff>165100</xdr:colOff>
      <xdr:row>58</xdr:row>
      <xdr:rowOff>121362</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99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112489</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39795" y="1005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17745</xdr:rowOff>
    </xdr:from>
    <xdr:to>
      <xdr:col>46</xdr:col>
      <xdr:colOff>38100</xdr:colOff>
      <xdr:row>58</xdr:row>
      <xdr:rowOff>119345</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99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110472</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50795" y="1005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51640</xdr:rowOff>
    </xdr:from>
    <xdr:to>
      <xdr:col>41</xdr:col>
      <xdr:colOff>101600</xdr:colOff>
      <xdr:row>58</xdr:row>
      <xdr:rowOff>153240</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9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144367</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94111" y="1008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18393</xdr:rowOff>
    </xdr:from>
    <xdr:to>
      <xdr:col>36</xdr:col>
      <xdr:colOff>165100</xdr:colOff>
      <xdr:row>58</xdr:row>
      <xdr:rowOff>119993</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111120</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672795" y="1005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41632</xdr:rowOff>
    </xdr:from>
    <xdr:to>
      <xdr:col>55</xdr:col>
      <xdr:colOff>0</xdr:colOff>
      <xdr:row>79</xdr:row>
      <xdr:rowOff>44450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9639300" y="13586182"/>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115674</xdr:rowOff>
    </xdr:from>
    <xdr:to>
      <xdr:col>50</xdr:col>
      <xdr:colOff>114300</xdr:colOff>
      <xdr:row>79</xdr:row>
      <xdr:rowOff>41632</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3488774"/>
          <a:ext cx="889000" cy="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115674</xdr:rowOff>
    </xdr:from>
    <xdr:to>
      <xdr:col>45</xdr:col>
      <xdr:colOff>177800</xdr:colOff>
      <xdr:row>78</xdr:row>
      <xdr:rowOff>158127</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7861300" y="13488774"/>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144726</xdr:rowOff>
    </xdr:from>
    <xdr:to>
      <xdr:col>41</xdr:col>
      <xdr:colOff>50800</xdr:colOff>
      <xdr:row>78</xdr:row>
      <xdr:rowOff>158127</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6972300" y="13517826"/>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162282</xdr:rowOff>
    </xdr:from>
    <xdr:to>
      <xdr:col>50</xdr:col>
      <xdr:colOff>165100</xdr:colOff>
      <xdr:row>79</xdr:row>
      <xdr:rowOff>92432</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5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83559</xdr:rowOff>
    </xdr:from>
    <xdr:ext cx="469744"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04428" y="1362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64874</xdr:rowOff>
    </xdr:from>
    <xdr:to>
      <xdr:col>46</xdr:col>
      <xdr:colOff>38100</xdr:colOff>
      <xdr:row>78</xdr:row>
      <xdr:rowOff>166474</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4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157601</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83111" y="135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107327</xdr:rowOff>
    </xdr:from>
    <xdr:to>
      <xdr:col>41</xdr:col>
      <xdr:colOff>101600</xdr:colOff>
      <xdr:row>79</xdr:row>
      <xdr:rowOff>37477</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4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28604</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594111" y="135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93926</xdr:rowOff>
    </xdr:from>
    <xdr:to>
      <xdr:col>36</xdr:col>
      <xdr:colOff>165100</xdr:colOff>
      <xdr:row>79</xdr:row>
      <xdr:rowOff>24076</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4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15203</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705111" y="135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98064</xdr:rowOff>
    </xdr:from>
    <xdr:to>
      <xdr:col>55</xdr:col>
      <xdr:colOff>0</xdr:colOff>
      <xdr:row>98</xdr:row>
      <xdr:rowOff>118712</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6900164"/>
          <a:ext cx="838200" cy="2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118712</xdr:rowOff>
    </xdr:from>
    <xdr:to>
      <xdr:col>50</xdr:col>
      <xdr:colOff>114300</xdr:colOff>
      <xdr:row>98</xdr:row>
      <xdr:rowOff>121379</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8750300" y="1692081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121379</xdr:rowOff>
    </xdr:from>
    <xdr:to>
      <xdr:col>45</xdr:col>
      <xdr:colOff>177800</xdr:colOff>
      <xdr:row>98</xdr:row>
      <xdr:rowOff>131265</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7861300" y="16923479"/>
          <a:ext cx="8890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115322</xdr:rowOff>
    </xdr:from>
    <xdr:to>
      <xdr:col>41</xdr:col>
      <xdr:colOff>50800</xdr:colOff>
      <xdr:row>98</xdr:row>
      <xdr:rowOff>131265</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6972300" y="16917422"/>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47264</xdr:rowOff>
    </xdr:from>
    <xdr:to>
      <xdr:col>55</xdr:col>
      <xdr:colOff>50800</xdr:colOff>
      <xdr:row>98</xdr:row>
      <xdr:rowOff>148864</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8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67912</xdr:rowOff>
    </xdr:from>
    <xdr:to>
      <xdr:col>50</xdr:col>
      <xdr:colOff>165100</xdr:colOff>
      <xdr:row>98</xdr:row>
      <xdr:rowOff>169512</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8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160639</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72111" y="169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70579</xdr:rowOff>
    </xdr:from>
    <xdr:to>
      <xdr:col>46</xdr:col>
      <xdr:colOff>38100</xdr:colOff>
      <xdr:row>99</xdr:row>
      <xdr:rowOff>729</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8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163306</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83111" y="169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80465</xdr:rowOff>
    </xdr:from>
    <xdr:to>
      <xdr:col>41</xdr:col>
      <xdr:colOff>101600</xdr:colOff>
      <xdr:row>99</xdr:row>
      <xdr:rowOff>10615</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8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1742</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94111" y="169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64522</xdr:rowOff>
    </xdr:from>
    <xdr:to>
      <xdr:col>36</xdr:col>
      <xdr:colOff>165100</xdr:colOff>
      <xdr:row>98</xdr:row>
      <xdr:rowOff>166122</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8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157249</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05111" y="169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12069</xdr:rowOff>
    </xdr:from>
    <xdr:to>
      <xdr:col>85</xdr:col>
      <xdr:colOff>127000</xdr:colOff>
      <xdr:row>39</xdr:row>
      <xdr:rowOff>38918</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698619"/>
          <a:ext cx="8382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38918</xdr:rowOff>
    </xdr:from>
    <xdr:to>
      <xdr:col>81</xdr:col>
      <xdr:colOff>50800</xdr:colOff>
      <xdr:row>39</xdr:row>
      <xdr:rowOff>43159</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725468"/>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16774</xdr:rowOff>
    </xdr:from>
    <xdr:to>
      <xdr:col>76</xdr:col>
      <xdr:colOff>114300</xdr:colOff>
      <xdr:row>39</xdr:row>
      <xdr:rowOff>43159</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703324"/>
          <a:ext cx="8890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16774</xdr:rowOff>
    </xdr:from>
    <xdr:to>
      <xdr:col>71</xdr:col>
      <xdr:colOff>177800</xdr:colOff>
      <xdr:row>39</xdr:row>
      <xdr:rowOff>17452</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67033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132719</xdr:rowOff>
    </xdr:from>
    <xdr:to>
      <xdr:col>85</xdr:col>
      <xdr:colOff>177800</xdr:colOff>
      <xdr:row>39</xdr:row>
      <xdr:rowOff>62869</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6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159568</xdr:rowOff>
    </xdr:from>
    <xdr:to>
      <xdr:col>81</xdr:col>
      <xdr:colOff>101600</xdr:colOff>
      <xdr:row>39</xdr:row>
      <xdr:rowOff>89718</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6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80845</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46428" y="676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163809</xdr:rowOff>
    </xdr:from>
    <xdr:to>
      <xdr:col>76</xdr:col>
      <xdr:colOff>165100</xdr:colOff>
      <xdr:row>39</xdr:row>
      <xdr:rowOff>93959</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6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85086</xdr:rowOff>
    </xdr:from>
    <xdr:ext cx="378565"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03017" y="677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137424</xdr:rowOff>
    </xdr:from>
    <xdr:to>
      <xdr:col>72</xdr:col>
      <xdr:colOff>38100</xdr:colOff>
      <xdr:row>39</xdr:row>
      <xdr:rowOff>67574</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6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58701</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68428" y="67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138102</xdr:rowOff>
    </xdr:from>
    <xdr:to>
      <xdr:col>67</xdr:col>
      <xdr:colOff>101600</xdr:colOff>
      <xdr:row>39</xdr:row>
      <xdr:rowOff>68252</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59379</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579428"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93551</xdr:rowOff>
    </xdr:from>
    <xdr:to>
      <xdr:col>85</xdr:col>
      <xdr:colOff>127000</xdr:colOff>
      <xdr:row>78</xdr:row>
      <xdr:rowOff>97686</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5481300" y="13466651"/>
          <a:ext cx="8382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90819</xdr:rowOff>
    </xdr:from>
    <xdr:to>
      <xdr:col>81</xdr:col>
      <xdr:colOff>50800</xdr:colOff>
      <xdr:row>78</xdr:row>
      <xdr:rowOff>93551</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4592300" y="13463919"/>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42935</xdr:rowOff>
    </xdr:from>
    <xdr:to>
      <xdr:col>76</xdr:col>
      <xdr:colOff>114300</xdr:colOff>
      <xdr:row>78</xdr:row>
      <xdr:rowOff>90819</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3416035"/>
          <a:ext cx="889000" cy="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42935</xdr:rowOff>
    </xdr:from>
    <xdr:to>
      <xdr:col>71</xdr:col>
      <xdr:colOff>177800</xdr:colOff>
      <xdr:row>78</xdr:row>
      <xdr:rowOff>97854</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2814300" y="13416035"/>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46886</xdr:rowOff>
    </xdr:from>
    <xdr:to>
      <xdr:col>85</xdr:col>
      <xdr:colOff>177800</xdr:colOff>
      <xdr:row>78</xdr:row>
      <xdr:rowOff>148486</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4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133263</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42751</xdr:rowOff>
    </xdr:from>
    <xdr:to>
      <xdr:col>81</xdr:col>
      <xdr:colOff>101600</xdr:colOff>
      <xdr:row>78</xdr:row>
      <xdr:rowOff>144351</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4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135478</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35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40019</xdr:rowOff>
    </xdr:from>
    <xdr:to>
      <xdr:col>76</xdr:col>
      <xdr:colOff>165100</xdr:colOff>
      <xdr:row>78</xdr:row>
      <xdr:rowOff>141619</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132746</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3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163585</xdr:rowOff>
    </xdr:from>
    <xdr:to>
      <xdr:col>72</xdr:col>
      <xdr:colOff>38100</xdr:colOff>
      <xdr:row>78</xdr:row>
      <xdr:rowOff>93735</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36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84862</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345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47054</xdr:rowOff>
    </xdr:from>
    <xdr:to>
      <xdr:col>67</xdr:col>
      <xdr:colOff>101600</xdr:colOff>
      <xdr:row>78</xdr:row>
      <xdr:rowOff>148654</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4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139781</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35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85123</xdr:rowOff>
    </xdr:from>
    <xdr:to>
      <xdr:col>85</xdr:col>
      <xdr:colOff>127000</xdr:colOff>
      <xdr:row>99</xdr:row>
      <xdr:rowOff>2671</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5481300" y="16887223"/>
          <a:ext cx="838200" cy="8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2671</xdr:rowOff>
    </xdr:from>
    <xdr:to>
      <xdr:col>81</xdr:col>
      <xdr:colOff>50800</xdr:colOff>
      <xdr:row>99</xdr:row>
      <xdr:rowOff>50603</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4592300" y="16976221"/>
          <a:ext cx="889000" cy="4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50603</xdr:rowOff>
    </xdr:from>
    <xdr:to>
      <xdr:col>76</xdr:col>
      <xdr:colOff>114300</xdr:colOff>
      <xdr:row>99</xdr:row>
      <xdr:rowOff>60920</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3703300" y="17024153"/>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40508</xdr:rowOff>
    </xdr:from>
    <xdr:to>
      <xdr:col>71</xdr:col>
      <xdr:colOff>177800</xdr:colOff>
      <xdr:row>99</xdr:row>
      <xdr:rowOff>60920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2814300" y="17014058"/>
          <a:ext cx="889000" cy="2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34323</xdr:rowOff>
    </xdr:from>
    <xdr:to>
      <xdr:col>85</xdr:col>
      <xdr:colOff>177800</xdr:colOff>
      <xdr:row>98</xdr:row>
      <xdr:rowOff>135923</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6268700" y="168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57200</xdr:rowOff>
    </xdr:from>
    <xdr:ext cx="599010" cy="259045"/>
    <xdr:sp macro="" textlink="">
      <xdr:nvSpPr>
        <xdr:cNvPr id="707" name="積立金該当値テキスト">
          <a:extLst>
            <a:ext uri="{FF2B5EF4-FFF2-40B4-BE49-F238E27FC236}">
              <a16:creationId xmlns="" xmlns:a16="http://schemas.microsoft.com/office/drawing/2014/main" id="{00000000-0008-0000-0600-0000C3020000}"/>
            </a:ext>
          </a:extLst>
        </xdr:cNvPr>
        <xdr:cNvSpPr txBox="1"/>
      </xdr:nvSpPr>
      <xdr:spPr>
        <a:xfrm>
          <a:off x="16370300" y="1668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123321</xdr:rowOff>
    </xdr:from>
    <xdr:to>
      <xdr:col>81</xdr:col>
      <xdr:colOff>101600</xdr:colOff>
      <xdr:row>99</xdr:row>
      <xdr:rowOff>53471</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5430500" y="169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69998</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5214111" y="1670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171253</xdr:rowOff>
    </xdr:from>
    <xdr:to>
      <xdr:col>76</xdr:col>
      <xdr:colOff>165100</xdr:colOff>
      <xdr:row>99</xdr:row>
      <xdr:rowOff>101403</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4541500" y="169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92530</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4325111" y="1706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10120</xdr:rowOff>
    </xdr:from>
    <xdr:to>
      <xdr:col>72</xdr:col>
      <xdr:colOff>38100</xdr:colOff>
      <xdr:row>99</xdr:row>
      <xdr:rowOff>111720</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3652500" y="169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102847</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3436111" y="1707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161158</xdr:rowOff>
    </xdr:from>
    <xdr:to>
      <xdr:col>67</xdr:col>
      <xdr:colOff>101600</xdr:colOff>
      <xdr:row>99</xdr:row>
      <xdr:rowOff>91308</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2763500" y="169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82435</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547111" y="1705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43517</xdr:rowOff>
    </xdr:from>
    <xdr:to>
      <xdr:col>111</xdr:col>
      <xdr:colOff>177800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73006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43517</xdr:rowOff>
    </xdr:from>
    <xdr:to>
      <xdr:col>107</xdr:col>
      <xdr:colOff>50800</xdr:colOff>
      <xdr:row>39</xdr:row>
      <xdr:rowOff>44450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flipV="1">
          <a:off x="19545300" y="673006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32868</xdr:rowOff>
    </xdr:from>
    <xdr:to>
      <xdr:col>102</xdr:col>
      <xdr:colOff>114300</xdr:colOff>
      <xdr:row>39</xdr:row>
      <xdr:rowOff>44450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71941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164167</xdr:rowOff>
    </xdr:from>
    <xdr:to>
      <xdr:col>107</xdr:col>
      <xdr:colOff>101600</xdr:colOff>
      <xdr:row>39</xdr:row>
      <xdr:rowOff>94317</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85444</xdr:rowOff>
    </xdr:from>
    <xdr:ext cx="313932"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277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153518</xdr:rowOff>
    </xdr:from>
    <xdr:to>
      <xdr:col>98</xdr:col>
      <xdr:colOff>38100</xdr:colOff>
      <xdr:row>39</xdr:row>
      <xdr:rowOff>83668</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74795</xdr:rowOff>
    </xdr:from>
    <xdr:ext cx="378565"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467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30562</xdr:rowOff>
    </xdr:from>
    <xdr:to>
      <xdr:col>116</xdr:col>
      <xdr:colOff>63500</xdr:colOff>
      <xdr:row>59</xdr:row>
      <xdr:rowOff>30715</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21323300" y="10146112"/>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30715</xdr:rowOff>
    </xdr:from>
    <xdr:to>
      <xdr:col>111</xdr:col>
      <xdr:colOff>177800</xdr:colOff>
      <xdr:row>59</xdr:row>
      <xdr:rowOff>35382</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20434300" y="10146265"/>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33554</xdr:rowOff>
    </xdr:from>
    <xdr:to>
      <xdr:col>107</xdr:col>
      <xdr:colOff>50800</xdr:colOff>
      <xdr:row>59</xdr:row>
      <xdr:rowOff>35382</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9545300" y="1014910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33554</xdr:rowOff>
    </xdr:from>
    <xdr:to>
      <xdr:col>102</xdr:col>
      <xdr:colOff>114300</xdr:colOff>
      <xdr:row>59</xdr:row>
      <xdr:rowOff>35230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flipV="1">
          <a:off x="18656300" y="1014910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151212</xdr:rowOff>
    </xdr:from>
    <xdr:to>
      <xdr:col>116</xdr:col>
      <xdr:colOff>114300</xdr:colOff>
      <xdr:row>59</xdr:row>
      <xdr:rowOff>81362</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0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66139</xdr:rowOff>
    </xdr:from>
    <xdr:ext cx="378565"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1001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151365</xdr:rowOff>
    </xdr:from>
    <xdr:to>
      <xdr:col>112</xdr:col>
      <xdr:colOff>38100</xdr:colOff>
      <xdr:row>59</xdr:row>
      <xdr:rowOff>81515</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0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72642</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134017" y="1018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156032</xdr:rowOff>
    </xdr:from>
    <xdr:to>
      <xdr:col>107</xdr:col>
      <xdr:colOff>101600</xdr:colOff>
      <xdr:row>59</xdr:row>
      <xdr:rowOff>86182</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1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77309</xdr:rowOff>
    </xdr:from>
    <xdr:ext cx="378565"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245017" y="10192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154204</xdr:rowOff>
    </xdr:from>
    <xdr:to>
      <xdr:col>102</xdr:col>
      <xdr:colOff>165100</xdr:colOff>
      <xdr:row>59</xdr:row>
      <xdr:rowOff>84354</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75481</xdr:rowOff>
    </xdr:from>
    <xdr:ext cx="378565"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56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155880</xdr:rowOff>
    </xdr:from>
    <xdr:to>
      <xdr:col>98</xdr:col>
      <xdr:colOff>38100</xdr:colOff>
      <xdr:row>59</xdr:row>
      <xdr:rowOff>86030</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77157</xdr:rowOff>
    </xdr:from>
    <xdr:ext cx="378565"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67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103892</xdr:rowOff>
    </xdr:from>
    <xdr:to>
      <xdr:col>116</xdr:col>
      <xdr:colOff>63500</xdr:colOff>
      <xdr:row>75</xdr:row>
      <xdr:rowOff>119560</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2962642"/>
          <a:ext cx="8382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87017</xdr:rowOff>
    </xdr:from>
    <xdr:to>
      <xdr:col>111</xdr:col>
      <xdr:colOff>177800</xdr:colOff>
      <xdr:row>75</xdr:row>
      <xdr:rowOff>119560</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20434300" y="12945767"/>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87017</xdr:rowOff>
    </xdr:from>
    <xdr:to>
      <xdr:col>107</xdr:col>
      <xdr:colOff>50800</xdr:colOff>
      <xdr:row>75</xdr:row>
      <xdr:rowOff>144537</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2945767"/>
          <a:ext cx="889000" cy="5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144537</xdr:rowOff>
    </xdr:from>
    <xdr:to>
      <xdr:col>102</xdr:col>
      <xdr:colOff>114300</xdr:colOff>
      <xdr:row>75</xdr:row>
      <xdr:rowOff>156287</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3003287"/>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53092</xdr:rowOff>
    </xdr:from>
    <xdr:to>
      <xdr:col>116</xdr:col>
      <xdr:colOff>114300</xdr:colOff>
      <xdr:row>75</xdr:row>
      <xdr:rowOff>154691</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2911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75969</xdr:rowOff>
    </xdr:from>
    <xdr:ext cx="599010"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276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68760</xdr:rowOff>
    </xdr:from>
    <xdr:to>
      <xdr:col>112</xdr:col>
      <xdr:colOff>38100</xdr:colOff>
      <xdr:row>75</xdr:row>
      <xdr:rowOff>170360</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29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15437</xdr:rowOff>
    </xdr:from>
    <xdr:ext cx="599010"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23795" y="1270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36217</xdr:rowOff>
    </xdr:from>
    <xdr:to>
      <xdr:col>107</xdr:col>
      <xdr:colOff>101600</xdr:colOff>
      <xdr:row>75</xdr:row>
      <xdr:rowOff>137817</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28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154344</xdr:rowOff>
    </xdr:from>
    <xdr:ext cx="599010"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34795" y="126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93737</xdr:rowOff>
    </xdr:from>
    <xdr:to>
      <xdr:col>102</xdr:col>
      <xdr:colOff>165100</xdr:colOff>
      <xdr:row>76</xdr:row>
      <xdr:rowOff>23887</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29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40414</xdr:rowOff>
    </xdr:from>
    <xdr:ext cx="599010"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45795" y="1272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105487</xdr:rowOff>
    </xdr:from>
    <xdr:to>
      <xdr:col>98</xdr:col>
      <xdr:colOff>38100</xdr:colOff>
      <xdr:row>76</xdr:row>
      <xdr:rowOff>35638</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2964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52164</xdr:rowOff>
    </xdr:from>
    <xdr:ext cx="599010"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56795" y="1273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1,016,293</a:t>
          </a:r>
          <a:r>
            <a:rPr kumimoji="1" lang="ja-JP" altLang="en-US" sz="1300">
              <a:latin typeface="ＭＳ Ｐゴシック" panose="020B0600070205080204" pitchFamily="50" charset="-128"/>
              <a:ea typeface="ＭＳ Ｐゴシック" panose="020B0600070205080204" pitchFamily="50" charset="-128"/>
            </a:rPr>
            <a:t>円となっている。積立金は類似団体平均より高くなっており、前年度から大幅増となっており、他の項目と比較しても住民一人当たり</a:t>
          </a:r>
          <a:r>
            <a:rPr kumimoji="1" lang="en-US" altLang="ja-JP" sz="1300">
              <a:latin typeface="ＭＳ Ｐゴシック" panose="020B0600070205080204" pitchFamily="50" charset="-128"/>
              <a:ea typeface="ＭＳ Ｐゴシック" panose="020B0600070205080204" pitchFamily="50" charset="-128"/>
            </a:rPr>
            <a:t>170,136</a:t>
          </a:r>
          <a:r>
            <a:rPr kumimoji="1" lang="ja-JP" altLang="en-US" sz="1300">
              <a:latin typeface="ＭＳ Ｐゴシック" panose="020B0600070205080204" pitchFamily="50" charset="-128"/>
              <a:ea typeface="ＭＳ Ｐゴシック" panose="020B0600070205080204" pitchFamily="50" charset="-128"/>
            </a:rPr>
            <a:t>円と高い水準にある。要因としては寄付額が大幅に増加したことによる。また、物件費についても電算システムに係る保守、システム利用等の要因により類似団体平均より低くはなっているが高い水準にある。今後は事務事業の見直しを進めるとともに、全体的な経費を適宜見直しながら経費削減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3,785
3,727
39.60
3,923,401
3,846,671
17,449
1,795,025
2,149,029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148272</xdr:rowOff>
    </xdr:from>
    <xdr:to>
      <xdr:col>24</xdr:col>
      <xdr:colOff>63500</xdr:colOff>
      <xdr:row>37</xdr:row>
      <xdr:rowOff>153340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3797300" y="6491922"/>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148272</xdr:rowOff>
    </xdr:from>
    <xdr:to>
      <xdr:col>19</xdr:col>
      <xdr:colOff>177800</xdr:colOff>
      <xdr:row>37</xdr:row>
      <xdr:rowOff>148863</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491922"/>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127679</xdr:rowOff>
    </xdr:from>
    <xdr:to>
      <xdr:col>15</xdr:col>
      <xdr:colOff>50800</xdr:colOff>
      <xdr:row>37</xdr:row>
      <xdr:rowOff>148863</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019300" y="6471329"/>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127679</xdr:rowOff>
    </xdr:from>
    <xdr:to>
      <xdr:col>10</xdr:col>
      <xdr:colOff>114300</xdr:colOff>
      <xdr:row>37</xdr:row>
      <xdr:rowOff>141243</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47132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102540</xdr:rowOff>
    </xdr:from>
    <xdr:to>
      <xdr:col>24</xdr:col>
      <xdr:colOff>114300</xdr:colOff>
      <xdr:row>38</xdr:row>
      <xdr:rowOff>32689</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446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17467</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3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97472</xdr:rowOff>
    </xdr:from>
    <xdr:to>
      <xdr:col>20</xdr:col>
      <xdr:colOff>38100</xdr:colOff>
      <xdr:row>38</xdr:row>
      <xdr:rowOff>27622</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18749</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98063</xdr:rowOff>
    </xdr:from>
    <xdr:to>
      <xdr:col>15</xdr:col>
      <xdr:colOff>101600</xdr:colOff>
      <xdr:row>38</xdr:row>
      <xdr:rowOff>28213</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4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19340</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5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76879</xdr:rowOff>
    </xdr:from>
    <xdr:to>
      <xdr:col>10</xdr:col>
      <xdr:colOff>165100</xdr:colOff>
      <xdr:row>38</xdr:row>
      <xdr:rowOff>7029</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4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169607</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5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90443</xdr:rowOff>
    </xdr:from>
    <xdr:to>
      <xdr:col>6</xdr:col>
      <xdr:colOff>38100</xdr:colOff>
      <xdr:row>38</xdr:row>
      <xdr:rowOff>20593</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4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11720</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5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139917</xdr:rowOff>
    </xdr:from>
    <xdr:to>
      <xdr:col>24</xdr:col>
      <xdr:colOff>63500</xdr:colOff>
      <xdr:row>58</xdr:row>
      <xdr:rowOff>14583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3797300" y="9912567"/>
          <a:ext cx="838200" cy="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14583</xdr:rowOff>
    </xdr:from>
    <xdr:to>
      <xdr:col>19</xdr:col>
      <xdr:colOff>177800</xdr:colOff>
      <xdr:row>58</xdr:row>
      <xdr:rowOff>58458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995868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58458</xdr:rowOff>
    </xdr:from>
    <xdr:to>
      <xdr:col>15</xdr:col>
      <xdr:colOff>50800</xdr:colOff>
      <xdr:row>58</xdr:row>
      <xdr:rowOff>61970</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10002558"/>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59655</xdr:rowOff>
    </xdr:from>
    <xdr:to>
      <xdr:col>10</xdr:col>
      <xdr:colOff>114300</xdr:colOff>
      <xdr:row>58</xdr:row>
      <xdr:rowOff>61970</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1130300" y="10003755"/>
          <a:ext cx="8890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89117</xdr:rowOff>
    </xdr:from>
    <xdr:to>
      <xdr:col>24</xdr:col>
      <xdr:colOff>114300</xdr:colOff>
      <xdr:row>58</xdr:row>
      <xdr:rowOff>19267</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8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48494</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64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135233</xdr:rowOff>
    </xdr:from>
    <xdr:to>
      <xdr:col>20</xdr:col>
      <xdr:colOff>38100</xdr:colOff>
      <xdr:row>58</xdr:row>
      <xdr:rowOff>65383</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9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56510</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100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7658</xdr:rowOff>
    </xdr:from>
    <xdr:to>
      <xdr:col>15</xdr:col>
      <xdr:colOff>101600</xdr:colOff>
      <xdr:row>58</xdr:row>
      <xdr:rowOff>109258</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9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100385</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1004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11170</xdr:rowOff>
    </xdr:from>
    <xdr:to>
      <xdr:col>10</xdr:col>
      <xdr:colOff>165100</xdr:colOff>
      <xdr:row>58</xdr:row>
      <xdr:rowOff>112770</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103897</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100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8855</xdr:rowOff>
    </xdr:from>
    <xdr:to>
      <xdr:col>6</xdr:col>
      <xdr:colOff>38100</xdr:colOff>
      <xdr:row>58</xdr:row>
      <xdr:rowOff>110455</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9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101582</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100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130730</xdr:rowOff>
    </xdr:from>
    <xdr:to>
      <xdr:col>24</xdr:col>
      <xdr:colOff>63500</xdr:colOff>
      <xdr:row>77</xdr:row>
      <xdr:rowOff>131245</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332380"/>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115965</xdr:rowOff>
    </xdr:from>
    <xdr:to>
      <xdr:col>19</xdr:col>
      <xdr:colOff>177800</xdr:colOff>
      <xdr:row>77</xdr:row>
      <xdr:rowOff>131245</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2908300" y="13317615"/>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115965</xdr:rowOff>
    </xdr:from>
    <xdr:to>
      <xdr:col>15</xdr:col>
      <xdr:colOff>50800</xdr:colOff>
      <xdr:row>77</xdr:row>
      <xdr:rowOff>157679</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317615"/>
          <a:ext cx="88900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156680</xdr:rowOff>
    </xdr:from>
    <xdr:to>
      <xdr:col>10</xdr:col>
      <xdr:colOff>114300</xdr:colOff>
      <xdr:row>77</xdr:row>
      <xdr:rowOff>157679</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1130300" y="13358330"/>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79930</xdr:rowOff>
    </xdr:from>
    <xdr:to>
      <xdr:col>24</xdr:col>
      <xdr:colOff>114300</xdr:colOff>
      <xdr:row>78</xdr:row>
      <xdr:rowOff>10080</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2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80445</xdr:rowOff>
    </xdr:from>
    <xdr:to>
      <xdr:col>20</xdr:col>
      <xdr:colOff>38100</xdr:colOff>
      <xdr:row>78</xdr:row>
      <xdr:rowOff>10595</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2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1722</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3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65165</xdr:rowOff>
    </xdr:from>
    <xdr:to>
      <xdr:col>15</xdr:col>
      <xdr:colOff>101600</xdr:colOff>
      <xdr:row>77</xdr:row>
      <xdr:rowOff>166765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157892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35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106879</xdr:rowOff>
    </xdr:from>
    <xdr:to>
      <xdr:col>10</xdr:col>
      <xdr:colOff>165100</xdr:colOff>
      <xdr:row>78</xdr:row>
      <xdr:rowOff>37029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28156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4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105880</xdr:rowOff>
    </xdr:from>
    <xdr:to>
      <xdr:col>6</xdr:col>
      <xdr:colOff>38100</xdr:colOff>
      <xdr:row>78</xdr:row>
      <xdr:rowOff>36030</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3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27157</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40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13906</xdr:rowOff>
    </xdr:from>
    <xdr:to>
      <xdr:col>24</xdr:col>
      <xdr:colOff>63500</xdr:colOff>
      <xdr:row>98</xdr:row>
      <xdr:rowOff>22952</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3797300" y="16816006"/>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11103</xdr:rowOff>
    </xdr:from>
    <xdr:to>
      <xdr:col>19</xdr:col>
      <xdr:colOff>177800</xdr:colOff>
      <xdr:row>98</xdr:row>
      <xdr:rowOff>13906</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2908300" y="16813203"/>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11103</xdr:rowOff>
    </xdr:from>
    <xdr:to>
      <xdr:col>15</xdr:col>
      <xdr:colOff>50800</xdr:colOff>
      <xdr:row>98</xdr:row>
      <xdr:rowOff>11128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81320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11128</xdr:rowOff>
    </xdr:from>
    <xdr:to>
      <xdr:col>10</xdr:col>
      <xdr:colOff>114300</xdr:colOff>
      <xdr:row>98</xdr:row>
      <xdr:rowOff>16734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1130300" y="16813228"/>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143602</xdr:rowOff>
    </xdr:from>
    <xdr:to>
      <xdr:col>24</xdr:col>
      <xdr:colOff>114300</xdr:colOff>
      <xdr:row>98</xdr:row>
      <xdr:rowOff>73752</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7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58529</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6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134556</xdr:rowOff>
    </xdr:from>
    <xdr:to>
      <xdr:col>20</xdr:col>
      <xdr:colOff>38100</xdr:colOff>
      <xdr:row>98</xdr:row>
      <xdr:rowOff>64706</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7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55833</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8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131753</xdr:rowOff>
    </xdr:from>
    <xdr:to>
      <xdr:col>15</xdr:col>
      <xdr:colOff>101600</xdr:colOff>
      <xdr:row>98</xdr:row>
      <xdr:rowOff>61903</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7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53030</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8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131778</xdr:rowOff>
    </xdr:from>
    <xdr:to>
      <xdr:col>10</xdr:col>
      <xdr:colOff>165100</xdr:colOff>
      <xdr:row>98</xdr:row>
      <xdr:rowOff>61928</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7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53055</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8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137384</xdr:rowOff>
    </xdr:from>
    <xdr:to>
      <xdr:col>6</xdr:col>
      <xdr:colOff>38100</xdr:colOff>
      <xdr:row>98</xdr:row>
      <xdr:rowOff>67534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7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58661</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8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66548</xdr:rowOff>
    </xdr:from>
    <xdr:to>
      <xdr:col>45</xdr:col>
      <xdr:colOff>177800</xdr:colOff>
      <xdr:row>39</xdr:row>
      <xdr:rowOff>98878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7861300" y="6753098"/>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66548</xdr:rowOff>
    </xdr:from>
    <xdr:to>
      <xdr:col>41</xdr:col>
      <xdr:colOff>50800</xdr:colOff>
      <xdr:row>39</xdr:row>
      <xdr:rowOff>92021</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6972300" y="6753098"/>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15748</xdr:rowOff>
    </xdr:from>
    <xdr:to>
      <xdr:col>41</xdr:col>
      <xdr:colOff>101600</xdr:colOff>
      <xdr:row>39</xdr:row>
      <xdr:rowOff>117348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7810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108475</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7672017" y="67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41221</xdr:rowOff>
    </xdr:from>
    <xdr:to>
      <xdr:col>36</xdr:col>
      <xdr:colOff>165100</xdr:colOff>
      <xdr:row>39</xdr:row>
      <xdr:rowOff>142821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6921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133948</xdr:rowOff>
    </xdr:from>
    <xdr:ext cx="313932"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815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141701</xdr:rowOff>
    </xdr:from>
    <xdr:to>
      <xdr:col>55</xdr:col>
      <xdr:colOff>0</xdr:colOff>
      <xdr:row>58</xdr:row>
      <xdr:rowOff>146210</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085801"/>
          <a:ext cx="8382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141701</xdr:rowOff>
    </xdr:from>
    <xdr:to>
      <xdr:col>50</xdr:col>
      <xdr:colOff>114300</xdr:colOff>
      <xdr:row>59</xdr:row>
      <xdr:rowOff>31124</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10085801"/>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31124</xdr:rowOff>
    </xdr:from>
    <xdr:to>
      <xdr:col>45</xdr:col>
      <xdr:colOff>177800</xdr:colOff>
      <xdr:row>59</xdr:row>
      <xdr:rowOff>36195</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146674"/>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15647</xdr:rowOff>
    </xdr:from>
    <xdr:to>
      <xdr:col>41</xdr:col>
      <xdr:colOff>50800</xdr:colOff>
      <xdr:row>59</xdr:row>
      <xdr:rowOff>36195</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10131197"/>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95410</xdr:rowOff>
    </xdr:from>
    <xdr:to>
      <xdr:col>55</xdr:col>
      <xdr:colOff>50800</xdr:colOff>
      <xdr:row>59</xdr:row>
      <xdr:rowOff>25560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21111</xdr:rowOff>
    </xdr:from>
    <xdr:ext cx="599010"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90901</xdr:rowOff>
    </xdr:from>
    <xdr:to>
      <xdr:col>50</xdr:col>
      <xdr:colOff>165100</xdr:colOff>
      <xdr:row>59</xdr:row>
      <xdr:rowOff>21051</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100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12178</xdr:rowOff>
    </xdr:from>
    <xdr:ext cx="59901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39795" y="1012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151774</xdr:rowOff>
    </xdr:from>
    <xdr:to>
      <xdr:col>46</xdr:col>
      <xdr:colOff>38100</xdr:colOff>
      <xdr:row>59</xdr:row>
      <xdr:rowOff>81924</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100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73051</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101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156845</xdr:rowOff>
    </xdr:from>
    <xdr:to>
      <xdr:col>41</xdr:col>
      <xdr:colOff>101600</xdr:colOff>
      <xdr:row>59</xdr:row>
      <xdr:rowOff>86995</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78122</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136297</xdr:rowOff>
    </xdr:from>
    <xdr:to>
      <xdr:col>36</xdr:col>
      <xdr:colOff>165100</xdr:colOff>
      <xdr:row>59</xdr:row>
      <xdr:rowOff>66447</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57574</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1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137902</xdr:rowOff>
    </xdr:from>
    <xdr:to>
      <xdr:col>55</xdr:col>
      <xdr:colOff>0</xdr:colOff>
      <xdr:row>78</xdr:row>
      <xdr:rowOff>137913</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9639300" y="13511002"/>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137902</xdr:rowOff>
    </xdr:from>
    <xdr:to>
      <xdr:col>50</xdr:col>
      <xdr:colOff>114300</xdr:colOff>
      <xdr:row>78</xdr:row>
      <xdr:rowOff>137919</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51100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137919</xdr:rowOff>
    </xdr:from>
    <xdr:to>
      <xdr:col>45</xdr:col>
      <xdr:colOff>177800</xdr:colOff>
      <xdr:row>78</xdr:row>
      <xdr:rowOff>138179</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511019"/>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138179</xdr:rowOff>
    </xdr:from>
    <xdr:to>
      <xdr:col>41</xdr:col>
      <xdr:colOff>50800</xdr:colOff>
      <xdr:row>78</xdr:row>
      <xdr:rowOff>138308</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511279"/>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87113</xdr:rowOff>
    </xdr:from>
    <xdr:to>
      <xdr:col>55</xdr:col>
      <xdr:colOff>50800</xdr:colOff>
      <xdr:row>79</xdr:row>
      <xdr:rowOff>17263</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4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2040</xdr:rowOff>
    </xdr:from>
    <xdr:ext cx="378565"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37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87102</xdr:rowOff>
    </xdr:from>
    <xdr:to>
      <xdr:col>50</xdr:col>
      <xdr:colOff>165100</xdr:colOff>
      <xdr:row>79</xdr:row>
      <xdr:rowOff>17252</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4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8379</xdr:rowOff>
    </xdr:from>
    <xdr:ext cx="378565"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50017" y="13552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87119</xdr:rowOff>
    </xdr:from>
    <xdr:to>
      <xdr:col>46</xdr:col>
      <xdr:colOff>38100</xdr:colOff>
      <xdr:row>79</xdr:row>
      <xdr:rowOff>17269</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4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8396</xdr:rowOff>
    </xdr:from>
    <xdr:ext cx="378565"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61017" y="13552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87379</xdr:rowOff>
    </xdr:from>
    <xdr:to>
      <xdr:col>41</xdr:col>
      <xdr:colOff>101600</xdr:colOff>
      <xdr:row>79</xdr:row>
      <xdr:rowOff>17529</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4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8656</xdr:rowOff>
    </xdr:from>
    <xdr:ext cx="378565"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2017" y="1355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87508</xdr:rowOff>
    </xdr:from>
    <xdr:to>
      <xdr:col>36</xdr:col>
      <xdr:colOff>165100</xdr:colOff>
      <xdr:row>79</xdr:row>
      <xdr:rowOff>17658</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4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8785</xdr:rowOff>
    </xdr:from>
    <xdr:ext cx="378565"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83017" y="1355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136829</xdr:rowOff>
    </xdr:from>
    <xdr:to>
      <xdr:col>55</xdr:col>
      <xdr:colOff>0</xdr:colOff>
      <xdr:row>97</xdr:row>
      <xdr:rowOff>138497</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767479"/>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138497</xdr:rowOff>
    </xdr:from>
    <xdr:to>
      <xdr:col>50</xdr:col>
      <xdr:colOff>114300</xdr:colOff>
      <xdr:row>97</xdr:row>
      <xdr:rowOff>148842</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8750300" y="16769147"/>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148842</xdr:rowOff>
    </xdr:from>
    <xdr:to>
      <xdr:col>45</xdr:col>
      <xdr:colOff>177800</xdr:colOff>
      <xdr:row>97</xdr:row>
      <xdr:rowOff>148977</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7861300" y="16779492"/>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138412</xdr:rowOff>
    </xdr:from>
    <xdr:to>
      <xdr:col>41</xdr:col>
      <xdr:colOff>50800</xdr:colOff>
      <xdr:row>97</xdr:row>
      <xdr:rowOff>148977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6972300" y="16769062"/>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86029</xdr:rowOff>
    </xdr:from>
    <xdr:to>
      <xdr:col>55</xdr:col>
      <xdr:colOff>50800</xdr:colOff>
      <xdr:row>98</xdr:row>
      <xdr:rowOff>16179</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7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99010"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6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87697</xdr:rowOff>
    </xdr:from>
    <xdr:to>
      <xdr:col>50</xdr:col>
      <xdr:colOff>165100</xdr:colOff>
      <xdr:row>98</xdr:row>
      <xdr:rowOff>17847</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8974</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39795" y="1681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98042</xdr:rowOff>
    </xdr:from>
    <xdr:to>
      <xdr:col>46</xdr:col>
      <xdr:colOff>38100</xdr:colOff>
      <xdr:row>98</xdr:row>
      <xdr:rowOff>28192</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72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19319</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8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98177</xdr:rowOff>
    </xdr:from>
    <xdr:to>
      <xdr:col>41</xdr:col>
      <xdr:colOff>101600</xdr:colOff>
      <xdr:row>98</xdr:row>
      <xdr:rowOff>28327</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7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19454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8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87612</xdr:rowOff>
    </xdr:from>
    <xdr:to>
      <xdr:col>36</xdr:col>
      <xdr:colOff>165100</xdr:colOff>
      <xdr:row>98</xdr:row>
      <xdr:rowOff>17762</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7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8889</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672795" y="1681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169228</xdr:rowOff>
    </xdr:from>
    <xdr:to>
      <xdr:col>85</xdr:col>
      <xdr:colOff>127000</xdr:colOff>
      <xdr:row>39</xdr:row>
      <xdr:rowOff>7451</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5481300" y="6684328"/>
          <a:ext cx="8382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152264</xdr:rowOff>
    </xdr:from>
    <xdr:to>
      <xdr:col>81</xdr:col>
      <xdr:colOff>50800</xdr:colOff>
      <xdr:row>38</xdr:row>
      <xdr:rowOff>169228</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4592300" y="6667364"/>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122392</xdr:rowOff>
    </xdr:from>
    <xdr:to>
      <xdr:col>76</xdr:col>
      <xdr:colOff>114300</xdr:colOff>
      <xdr:row>38</xdr:row>
      <xdr:rowOff>152264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3703300" y="6637492"/>
          <a:ext cx="889000" cy="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122392</xdr:rowOff>
    </xdr:from>
    <xdr:to>
      <xdr:col>71</xdr:col>
      <xdr:colOff>177800</xdr:colOff>
      <xdr:row>38</xdr:row>
      <xdr:rowOff>133387</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2814300" y="6637492"/>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128101</xdr:rowOff>
    </xdr:from>
    <xdr:to>
      <xdr:col>85</xdr:col>
      <xdr:colOff>177800</xdr:colOff>
      <xdr:row>39</xdr:row>
      <xdr:rowOff>58251</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6268700" y="66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43028</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5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118428</xdr:rowOff>
    </xdr:from>
    <xdr:to>
      <xdr:col>81</xdr:col>
      <xdr:colOff>101600</xdr:colOff>
      <xdr:row>39</xdr:row>
      <xdr:rowOff>48578</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5430500" y="66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39705</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7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101464</xdr:rowOff>
    </xdr:from>
    <xdr:to>
      <xdr:col>76</xdr:col>
      <xdr:colOff>165100</xdr:colOff>
      <xdr:row>39</xdr:row>
      <xdr:rowOff>31614</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4541500" y="66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22741</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7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71592</xdr:rowOff>
    </xdr:from>
    <xdr:to>
      <xdr:col>72</xdr:col>
      <xdr:colOff>38100</xdr:colOff>
      <xdr:row>39</xdr:row>
      <xdr:rowOff>1742</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36525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164319</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67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82587</xdr:rowOff>
    </xdr:from>
    <xdr:to>
      <xdr:col>67</xdr:col>
      <xdr:colOff>101600</xdr:colOff>
      <xdr:row>39</xdr:row>
      <xdr:rowOff>12737</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2763500" y="659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3864</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69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131725</xdr:rowOff>
    </xdr:from>
    <xdr:to>
      <xdr:col>85</xdr:col>
      <xdr:colOff>127000</xdr:colOff>
      <xdr:row>57</xdr:row>
      <xdr:rowOff>152170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5481300" y="9904375"/>
          <a:ext cx="838200" cy="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20855</xdr:rowOff>
    </xdr:from>
    <xdr:to>
      <xdr:col>81</xdr:col>
      <xdr:colOff>50800</xdr:colOff>
      <xdr:row>57</xdr:row>
      <xdr:rowOff>131725</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9793505"/>
          <a:ext cx="8890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20855</xdr:rowOff>
    </xdr:from>
    <xdr:to>
      <xdr:col>76</xdr:col>
      <xdr:colOff>114300</xdr:colOff>
      <xdr:row>57</xdr:row>
      <xdr:rowOff>170751</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3703300" y="9793505"/>
          <a:ext cx="8890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152588</xdr:rowOff>
    </xdr:from>
    <xdr:to>
      <xdr:col>71</xdr:col>
      <xdr:colOff>177800</xdr:colOff>
      <xdr:row>57</xdr:row>
      <xdr:rowOff>170751</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814300" y="9925238"/>
          <a:ext cx="8890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101370</xdr:rowOff>
    </xdr:from>
    <xdr:to>
      <xdr:col>85</xdr:col>
      <xdr:colOff>177800</xdr:colOff>
      <xdr:row>58</xdr:row>
      <xdr:rowOff>31520</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6268700" y="9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16297</xdr:rowOff>
    </xdr:from>
    <xdr:ext cx="534377"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7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80925</xdr:rowOff>
    </xdr:from>
    <xdr:to>
      <xdr:col>81</xdr:col>
      <xdr:colOff>101600</xdr:colOff>
      <xdr:row>58</xdr:row>
      <xdr:rowOff>11075</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5430500" y="98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2202</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9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141505</xdr:rowOff>
    </xdr:from>
    <xdr:to>
      <xdr:col>76</xdr:col>
      <xdr:colOff>165100</xdr:colOff>
      <xdr:row>57</xdr:row>
      <xdr:rowOff>71655</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4541500" y="97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88182</xdr:rowOff>
    </xdr:from>
    <xdr:ext cx="59901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292795" y="951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119951</xdr:rowOff>
    </xdr:from>
    <xdr:to>
      <xdr:col>72</xdr:col>
      <xdr:colOff>38100</xdr:colOff>
      <xdr:row>58</xdr:row>
      <xdr:rowOff>50101</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3652500" y="98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41228</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9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101788</xdr:rowOff>
    </xdr:from>
    <xdr:to>
      <xdr:col>67</xdr:col>
      <xdr:colOff>101600</xdr:colOff>
      <xdr:row>58</xdr:row>
      <xdr:rowOff>31938</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2763500" y="98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23065</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9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12069</xdr:rowOff>
    </xdr:from>
    <xdr:to>
      <xdr:col>85</xdr:col>
      <xdr:colOff>127000</xdr:colOff>
      <xdr:row>79</xdr:row>
      <xdr:rowOff>38919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5481300" y="13556619"/>
          <a:ext cx="838200" cy="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38919</xdr:rowOff>
    </xdr:from>
    <xdr:to>
      <xdr:col>81</xdr:col>
      <xdr:colOff>50800</xdr:colOff>
      <xdr:row>79</xdr:row>
      <xdr:rowOff>43159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3583469"/>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16774</xdr:rowOff>
    </xdr:from>
    <xdr:to>
      <xdr:col>76</xdr:col>
      <xdr:colOff>114300</xdr:colOff>
      <xdr:row>79</xdr:row>
      <xdr:rowOff>43159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3703300" y="13561324"/>
          <a:ext cx="8890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16774</xdr:rowOff>
    </xdr:from>
    <xdr:to>
      <xdr:col>71</xdr:col>
      <xdr:colOff>177800</xdr:colOff>
      <xdr:row>79</xdr:row>
      <xdr:rowOff>17452</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2814300" y="135613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132719</xdr:rowOff>
    </xdr:from>
    <xdr:to>
      <xdr:col>85</xdr:col>
      <xdr:colOff>177800</xdr:colOff>
      <xdr:row>79</xdr:row>
      <xdr:rowOff>62869</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6268700" y="135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159569</xdr:rowOff>
    </xdr:from>
    <xdr:to>
      <xdr:col>81</xdr:col>
      <xdr:colOff>101600</xdr:colOff>
      <xdr:row>79</xdr:row>
      <xdr:rowOff>89719</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5430500" y="135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80846</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46428" y="1362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163809</xdr:rowOff>
    </xdr:from>
    <xdr:to>
      <xdr:col>76</xdr:col>
      <xdr:colOff>165100</xdr:colOff>
      <xdr:row>79</xdr:row>
      <xdr:rowOff>93959</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4541500" y="135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85086</xdr:rowOff>
    </xdr:from>
    <xdr:ext cx="378565"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3017" y="1362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137424</xdr:rowOff>
    </xdr:from>
    <xdr:to>
      <xdr:col>72</xdr:col>
      <xdr:colOff>38100</xdr:colOff>
      <xdr:row>79</xdr:row>
      <xdr:rowOff>67574</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3652500" y="135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58701</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468428" y="1360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138102</xdr:rowOff>
    </xdr:from>
    <xdr:to>
      <xdr:col>67</xdr:col>
      <xdr:colOff>101600</xdr:colOff>
      <xdr:row>79</xdr:row>
      <xdr:rowOff>68252</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2763500" y="135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59379</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79428" y="1360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93551</xdr:rowOff>
    </xdr:from>
    <xdr:to>
      <xdr:col>85</xdr:col>
      <xdr:colOff>127000</xdr:colOff>
      <xdr:row>98</xdr:row>
      <xdr:rowOff>97686</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5481300" y="16895651"/>
          <a:ext cx="8382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90819</xdr:rowOff>
    </xdr:from>
    <xdr:to>
      <xdr:col>81</xdr:col>
      <xdr:colOff>50800</xdr:colOff>
      <xdr:row>98</xdr:row>
      <xdr:rowOff>93551</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4592300" y="16892919"/>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42935</xdr:rowOff>
    </xdr:from>
    <xdr:to>
      <xdr:col>76</xdr:col>
      <xdr:colOff>114300</xdr:colOff>
      <xdr:row>98</xdr:row>
      <xdr:rowOff>90819</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845035"/>
          <a:ext cx="889000" cy="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42935</xdr:rowOff>
    </xdr:from>
    <xdr:to>
      <xdr:col>71</xdr:col>
      <xdr:colOff>177800</xdr:colOff>
      <xdr:row>98</xdr:row>
      <xdr:rowOff>97854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2814300" y="16845035"/>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46886</xdr:rowOff>
    </xdr:from>
    <xdr:to>
      <xdr:col>85</xdr:col>
      <xdr:colOff>177800</xdr:colOff>
      <xdr:row>98</xdr:row>
      <xdr:rowOff>148486</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6268700" y="168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133263</xdr:rowOff>
    </xdr:from>
    <xdr:ext cx="534377"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7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42751</xdr:rowOff>
    </xdr:from>
    <xdr:to>
      <xdr:col>81</xdr:col>
      <xdr:colOff>101600</xdr:colOff>
      <xdr:row>98</xdr:row>
      <xdr:rowOff>144351</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5430500" y="168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135478</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9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40019</xdr:rowOff>
    </xdr:from>
    <xdr:to>
      <xdr:col>76</xdr:col>
      <xdr:colOff>165100</xdr:colOff>
      <xdr:row>98</xdr:row>
      <xdr:rowOff>141619</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4541500" y="16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132746</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325111" y="16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163585</xdr:rowOff>
    </xdr:from>
    <xdr:to>
      <xdr:col>72</xdr:col>
      <xdr:colOff>38100</xdr:colOff>
      <xdr:row>98</xdr:row>
      <xdr:rowOff>93735</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3652500" y="167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84862</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47054</xdr:rowOff>
    </xdr:from>
    <xdr:to>
      <xdr:col>67</xdr:col>
      <xdr:colOff>101600</xdr:colOff>
      <xdr:row>98</xdr:row>
      <xdr:rowOff>148654</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2763500" y="168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139781</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9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総務費以外の項目では全て類似団体を下回っている。総務費は住民一人当たり</a:t>
          </a:r>
          <a:r>
            <a:rPr kumimoji="1" lang="en-US" altLang="ja-JP" sz="1300">
              <a:latin typeface="ＭＳ Ｐゴシック" panose="020B0600070205080204" pitchFamily="50" charset="-128"/>
              <a:ea typeface="ＭＳ Ｐゴシック" panose="020B0600070205080204" pitchFamily="50" charset="-128"/>
            </a:rPr>
            <a:t>374,526</a:t>
          </a:r>
          <a:r>
            <a:rPr kumimoji="1" lang="ja-JP" altLang="en-US" sz="1300">
              <a:latin typeface="ＭＳ Ｐゴシック" panose="020B0600070205080204" pitchFamily="50" charset="-128"/>
              <a:ea typeface="ＭＳ Ｐゴシック" panose="020B0600070205080204" pitchFamily="50" charset="-128"/>
            </a:rPr>
            <a:t>円、対前年比</a:t>
          </a:r>
          <a:r>
            <a:rPr kumimoji="1" lang="en-US" altLang="ja-JP" sz="1300">
              <a:latin typeface="ＭＳ Ｐゴシック" panose="020B0600070205080204" pitchFamily="50" charset="-128"/>
              <a:ea typeface="ＭＳ Ｐゴシック" panose="020B0600070205080204" pitchFamily="50" charset="-128"/>
            </a:rPr>
            <a:t>100,867</a:t>
          </a:r>
          <a:r>
            <a:rPr kumimoji="1" lang="ja-JP" altLang="en-US" sz="1300">
              <a:latin typeface="ＭＳ Ｐゴシック" panose="020B0600070205080204" pitchFamily="50" charset="-128"/>
              <a:ea typeface="ＭＳ Ｐゴシック" panose="020B0600070205080204" pitchFamily="50" charset="-128"/>
            </a:rPr>
            <a:t>円増となっており、その他特定目的基金への積立を実施したことが要因である。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財政調整基金残高については、前年度比１．３９ポイント減である。これは基金を取り崩して実施される事業費の増によるもの。</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実質収支額（対標財比）については対前年比０．０９ポイント増である。これは地方交付税の増により実質収支比率が増加した。</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実質単年度収支（対標財比）については対前年比７．７９ポイント増である。これは地方交付税の増、取り崩し額が減少した。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しかしながら、国民健康保険事業等における医療費負担が大きくなっており、今後も一般会計からの繰入金増加が予想される。下水道会計については近年起債発行事業がないものの、人口減等により使用料収入が減る一方、維持管理費は増額傾向にありますので、健全な財政運営に努める必要がある。また、一般会計においても実質収支比率同様に今後は、普通交付税を含めた一般財源の確保が厳しい状況となる見込みであり、財政調整基金を始めとする各種基金を繰入れをせざるをえない状況が予想されるため、各種財政指標を注視し、健全な財政運営に努める必要がある。</a:t>
          </a:r>
        </a:p>
        <a:p>
          <a:r>
            <a:rPr kumimoji="1" lang="ja-JP" altLang="en-US" sz="1400">
              <a:latin typeface="ＭＳ ゴシック" pitchFamily="49" charset="-128"/>
              <a:ea typeface="ＭＳ ゴシック" pitchFamily="49" charset="-128"/>
            </a:rPr>
            <a:t>　今後も各特別会計内の運営の適正化を図ることにより、普通会計の負担額を減少するよう努める。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3923401</v>
      </c>
      <c r="BO4" s="430"/>
      <c r="BP4" s="430"/>
      <c r="BQ4" s="430"/>
      <c r="BR4" s="430"/>
      <c r="BS4" s="430"/>
      <c r="BT4" s="430"/>
      <c r="BU4" s="431"/>
      <c r="BV4" s="429">
        <v>3570875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v>
      </c>
      <c r="CU4" s="436"/>
      <c r="CV4" s="436"/>
      <c r="CW4" s="436"/>
      <c r="CX4" s="436"/>
      <c r="CY4" s="436"/>
      <c r="CZ4" s="436"/>
      <c r="DA4" s="437"/>
      <c r="DB4" s="435">
        <v>0.9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3846671</v>
      </c>
      <c r="BO5" s="467"/>
      <c r="BP5" s="467"/>
      <c r="BQ5" s="467"/>
      <c r="BR5" s="467"/>
      <c r="BS5" s="467"/>
      <c r="BT5" s="467"/>
      <c r="BU5" s="468"/>
      <c r="BV5" s="466">
        <v>3524859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86.4</v>
      </c>
      <c r="CU5" s="464"/>
      <c r="CV5" s="464"/>
      <c r="CW5" s="464"/>
      <c r="CX5" s="464"/>
      <c r="CY5" s="464"/>
      <c r="CZ5" s="464"/>
      <c r="DA5" s="465"/>
      <c r="DB5" s="463">
        <v>81.900000000000006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76730</v>
      </c>
      <c r="BO6" s="467"/>
      <c r="BP6" s="467"/>
      <c r="BQ6" s="467"/>
      <c r="BR6" s="467"/>
      <c r="BS6" s="467"/>
      <c r="BT6" s="467"/>
      <c r="BU6" s="468"/>
      <c r="BV6" s="466">
        <v>46016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90</v>
      </c>
      <c r="CU6" s="504"/>
      <c r="CV6" s="504"/>
      <c r="CW6" s="504"/>
      <c r="CX6" s="504"/>
      <c r="CY6" s="504"/>
      <c r="CZ6" s="504"/>
      <c r="DA6" s="505"/>
      <c r="DB6" s="503">
        <v>85.3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59281</v>
      </c>
      <c r="BO7" s="467"/>
      <c r="BP7" s="467"/>
      <c r="BQ7" s="467"/>
      <c r="BR7" s="467"/>
      <c r="BS7" s="467"/>
      <c r="BT7" s="467"/>
      <c r="BU7" s="468"/>
      <c r="BV7" s="466">
        <v>30448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1795025</v>
      </c>
      <c r="CU7" s="467"/>
      <c r="CV7" s="467"/>
      <c r="CW7" s="467"/>
      <c r="CX7" s="467"/>
      <c r="CY7" s="467"/>
      <c r="CZ7" s="467"/>
      <c r="DA7" s="468"/>
      <c r="DB7" s="466">
        <v>1763813</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17449</v>
      </c>
      <c r="BO8" s="467"/>
      <c r="BP8" s="467"/>
      <c r="BQ8" s="467"/>
      <c r="BR8" s="467"/>
      <c r="BS8" s="467"/>
      <c r="BT8" s="467"/>
      <c r="BU8" s="468"/>
      <c r="BV8" s="466">
        <v>15568</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3858</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1881</v>
      </c>
      <c r="BO9" s="467"/>
      <c r="BP9" s="467"/>
      <c r="BQ9" s="467"/>
      <c r="BR9" s="467"/>
      <c r="BS9" s="467"/>
      <c r="BT9" s="467"/>
      <c r="BU9" s="468"/>
      <c r="BV9" s="466">
        <v>-1367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6.5</v>
      </c>
      <c r="CU9" s="464"/>
      <c r="CV9" s="464"/>
      <c r="CW9" s="464"/>
      <c r="CX9" s="464"/>
      <c r="CY9" s="464"/>
      <c r="CZ9" s="464"/>
      <c r="DA9" s="465"/>
      <c r="DB9" s="463">
        <v>7.7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4048</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94</v>
      </c>
      <c r="AV10" s="499"/>
      <c r="AW10" s="499"/>
      <c r="AX10" s="499"/>
      <c r="AY10" s="500" t="s">
        <v>118</v>
      </c>
      <c r="AZ10" s="501"/>
      <c r="BA10" s="501"/>
      <c r="BB10" s="501"/>
      <c r="BC10" s="501"/>
      <c r="BD10" s="501"/>
      <c r="BE10" s="501"/>
      <c r="BF10" s="501"/>
      <c r="BG10" s="501"/>
      <c r="BH10" s="501"/>
      <c r="BI10" s="501"/>
      <c r="BJ10" s="501"/>
      <c r="BK10" s="501"/>
      <c r="BL10" s="501"/>
      <c r="BM10" s="502"/>
      <c r="BN10" s="466">
        <v>40583</v>
      </c>
      <c r="BO10" s="467"/>
      <c r="BP10" s="467"/>
      <c r="BQ10" s="467"/>
      <c r="BR10" s="467"/>
      <c r="BS10" s="467"/>
      <c r="BT10" s="467"/>
      <c r="BU10" s="468"/>
      <c r="BV10" s="466">
        <v>685</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c r="A12" s="186"/>
      <c r="B12" s="526" t="s">
        <v>127</v>
      </c>
      <c r="C12" s="527"/>
      <c r="D12" s="527"/>
      <c r="E12" s="527"/>
      <c r="F12" s="527"/>
      <c r="G12" s="527"/>
      <c r="H12" s="527"/>
      <c r="I12" s="527"/>
      <c r="J12" s="527"/>
      <c r="K12" s="528"/>
      <c r="L12" s="535" t="s">
        <v>128</v>
      </c>
      <c r="M12" s="536"/>
      <c r="N12" s="536"/>
      <c r="O12" s="536"/>
      <c r="P12" s="536"/>
      <c r="Q12" s="537"/>
      <c r="R12" s="538">
        <v>3785</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60000</v>
      </c>
      <c r="BO12" s="467"/>
      <c r="BP12" s="467"/>
      <c r="BQ12" s="467"/>
      <c r="BR12" s="467"/>
      <c r="BS12" s="467"/>
      <c r="BT12" s="467"/>
      <c r="BU12" s="468"/>
      <c r="BV12" s="466">
        <v>154000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3727</v>
      </c>
      <c r="S13" s="548"/>
      <c r="T13" s="548"/>
      <c r="U13" s="548"/>
      <c r="V13" s="549"/>
      <c r="W13" s="482" t="s">
        <v>137</v>
      </c>
      <c r="X13" s="483"/>
      <c r="Y13" s="483"/>
      <c r="Z13" s="483"/>
      <c r="AA13" s="483"/>
      <c r="AB13" s="473"/>
      <c r="AC13" s="517">
        <v>793</v>
      </c>
      <c r="AD13" s="518"/>
      <c r="AE13" s="518"/>
      <c r="AF13" s="518"/>
      <c r="AG13" s="557"/>
      <c r="AH13" s="517">
        <v>872</v>
      </c>
      <c r="AI13" s="518"/>
      <c r="AJ13" s="518"/>
      <c r="AK13" s="518"/>
      <c r="AL13" s="519"/>
      <c r="AM13" s="495" t="s">
        <v>138</v>
      </c>
      <c r="AN13" s="496"/>
      <c r="AO13" s="496"/>
      <c r="AP13" s="496"/>
      <c r="AQ13" s="496"/>
      <c r="AR13" s="496"/>
      <c r="AS13" s="496"/>
      <c r="AT13" s="497"/>
      <c r="AU13" s="498" t="s">
        <v>123</v>
      </c>
      <c r="AV13" s="499"/>
      <c r="AW13" s="499"/>
      <c r="AX13" s="499"/>
      <c r="AY13" s="500" t="s">
        <v>139</v>
      </c>
      <c r="AZ13" s="501"/>
      <c r="BA13" s="501"/>
      <c r="BB13" s="501"/>
      <c r="BC13" s="501"/>
      <c r="BD13" s="501"/>
      <c r="BE13" s="501"/>
      <c r="BF13" s="501"/>
      <c r="BG13" s="501"/>
      <c r="BH13" s="501"/>
      <c r="BI13" s="501"/>
      <c r="BJ13" s="501"/>
      <c r="BK13" s="501"/>
      <c r="BL13" s="501"/>
      <c r="BM13" s="502"/>
      <c r="BN13" s="466">
        <v>-17536</v>
      </c>
      <c r="BO13" s="467"/>
      <c r="BP13" s="467"/>
      <c r="BQ13" s="467"/>
      <c r="BR13" s="467"/>
      <c r="BS13" s="467"/>
      <c r="BT13" s="467"/>
      <c r="BU13" s="468"/>
      <c r="BV13" s="466">
        <v>-154682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7.5</v>
      </c>
      <c r="CU13" s="464"/>
      <c r="CV13" s="464"/>
      <c r="CW13" s="464"/>
      <c r="CX13" s="464"/>
      <c r="CY13" s="464"/>
      <c r="CZ13" s="464"/>
      <c r="DA13" s="465"/>
      <c r="DB13" s="463">
        <v>7.5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141</v>
      </c>
      <c r="M14" s="545"/>
      <c r="N14" s="545"/>
      <c r="O14" s="545"/>
      <c r="P14" s="545"/>
      <c r="Q14" s="546"/>
      <c r="R14" s="547">
        <v>3800</v>
      </c>
      <c r="S14" s="548"/>
      <c r="T14" s="548"/>
      <c r="U14" s="548"/>
      <c r="V14" s="549"/>
      <c r="W14" s="456"/>
      <c r="X14" s="457"/>
      <c r="Y14" s="457"/>
      <c r="Z14" s="457"/>
      <c r="AA14" s="457"/>
      <c r="AB14" s="446"/>
      <c r="AC14" s="550">
        <v>40.700000000000003</v>
      </c>
      <c r="AD14" s="551"/>
      <c r="AE14" s="551"/>
      <c r="AF14" s="551"/>
      <c r="AG14" s="552"/>
      <c r="AH14" s="550">
        <v>43.8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135</v>
      </c>
      <c r="CU14" s="562"/>
      <c r="CV14" s="562"/>
      <c r="CW14" s="562"/>
      <c r="CX14" s="562"/>
      <c r="CY14" s="562"/>
      <c r="CZ14" s="562"/>
      <c r="DA14" s="563"/>
      <c r="DB14" s="561" t="s">
        <v>126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3759</v>
      </c>
      <c r="S15" s="548"/>
      <c r="T15" s="548"/>
      <c r="U15" s="548"/>
      <c r="V15" s="549"/>
      <c r="W15" s="482" t="s">
        <v>143</v>
      </c>
      <c r="X15" s="483"/>
      <c r="Y15" s="483"/>
      <c r="Z15" s="483"/>
      <c r="AA15" s="483"/>
      <c r="AB15" s="473"/>
      <c r="AC15" s="517">
        <v>212</v>
      </c>
      <c r="AD15" s="518"/>
      <c r="AE15" s="518"/>
      <c r="AF15" s="518"/>
      <c r="AG15" s="557"/>
      <c r="AH15" s="517">
        <v>227</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422468</v>
      </c>
      <c r="BO15" s="430"/>
      <c r="BP15" s="430"/>
      <c r="BQ15" s="430"/>
      <c r="BR15" s="430"/>
      <c r="BS15" s="430"/>
      <c r="BT15" s="430"/>
      <c r="BU15" s="431"/>
      <c r="BV15" s="429">
        <v>408482</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10.9</v>
      </c>
      <c r="AD16" s="551"/>
      <c r="AE16" s="551"/>
      <c r="AF16" s="551"/>
      <c r="AG16" s="552"/>
      <c r="AH16" s="550">
        <v>11.4</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1605654</v>
      </c>
      <c r="BO16" s="467"/>
      <c r="BP16" s="467"/>
      <c r="BQ16" s="467"/>
      <c r="BR16" s="467"/>
      <c r="BS16" s="467"/>
      <c r="BT16" s="467"/>
      <c r="BU16" s="468"/>
      <c r="BV16" s="466">
        <v>1581230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945</v>
      </c>
      <c r="AD17" s="518"/>
      <c r="AE17" s="518"/>
      <c r="AF17" s="518"/>
      <c r="AG17" s="557"/>
      <c r="AH17" s="517">
        <v>894</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538028</v>
      </c>
      <c r="BO17" s="467"/>
      <c r="BP17" s="467"/>
      <c r="BQ17" s="467"/>
      <c r="BR17" s="467"/>
      <c r="BS17" s="467"/>
      <c r="BT17" s="467"/>
      <c r="BU17" s="468"/>
      <c r="BV17" s="466">
        <v>519633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153</v>
      </c>
      <c r="C18" s="509"/>
      <c r="D18" s="509"/>
      <c r="E18" s="578"/>
      <c r="F18" s="578"/>
      <c r="G18" s="578"/>
      <c r="H18" s="578"/>
      <c r="I18" s="578"/>
      <c r="J18" s="578"/>
      <c r="K18" s="578"/>
      <c r="L18" s="579">
        <v>39.6</v>
      </c>
      <c r="M18" s="579"/>
      <c r="N18" s="579"/>
      <c r="O18" s="579"/>
      <c r="P18" s="579"/>
      <c r="Q18" s="579"/>
      <c r="R18" s="580"/>
      <c r="S18" s="580"/>
      <c r="T18" s="580"/>
      <c r="U18" s="580"/>
      <c r="V18" s="581"/>
      <c r="W18" s="484"/>
      <c r="X18" s="485"/>
      <c r="Y18" s="485"/>
      <c r="Z18" s="485"/>
      <c r="AA18" s="485"/>
      <c r="AB18" s="476"/>
      <c r="AC18" s="582">
        <v>48.5</v>
      </c>
      <c r="AD18" s="583"/>
      <c r="AE18" s="583"/>
      <c r="AF18" s="583"/>
      <c r="AG18" s="584"/>
      <c r="AH18" s="582">
        <v>44.9</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1585255</v>
      </c>
      <c r="BO18" s="467"/>
      <c r="BP18" s="467"/>
      <c r="BQ18" s="467"/>
      <c r="BR18" s="467"/>
      <c r="BS18" s="467"/>
      <c r="BT18" s="467"/>
      <c r="BU18" s="468"/>
      <c r="BV18" s="466">
        <v>1476791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155</v>
      </c>
      <c r="C19" s="509"/>
      <c r="D19" s="509"/>
      <c r="E19" s="578"/>
      <c r="F19" s="578"/>
      <c r="G19" s="578"/>
      <c r="H19" s="578"/>
      <c r="I19" s="578"/>
      <c r="J19" s="578"/>
      <c r="K19" s="578"/>
      <c r="L19" s="586">
        <v>97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3124306</v>
      </c>
      <c r="BO19" s="467"/>
      <c r="BP19" s="467"/>
      <c r="BQ19" s="467"/>
      <c r="BR19" s="467"/>
      <c r="BS19" s="467"/>
      <c r="BT19" s="467"/>
      <c r="BU19" s="468"/>
      <c r="BV19" s="466">
        <v>2564484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157</v>
      </c>
      <c r="C20" s="509"/>
      <c r="D20" s="509"/>
      <c r="E20" s="578"/>
      <c r="F20" s="578"/>
      <c r="G20" s="578"/>
      <c r="H20" s="578"/>
      <c r="I20" s="578"/>
      <c r="J20" s="578"/>
      <c r="K20" s="578"/>
      <c r="L20" s="586">
        <v>1488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6" t="s">
        <v>163</v>
      </c>
      <c r="AI22" s="483"/>
      <c r="AJ22" s="483"/>
      <c r="AK22" s="483"/>
      <c r="AL22" s="473"/>
      <c r="AM22" s="626" t="s">
        <v>164</v>
      </c>
      <c r="AN22" s="627"/>
      <c r="AO22" s="627"/>
      <c r="AP22" s="627"/>
      <c r="AQ22" s="627"/>
      <c r="AR22" s="628"/>
      <c r="AS22" s="609" t="s">
        <v>161</v>
      </c>
      <c r="AT22" s="610"/>
      <c r="AU22" s="610"/>
      <c r="AV22" s="610"/>
      <c r="AW22" s="610"/>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9"/>
      <c r="AN23" s="630"/>
      <c r="AO23" s="630"/>
      <c r="AP23" s="630"/>
      <c r="AQ23" s="630"/>
      <c r="AR23" s="631"/>
      <c r="AS23" s="612"/>
      <c r="AT23" s="613"/>
      <c r="AU23" s="613"/>
      <c r="AV23" s="613"/>
      <c r="AW23" s="613"/>
      <c r="AX23" s="633"/>
      <c r="AY23" s="426" t="s">
        <v>165</v>
      </c>
      <c r="AZ23" s="427"/>
      <c r="BA23" s="427"/>
      <c r="BB23" s="427"/>
      <c r="BC23" s="427"/>
      <c r="BD23" s="427"/>
      <c r="BE23" s="427"/>
      <c r="BF23" s="427"/>
      <c r="BG23" s="427"/>
      <c r="BH23" s="427"/>
      <c r="BI23" s="427"/>
      <c r="BJ23" s="427"/>
      <c r="BK23" s="427"/>
      <c r="BL23" s="427"/>
      <c r="BM23" s="428"/>
      <c r="BN23" s="466">
        <v>2149029</v>
      </c>
      <c r="BO23" s="467"/>
      <c r="BP23" s="467"/>
      <c r="BQ23" s="467"/>
      <c r="BR23" s="467"/>
      <c r="BS23" s="467"/>
      <c r="BT23" s="467"/>
      <c r="BU23" s="468"/>
      <c r="BV23" s="466">
        <v>2208932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166</v>
      </c>
      <c r="F24" s="496"/>
      <c r="G24" s="496"/>
      <c r="H24" s="496"/>
      <c r="I24" s="496"/>
      <c r="J24" s="496"/>
      <c r="K24" s="497"/>
      <c r="L24" s="517">
        <v>1</v>
      </c>
      <c r="M24" s="518"/>
      <c r="N24" s="518"/>
      <c r="O24" s="518"/>
      <c r="P24" s="557"/>
      <c r="Q24" s="517">
        <v>6650</v>
      </c>
      <c r="R24" s="518"/>
      <c r="S24" s="518"/>
      <c r="T24" s="518"/>
      <c r="U24" s="518"/>
      <c r="V24" s="557"/>
      <c r="W24" s="616"/>
      <c r="X24" s="604"/>
      <c r="Y24" s="605"/>
      <c r="Z24" s="516" t="s">
        <v>167</v>
      </c>
      <c r="AA24" s="496"/>
      <c r="AB24" s="496"/>
      <c r="AC24" s="496"/>
      <c r="AD24" s="496"/>
      <c r="AE24" s="496"/>
      <c r="AF24" s="496"/>
      <c r="AG24" s="497"/>
      <c r="AH24" s="517">
        <v>53</v>
      </c>
      <c r="AI24" s="518"/>
      <c r="AJ24" s="518"/>
      <c r="AK24" s="518"/>
      <c r="AL24" s="557"/>
      <c r="AM24" s="517">
        <v>153170</v>
      </c>
      <c r="AN24" s="518"/>
      <c r="AO24" s="518"/>
      <c r="AP24" s="518"/>
      <c r="AQ24" s="518"/>
      <c r="AR24" s="557"/>
      <c r="AS24" s="517">
        <v>2890</v>
      </c>
      <c r="AT24" s="518"/>
      <c r="AU24" s="518"/>
      <c r="AV24" s="518"/>
      <c r="AW24" s="518"/>
      <c r="AX24" s="519"/>
      <c r="AY24" s="634" t="s">
        <v>168</v>
      </c>
      <c r="AZ24" s="635"/>
      <c r="BA24" s="635"/>
      <c r="BB24" s="635"/>
      <c r="BC24" s="635"/>
      <c r="BD24" s="635"/>
      <c r="BE24" s="635"/>
      <c r="BF24" s="635"/>
      <c r="BG24" s="635"/>
      <c r="BH24" s="635"/>
      <c r="BI24" s="635"/>
      <c r="BJ24" s="635"/>
      <c r="BK24" s="635"/>
      <c r="BL24" s="635"/>
      <c r="BM24" s="636"/>
      <c r="BN24" s="466">
        <v>1141941</v>
      </c>
      <c r="BO24" s="467"/>
      <c r="BP24" s="467"/>
      <c r="BQ24" s="467"/>
      <c r="BR24" s="467"/>
      <c r="BS24" s="467"/>
      <c r="BT24" s="467"/>
      <c r="BU24" s="468"/>
      <c r="BV24" s="466">
        <v>1205162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169</v>
      </c>
      <c r="F25" s="496"/>
      <c r="G25" s="496"/>
      <c r="H25" s="496"/>
      <c r="I25" s="496"/>
      <c r="J25" s="496"/>
      <c r="K25" s="497"/>
      <c r="L25" s="517">
        <v>1</v>
      </c>
      <c r="M25" s="518"/>
      <c r="N25" s="518"/>
      <c r="O25" s="518"/>
      <c r="P25" s="557"/>
      <c r="Q25" s="517">
        <v>5850</v>
      </c>
      <c r="R25" s="518"/>
      <c r="S25" s="518"/>
      <c r="T25" s="518"/>
      <c r="U25" s="518"/>
      <c r="V25" s="557"/>
      <c r="W25" s="616"/>
      <c r="X25" s="604"/>
      <c r="Y25" s="605"/>
      <c r="Z25" s="516" t="s">
        <v>170</v>
      </c>
      <c r="AA25" s="496"/>
      <c r="AB25" s="496"/>
      <c r="AC25" s="496"/>
      <c r="AD25" s="496"/>
      <c r="AE25" s="496"/>
      <c r="AF25" s="496"/>
      <c r="AG25" s="497"/>
      <c r="AH25" s="517" t="s">
        <v>135</v>
      </c>
      <c r="AI25" s="518"/>
      <c r="AJ25" s="518"/>
      <c r="AK25" s="518"/>
      <c r="AL25" s="557"/>
      <c r="AM25" s="517" t="s">
        <v>126</v>
      </c>
      <c r="AN25" s="518"/>
      <c r="AO25" s="518"/>
      <c r="AP25" s="518"/>
      <c r="AQ25" s="518"/>
      <c r="AR25" s="557"/>
      <c r="AS25" s="517" t="s">
        <v>135</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t="s">
        <v>135</v>
      </c>
      <c r="BO25" s="430"/>
      <c r="BP25" s="430"/>
      <c r="BQ25" s="430"/>
      <c r="BR25" s="430"/>
      <c r="BS25" s="430"/>
      <c r="BT25" s="430"/>
      <c r="BU25" s="431"/>
      <c r="BV25" s="429" t="s">
        <v>135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172</v>
      </c>
      <c r="F26" s="496"/>
      <c r="G26" s="496"/>
      <c r="H26" s="496"/>
      <c r="I26" s="496"/>
      <c r="J26" s="496"/>
      <c r="K26" s="497"/>
      <c r="L26" s="517">
        <v>1</v>
      </c>
      <c r="M26" s="518"/>
      <c r="N26" s="518"/>
      <c r="O26" s="518"/>
      <c r="P26" s="557"/>
      <c r="Q26" s="517">
        <v>5650</v>
      </c>
      <c r="R26" s="518"/>
      <c r="S26" s="518"/>
      <c r="T26" s="518"/>
      <c r="U26" s="518"/>
      <c r="V26" s="557"/>
      <c r="W26" s="616"/>
      <c r="X26" s="604"/>
      <c r="Y26" s="605"/>
      <c r="Z26" s="516" t="s">
        <v>173</v>
      </c>
      <c r="AA26" s="640"/>
      <c r="AB26" s="640"/>
      <c r="AC26" s="640"/>
      <c r="AD26" s="640"/>
      <c r="AE26" s="640"/>
      <c r="AF26" s="640"/>
      <c r="AG26" s="641"/>
      <c r="AH26" s="517" t="s">
        <v>126</v>
      </c>
      <c r="AI26" s="518"/>
      <c r="AJ26" s="518"/>
      <c r="AK26" s="518"/>
      <c r="AL26" s="557"/>
      <c r="AM26" s="517" t="s">
        <v>126</v>
      </c>
      <c r="AN26" s="518"/>
      <c r="AO26" s="518"/>
      <c r="AP26" s="518"/>
      <c r="AQ26" s="518"/>
      <c r="AR26" s="557"/>
      <c r="AS26" s="517" t="s">
        <v>135</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175</v>
      </c>
      <c r="F27" s="496"/>
      <c r="G27" s="496"/>
      <c r="H27" s="496"/>
      <c r="I27" s="496"/>
      <c r="J27" s="496"/>
      <c r="K27" s="497"/>
      <c r="L27" s="517">
        <v>1</v>
      </c>
      <c r="M27" s="518"/>
      <c r="N27" s="518"/>
      <c r="O27" s="518"/>
      <c r="P27" s="557"/>
      <c r="Q27" s="517">
        <v>2360</v>
      </c>
      <c r="R27" s="518"/>
      <c r="S27" s="518"/>
      <c r="T27" s="518"/>
      <c r="U27" s="518"/>
      <c r="V27" s="557"/>
      <c r="W27" s="616"/>
      <c r="X27" s="604"/>
      <c r="Y27" s="605"/>
      <c r="Z27" s="516" t="s">
        <v>176</v>
      </c>
      <c r="AA27" s="496"/>
      <c r="AB27" s="496"/>
      <c r="AC27" s="496"/>
      <c r="AD27" s="496"/>
      <c r="AE27" s="496"/>
      <c r="AF27" s="496"/>
      <c r="AG27" s="497"/>
      <c r="AH27" s="517">
        <v>4</v>
      </c>
      <c r="AI27" s="518"/>
      <c r="AJ27" s="518"/>
      <c r="AK27" s="518"/>
      <c r="AL27" s="557"/>
      <c r="AM27" s="517">
        <v>13448</v>
      </c>
      <c r="AN27" s="518"/>
      <c r="AO27" s="518"/>
      <c r="AP27" s="518"/>
      <c r="AQ27" s="518"/>
      <c r="AR27" s="557"/>
      <c r="AS27" s="517">
        <v>3362</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7">
        <v>189146</v>
      </c>
      <c r="BO27" s="638"/>
      <c r="BP27" s="638"/>
      <c r="BQ27" s="638"/>
      <c r="BR27" s="638"/>
      <c r="BS27" s="638"/>
      <c r="BT27" s="638"/>
      <c r="BU27" s="639"/>
      <c r="BV27" s="637">
        <v>188971</v>
      </c>
      <c r="BW27" s="638"/>
      <c r="BX27" s="638"/>
      <c r="BY27" s="638"/>
      <c r="BZ27" s="638"/>
      <c r="CA27" s="638"/>
      <c r="CB27" s="638"/>
      <c r="CC27" s="639"/>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178</v>
      </c>
      <c r="F28" s="496"/>
      <c r="G28" s="496"/>
      <c r="H28" s="496"/>
      <c r="I28" s="496"/>
      <c r="J28" s="496"/>
      <c r="K28" s="497"/>
      <c r="L28" s="517">
        <v>1</v>
      </c>
      <c r="M28" s="518"/>
      <c r="N28" s="518"/>
      <c r="O28" s="518"/>
      <c r="P28" s="557"/>
      <c r="Q28" s="517">
        <v>1920</v>
      </c>
      <c r="R28" s="518"/>
      <c r="S28" s="518"/>
      <c r="T28" s="518"/>
      <c r="U28" s="518"/>
      <c r="V28" s="557"/>
      <c r="W28" s="616"/>
      <c r="X28" s="604"/>
      <c r="Y28" s="605"/>
      <c r="Z28" s="516" t="s">
        <v>179</v>
      </c>
      <c r="AA28" s="496"/>
      <c r="AB28" s="496"/>
      <c r="AC28" s="496"/>
      <c r="AD28" s="496"/>
      <c r="AE28" s="496"/>
      <c r="AF28" s="496"/>
      <c r="AG28" s="497"/>
      <c r="AH28" s="517" t="s">
        <v>135</v>
      </c>
      <c r="AI28" s="518"/>
      <c r="AJ28" s="518"/>
      <c r="AK28" s="518"/>
      <c r="AL28" s="557"/>
      <c r="AM28" s="517" t="s">
        <v>126</v>
      </c>
      <c r="AN28" s="518"/>
      <c r="AO28" s="518"/>
      <c r="AP28" s="518"/>
      <c r="AQ28" s="518"/>
      <c r="AR28" s="557"/>
      <c r="AS28" s="517" t="s">
        <v>135</v>
      </c>
      <c r="AT28" s="518"/>
      <c r="AU28" s="518"/>
      <c r="AV28" s="518"/>
      <c r="AW28" s="518"/>
      <c r="AX28" s="519"/>
      <c r="AY28" s="642" t="s">
        <v>180</v>
      </c>
      <c r="AZ28" s="643"/>
      <c r="BA28" s="643"/>
      <c r="BB28" s="644"/>
      <c r="BC28" s="426" t="s">
        <v>48</v>
      </c>
      <c r="BD28" s="427"/>
      <c r="BE28" s="427"/>
      <c r="BF28" s="427"/>
      <c r="BG28" s="427"/>
      <c r="BH28" s="427"/>
      <c r="BI28" s="427"/>
      <c r="BJ28" s="427"/>
      <c r="BK28" s="427"/>
      <c r="BL28" s="427"/>
      <c r="BM28" s="428"/>
      <c r="BN28" s="429">
        <v>288301</v>
      </c>
      <c r="BO28" s="430"/>
      <c r="BP28" s="430"/>
      <c r="BQ28" s="430"/>
      <c r="BR28" s="430"/>
      <c r="BS28" s="430"/>
      <c r="BT28" s="430"/>
      <c r="BU28" s="431"/>
      <c r="BV28" s="429">
        <v>307718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181</v>
      </c>
      <c r="F29" s="496"/>
      <c r="G29" s="496"/>
      <c r="H29" s="496"/>
      <c r="I29" s="496"/>
      <c r="J29" s="496"/>
      <c r="K29" s="497"/>
      <c r="L29" s="517">
        <v>8</v>
      </c>
      <c r="M29" s="518"/>
      <c r="N29" s="518"/>
      <c r="O29" s="518"/>
      <c r="P29" s="557"/>
      <c r="Q29" s="517">
        <v>1640</v>
      </c>
      <c r="R29" s="518"/>
      <c r="S29" s="518"/>
      <c r="T29" s="518"/>
      <c r="U29" s="518"/>
      <c r="V29" s="557"/>
      <c r="W29" s="617"/>
      <c r="X29" s="618"/>
      <c r="Y29" s="619"/>
      <c r="Z29" s="516" t="s">
        <v>182</v>
      </c>
      <c r="AA29" s="496"/>
      <c r="AB29" s="496"/>
      <c r="AC29" s="496"/>
      <c r="AD29" s="496"/>
      <c r="AE29" s="496"/>
      <c r="AF29" s="496"/>
      <c r="AG29" s="497"/>
      <c r="AH29" s="517">
        <v>57</v>
      </c>
      <c r="AI29" s="518"/>
      <c r="AJ29" s="518"/>
      <c r="AK29" s="518"/>
      <c r="AL29" s="557"/>
      <c r="AM29" s="517">
        <v>166618</v>
      </c>
      <c r="AN29" s="518"/>
      <c r="AO29" s="518"/>
      <c r="AP29" s="518"/>
      <c r="AQ29" s="518"/>
      <c r="AR29" s="557"/>
      <c r="AS29" s="517">
        <v>2923</v>
      </c>
      <c r="AT29" s="518"/>
      <c r="AU29" s="518"/>
      <c r="AV29" s="518"/>
      <c r="AW29" s="518"/>
      <c r="AX29" s="519"/>
      <c r="AY29" s="645"/>
      <c r="AZ29" s="646"/>
      <c r="BA29" s="646"/>
      <c r="BB29" s="647"/>
      <c r="BC29" s="500" t="s">
        <v>183</v>
      </c>
      <c r="BD29" s="501"/>
      <c r="BE29" s="501"/>
      <c r="BF29" s="501"/>
      <c r="BG29" s="501"/>
      <c r="BH29" s="501"/>
      <c r="BI29" s="501"/>
      <c r="BJ29" s="501"/>
      <c r="BK29" s="501"/>
      <c r="BL29" s="501"/>
      <c r="BM29" s="502"/>
      <c r="BN29" s="466">
        <v>339180</v>
      </c>
      <c r="BO29" s="467"/>
      <c r="BP29" s="467"/>
      <c r="BQ29" s="467"/>
      <c r="BR29" s="467"/>
      <c r="BS29" s="467"/>
      <c r="BT29" s="467"/>
      <c r="BU29" s="468"/>
      <c r="BV29" s="466">
        <v>339138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184</v>
      </c>
      <c r="X30" s="624"/>
      <c r="Y30" s="624"/>
      <c r="Z30" s="624"/>
      <c r="AA30" s="624"/>
      <c r="AB30" s="624"/>
      <c r="AC30" s="624"/>
      <c r="AD30" s="624"/>
      <c r="AE30" s="624"/>
      <c r="AF30" s="624"/>
      <c r="AG30" s="625"/>
      <c r="AH30" s="582">
        <v>94</v>
      </c>
      <c r="AI30" s="583"/>
      <c r="AJ30" s="583"/>
      <c r="AK30" s="583"/>
      <c r="AL30" s="583"/>
      <c r="AM30" s="583"/>
      <c r="AN30" s="583"/>
      <c r="AO30" s="583"/>
      <c r="AP30" s="583"/>
      <c r="AQ30" s="583"/>
      <c r="AR30" s="583"/>
      <c r="AS30" s="583"/>
      <c r="AT30" s="583"/>
      <c r="AU30" s="583"/>
      <c r="AV30" s="583"/>
      <c r="AW30" s="583"/>
      <c r="AX30" s="585"/>
      <c r="AY30" s="648"/>
      <c r="AZ30" s="649"/>
      <c r="BA30" s="649"/>
      <c r="BB30" s="650"/>
      <c r="BC30" s="634" t="s">
        <v>50</v>
      </c>
      <c r="BD30" s="635"/>
      <c r="BE30" s="635"/>
      <c r="BF30" s="635"/>
      <c r="BG30" s="635"/>
      <c r="BH30" s="635"/>
      <c r="BI30" s="635"/>
      <c r="BJ30" s="635"/>
      <c r="BK30" s="635"/>
      <c r="BL30" s="635"/>
      <c r="BM30" s="636"/>
      <c r="BN30" s="637">
        <v>2813872</v>
      </c>
      <c r="BO30" s="638"/>
      <c r="BP30" s="638"/>
      <c r="BQ30" s="638"/>
      <c r="BR30" s="638"/>
      <c r="BS30" s="638"/>
      <c r="BT30" s="638"/>
      <c r="BU30" s="639"/>
      <c r="BV30" s="637">
        <v>2550321</v>
      </c>
      <c r="BW30" s="638"/>
      <c r="BX30" s="638"/>
      <c r="BY30" s="638"/>
      <c r="BZ30" s="638"/>
      <c r="CA30" s="638"/>
      <c r="CB30" s="638"/>
      <c r="CC30" s="639"/>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191</v>
      </c>
      <c r="D33" s="490"/>
      <c r="E33" s="455" t="s">
        <v>192</v>
      </c>
      <c r="F33" s="455"/>
      <c r="G33" s="455"/>
      <c r="H33" s="455"/>
      <c r="I33" s="455"/>
      <c r="J33" s="455"/>
      <c r="K33" s="455"/>
      <c r="L33" s="455"/>
      <c r="M33" s="455"/>
      <c r="N33" s="455"/>
      <c r="O33" s="455"/>
      <c r="P33" s="455"/>
      <c r="Q33" s="455"/>
      <c r="R33" s="455"/>
      <c r="S33" s="455"/>
      <c r="T33" s="215"/>
      <c r="U33" s="490" t="s">
        <v>191</v>
      </c>
      <c r="V33" s="490"/>
      <c r="W33" s="455" t="s">
        <v>192</v>
      </c>
      <c r="X33" s="455"/>
      <c r="Y33" s="455"/>
      <c r="Z33" s="455"/>
      <c r="AA33" s="455"/>
      <c r="AB33" s="455"/>
      <c r="AC33" s="455"/>
      <c r="AD33" s="455"/>
      <c r="AE33" s="455"/>
      <c r="AF33" s="455"/>
      <c r="AG33" s="455"/>
      <c r="AH33" s="455"/>
      <c r="AI33" s="455"/>
      <c r="AJ33" s="455"/>
      <c r="AK33" s="455"/>
      <c r="AL33" s="215"/>
      <c r="AM33" s="490" t="s">
        <v>193</v>
      </c>
      <c r="AN33" s="490"/>
      <c r="AO33" s="455" t="s">
        <v>192</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191</v>
      </c>
      <c r="CP33" s="490"/>
      <c r="CQ33" s="455" t="s">
        <v>197</v>
      </c>
      <c r="CR33" s="455"/>
      <c r="CS33" s="455"/>
      <c r="CT33" s="455"/>
      <c r="CU33" s="455"/>
      <c r="CV33" s="455"/>
      <c r="CW33" s="455"/>
      <c r="CX33" s="455"/>
      <c r="CY33" s="455"/>
      <c r="CZ33" s="455"/>
      <c r="DA33" s="455"/>
      <c r="DB33" s="455"/>
      <c r="DC33" s="455"/>
      <c r="DD33" s="455"/>
      <c r="DE33" s="455"/>
      <c r="DF33" s="215"/>
      <c r="DG33" s="651" t="s">
        <v>198</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芸西村国民健康保険特別会計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IF('各会計、関係団体の財政状況及び健全化判断比率'!B31="","",'各会計、関係団体の財政状況及び健全化判断比率'!B31)</f>
        <v>芸西村簡易水道事業特別会計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高知県広域食肉センター事務組合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芸西村代替輸送事業特別会計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芸西村介護保険事業特別会計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IF('各会計、関係団体の財政状況及び健全化判断比率'!B32="","",'各会計、関係団体の財政状況及び健全化判断比率'!B32)</f>
        <v>芸西村下水道事業特別会計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安芸広域市町村圏事務組合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芸西村住宅新築資金等特別会計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芸西村後期高齢者医療特別会計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安芸広域市町村圏事務組合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こうち人づくり広域連合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高知県市町村総合事務組合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高知県市町村総合事務組合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高知県後期高齢者医療広域連合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高知県後期高齢者医療広域連合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安芸広域市町村圏特別養護老人ホーム組合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香南斎場組合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203</v>
      </c>
    </row>
    <row r="50" spans="5:5">
      <c r="E50" s="187" t="s">
        <v>204</v>
      </c>
    </row>
    <row r="51" spans="5:5">
      <c r="E51" s="187" t="s">
        <v>205</v>
      </c>
    </row>
    <row r="52" spans="5:5">
      <c r="E52" s="187" t="s">
        <v>206</v>
      </c>
    </row>
    <row r="53" spans="5:5"/>
    <row r="54" spans="5:5"/>
    <row r="55" spans="5:5"/>
    <row r="56" spans="5:5"/>
    <row r="57" spans="5:5" hidden="1"/>
    <row r="58" spans="5:5" hidden="1"/>
    <row r="59" spans="5:5" hidden="1"/>
  </sheetData>
  <sheetProtection algorithmName="SHA-512" hashValue="Tdn2PXWn2/eKLtcnIdwY7IceW/QGIIYtmAGvPaLwTnTzgrE4QKCe/vwhWkrrwTjkfV4vqW5r6G7/yzKkc4NFPQ==" saltValue="8MSo4E25hIlnZ3rfhc2+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564</v>
      </c>
      <c r="D34" s="1244"/>
      <c r="E34" s="1245"/>
      <c r="F34" s="32">
        <v>5.71</v>
      </c>
      <c r="G34" s="33">
        <v>5.58</v>
      </c>
      <c r="H34" s="33">
        <v>0.84</v>
      </c>
      <c r="I34" s="33">
        <v>0.86</v>
      </c>
      <c r="J34" s="34">
        <v>0.9</v>
      </c>
      <c r="K34" s="22"/>
      <c r="L34" s="22"/>
      <c r="M34" s="22"/>
      <c r="N34" s="22"/>
      <c r="O34" s="22"/>
      <c r="P34" s="22"/>
    </row>
    <row r="35" spans="1:16" ht="39" customHeight="1">
      <c r="A35" s="22"/>
      <c r="B35" s="35"/>
      <c r="C35" s="1238" t="s">
        <v>565</v>
      </c>
      <c r="D35" s="1239"/>
      <c r="E35" s="1240"/>
      <c r="F35" s="36">
        <v>1.52</v>
      </c>
      <c r="G35" s="37">
        <v>0.06</v>
      </c>
      <c r="H35" s="37">
        <v>1.51</v>
      </c>
      <c r="I35" s="37">
        <v>0.54</v>
      </c>
      <c r="J35" s="38">
        <v>0.54</v>
      </c>
      <c r="K35" s="22"/>
      <c r="L35" s="22"/>
      <c r="M35" s="22"/>
      <c r="N35" s="22"/>
      <c r="O35" s="22"/>
      <c r="P35" s="22"/>
    </row>
    <row r="36" spans="1:16" ht="39" customHeight="1">
      <c r="A36" s="22"/>
      <c r="B36" s="35"/>
      <c r="C36" s="1238" t="s">
        <v>566</v>
      </c>
      <c r="D36" s="1239"/>
      <c r="E36" s="1240"/>
      <c r="F36" s="36">
        <v>0.51</v>
      </c>
      <c r="G36" s="37">
        <v>0.09</v>
      </c>
      <c r="H36" s="37">
        <v>0.83</v>
      </c>
      <c r="I36" s="37">
        <v>1.03</v>
      </c>
      <c r="J36" s="38">
        <v>0.35</v>
      </c>
      <c r="K36" s="22"/>
      <c r="L36" s="22"/>
      <c r="M36" s="22"/>
      <c r="N36" s="22"/>
      <c r="O36" s="22"/>
      <c r="P36" s="22"/>
    </row>
    <row r="37" spans="1:16" ht="39" customHeight="1">
      <c r="A37" s="22"/>
      <c r="B37" s="35"/>
      <c r="C37" s="1238" t="s">
        <v>567</v>
      </c>
      <c r="D37" s="1239"/>
      <c r="E37" s="1240"/>
      <c r="F37" s="36">
        <v>0.17</v>
      </c>
      <c r="G37" s="37">
        <v>0.02</v>
      </c>
      <c r="H37" s="37">
        <v>0.09</v>
      </c>
      <c r="I37" s="37">
        <v>0.1</v>
      </c>
      <c r="J37" s="38">
        <v>0.3</v>
      </c>
      <c r="K37" s="22"/>
      <c r="L37" s="22"/>
      <c r="M37" s="22"/>
      <c r="N37" s="22"/>
      <c r="O37" s="22"/>
      <c r="P37" s="22"/>
    </row>
    <row r="38" spans="1:16" ht="39" customHeight="1">
      <c r="A38" s="22"/>
      <c r="B38" s="35"/>
      <c r="C38" s="1238" t="s">
        <v>568</v>
      </c>
      <c r="D38" s="1239"/>
      <c r="E38" s="1240"/>
      <c r="F38" s="36">
        <v>0.19</v>
      </c>
      <c r="G38" s="37">
        <v>0.15</v>
      </c>
      <c r="H38" s="37">
        <v>0.09</v>
      </c>
      <c r="I38" s="37">
        <v>0.01</v>
      </c>
      <c r="J38" s="38">
        <v>0.06</v>
      </c>
      <c r="K38" s="22"/>
      <c r="L38" s="22"/>
      <c r="M38" s="22"/>
      <c r="N38" s="22"/>
      <c r="O38" s="22"/>
      <c r="P38" s="22"/>
    </row>
    <row r="39" spans="1:16" ht="39" customHeight="1">
      <c r="A39" s="22"/>
      <c r="B39" s="35"/>
      <c r="C39" s="1238" t="s">
        <v>569</v>
      </c>
      <c r="D39" s="1239"/>
      <c r="E39" s="1240"/>
      <c r="F39" s="36">
        <v>0.01</v>
      </c>
      <c r="G39" s="37">
        <v>0</v>
      </c>
      <c r="H39" s="37">
        <v>0.01</v>
      </c>
      <c r="I39" s="37">
        <v>0.01</v>
      </c>
      <c r="J39" s="38">
        <v>0.02</v>
      </c>
      <c r="K39" s="22"/>
      <c r="L39" s="22"/>
      <c r="M39" s="22"/>
      <c r="N39" s="22"/>
      <c r="O39" s="22"/>
      <c r="P39" s="22"/>
    </row>
    <row r="40" spans="1:16" ht="39" customHeight="1">
      <c r="A40" s="22"/>
      <c r="B40" s="35"/>
      <c r="C40" s="1238" t="s">
        <v>570</v>
      </c>
      <c r="D40" s="1239"/>
      <c r="E40" s="1240"/>
      <c r="F40" s="36">
        <v>0.04</v>
      </c>
      <c r="G40" s="37">
        <v>0.06</v>
      </c>
      <c r="H40" s="37">
        <v>0.01</v>
      </c>
      <c r="I40" s="37">
        <v>0.01</v>
      </c>
      <c r="J40" s="38">
        <v>0</v>
      </c>
      <c r="K40" s="22"/>
      <c r="L40" s="22"/>
      <c r="M40" s="22"/>
      <c r="N40" s="22"/>
      <c r="O40" s="22"/>
      <c r="P40" s="22"/>
    </row>
    <row r="41" spans="1:16" ht="39" customHeight="1">
      <c r="A41" s="22"/>
      <c r="B41" s="35"/>
      <c r="C41" s="1238" t="s">
        <v>571</v>
      </c>
      <c r="D41" s="1239"/>
      <c r="E41" s="1240"/>
      <c r="F41" s="36">
        <v>0</v>
      </c>
      <c r="G41" s="37">
        <v>0</v>
      </c>
      <c r="H41" s="37">
        <v>0</v>
      </c>
      <c r="I41" s="37">
        <v>0</v>
      </c>
      <c r="J41" s="38">
        <v>0</v>
      </c>
      <c r="K41" s="22"/>
      <c r="L41" s="22"/>
      <c r="M41" s="22"/>
      <c r="N41" s="22"/>
      <c r="O41" s="22"/>
      <c r="P41" s="22"/>
    </row>
    <row r="42" spans="1:16" ht="39" customHeight="1">
      <c r="A42" s="22"/>
      <c r="B42" s="39"/>
      <c r="C42" s="1238" t="s">
        <v>572</v>
      </c>
      <c r="D42" s="1239"/>
      <c r="E42" s="1240"/>
      <c r="F42" s="36" t="s">
        <v>513</v>
      </c>
      <c r="G42" s="37" t="s">
        <v>513</v>
      </c>
      <c r="H42" s="37" t="s">
        <v>513</v>
      </c>
      <c r="I42" s="37" t="s">
        <v>513</v>
      </c>
      <c r="J42" s="38" t="s">
        <v>513</v>
      </c>
      <c r="K42" s="22"/>
      <c r="L42" s="22"/>
      <c r="M42" s="22"/>
      <c r="N42" s="22"/>
      <c r="O42" s="22"/>
      <c r="P42" s="22"/>
    </row>
    <row r="43" spans="1:16" ht="39" customHeight="1" thickBot="1">
      <c r="A43" s="22"/>
      <c r="B43" s="40"/>
      <c r="C43" s="1241" t="s">
        <v>573</v>
      </c>
      <c r="D43" s="1242"/>
      <c r="E43" s="1243"/>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7YoEUNkJcr6yL6JHDRwdzWGpiEk7m183PTKZ5bkyh99BJdvzzXnRFOWQlwaUEJyL8EZXDmY1UYGkj/D3eInBQ==" saltValue="ghlPOQoPQWKJVcrzP49m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6" t="s">
        <v>11</v>
      </c>
      <c r="C45" s="1247"/>
      <c r="D45" s="58"/>
      <c r="E45" s="1252" t="s">
        <v>12</v>
      </c>
      <c r="F45" s="1252"/>
      <c r="G45" s="1252"/>
      <c r="H45" s="1252"/>
      <c r="I45" s="1252"/>
      <c r="J45" s="1253"/>
      <c r="K45" s="59">
        <v>243</v>
      </c>
      <c r="L45" s="60">
        <v>257</v>
      </c>
      <c r="M45" s="60">
        <v>254</v>
      </c>
      <c r="N45" s="60">
        <v>244</v>
      </c>
      <c r="O45" s="61">
        <v>235</v>
      </c>
      <c r="P45" s="48"/>
      <c r="Q45" s="48"/>
      <c r="R45" s="48"/>
      <c r="S45" s="48"/>
      <c r="T45" s="48"/>
      <c r="U45" s="48"/>
    </row>
    <row r="46" spans="1:21" ht="30.75" customHeight="1">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c r="A48" s="48"/>
      <c r="B48" s="1248"/>
      <c r="C48" s="1249"/>
      <c r="D48" s="62"/>
      <c r="E48" s="1254" t="s">
        <v>15</v>
      </c>
      <c r="F48" s="1254"/>
      <c r="G48" s="1254"/>
      <c r="H48" s="1254"/>
      <c r="I48" s="1254"/>
      <c r="J48" s="1255"/>
      <c r="K48" s="63">
        <v>142</v>
      </c>
      <c r="L48" s="64">
        <v>150</v>
      </c>
      <c r="M48" s="64">
        <v>148</v>
      </c>
      <c r="N48" s="64">
        <v>152</v>
      </c>
      <c r="O48" s="65">
        <v>154</v>
      </c>
      <c r="P48" s="48"/>
      <c r="Q48" s="48"/>
      <c r="R48" s="48"/>
      <c r="S48" s="48"/>
      <c r="T48" s="48"/>
      <c r="U48" s="48"/>
    </row>
    <row r="49" spans="1:21" ht="30.75" customHeight="1">
      <c r="A49" s="48"/>
      <c r="B49" s="1248"/>
      <c r="C49" s="1249"/>
      <c r="D49" s="62"/>
      <c r="E49" s="1254" t="s">
        <v>16</v>
      </c>
      <c r="F49" s="1254"/>
      <c r="G49" s="1254"/>
      <c r="H49" s="1254"/>
      <c r="I49" s="1254"/>
      <c r="J49" s="1255"/>
      <c r="K49" s="63">
        <v>28</v>
      </c>
      <c r="L49" s="64">
        <v>28</v>
      </c>
      <c r="M49" s="64">
        <v>28</v>
      </c>
      <c r="N49" s="64">
        <v>28</v>
      </c>
      <c r="O49" s="65">
        <v>30</v>
      </c>
      <c r="P49" s="48"/>
      <c r="Q49" s="48"/>
      <c r="R49" s="48"/>
      <c r="S49" s="48"/>
      <c r="T49" s="48"/>
      <c r="U49" s="48"/>
    </row>
    <row r="50" spans="1:21" ht="30.75" customHeight="1">
      <c r="A50" s="48"/>
      <c r="B50" s="1248"/>
      <c r="C50" s="1249"/>
      <c r="D50" s="62"/>
      <c r="E50" s="1254" t="s">
        <v>17</v>
      </c>
      <c r="F50" s="1254"/>
      <c r="G50" s="1254"/>
      <c r="H50" s="1254"/>
      <c r="I50" s="1254"/>
      <c r="J50" s="1255"/>
      <c r="K50" s="63" t="s">
        <v>513</v>
      </c>
      <c r="L50" s="64" t="s">
        <v>513</v>
      </c>
      <c r="M50" s="64" t="s">
        <v>513</v>
      </c>
      <c r="N50" s="64" t="s">
        <v>513</v>
      </c>
      <c r="O50" s="65" t="s">
        <v>513</v>
      </c>
      <c r="P50" s="48"/>
      <c r="Q50" s="48"/>
      <c r="R50" s="48"/>
      <c r="S50" s="48"/>
      <c r="T50" s="48"/>
      <c r="U50" s="48"/>
    </row>
    <row r="51" spans="1:21" ht="30.75" customHeight="1">
      <c r="A51" s="48"/>
      <c r="B51" s="1250"/>
      <c r="C51" s="1251"/>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c r="A52" s="48"/>
      <c r="B52" s="1256" t="s">
        <v>19</v>
      </c>
      <c r="C52" s="1257"/>
      <c r="D52" s="66"/>
      <c r="E52" s="1254" t="s">
        <v>20</v>
      </c>
      <c r="F52" s="1254"/>
      <c r="G52" s="1254"/>
      <c r="H52" s="1254"/>
      <c r="I52" s="1254"/>
      <c r="J52" s="1255"/>
      <c r="K52" s="63">
        <v>282</v>
      </c>
      <c r="L52" s="64">
        <v>315</v>
      </c>
      <c r="M52" s="64">
        <v>313</v>
      </c>
      <c r="N52" s="64">
        <v>313</v>
      </c>
      <c r="O52" s="65">
        <v>300</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131</v>
      </c>
      <c r="L53" s="69">
        <v>120</v>
      </c>
      <c r="M53" s="69">
        <v>117</v>
      </c>
      <c r="N53" s="69">
        <v>111</v>
      </c>
      <c r="O53" s="70">
        <v>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62" t="s">
        <v>25</v>
      </c>
      <c r="C57" s="1263"/>
      <c r="D57" s="1266" t="s">
        <v>26</v>
      </c>
      <c r="E57" s="1267"/>
      <c r="F57" s="1267"/>
      <c r="G57" s="1267"/>
      <c r="H57" s="1267"/>
      <c r="I57" s="1267"/>
      <c r="J57" s="1268"/>
      <c r="K57" s="82" t="s">
        <v>513</v>
      </c>
      <c r="L57" s="83" t="s">
        <v>513</v>
      </c>
      <c r="M57" s="83" t="s">
        <v>513</v>
      </c>
      <c r="N57" s="83" t="s">
        <v>513</v>
      </c>
      <c r="O57" s="84" t="s">
        <v>513</v>
      </c>
    </row>
    <row r="58" spans="1:21" ht="31.5" customHeight="1" thickBot="1">
      <c r="B58" s="1264"/>
      <c r="C58" s="1265"/>
      <c r="D58" s="1269" t="s">
        <v>27</v>
      </c>
      <c r="E58" s="1270"/>
      <c r="F58" s="1270"/>
      <c r="G58" s="1270"/>
      <c r="H58" s="1270"/>
      <c r="I58" s="1270"/>
      <c r="J58" s="1271"/>
      <c r="K58" s="85" t="s">
        <v>513</v>
      </c>
      <c r="L58" s="86" t="s">
        <v>513</v>
      </c>
      <c r="M58" s="86" t="s">
        <v>513</v>
      </c>
      <c r="N58" s="86" t="s">
        <v>513</v>
      </c>
      <c r="O58" s="87" t="s">
        <v>513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G5tc5EFlx2JUYx0Sz/bFtS57gjzjuqGsIrCtq/hlJwFXgy0LXPLzE4+7/cQNkR2j+Y/0fhOOqt46dInyi0JMg==" saltValue="ioPhRXf4Hnn2YqY4rTM2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72" t="s">
        <v>30</v>
      </c>
      <c r="C41" s="1273"/>
      <c r="D41" s="101"/>
      <c r="E41" s="1278" t="s">
        <v>31</v>
      </c>
      <c r="F41" s="1278"/>
      <c r="G41" s="1278"/>
      <c r="H41" s="1279"/>
      <c r="I41" s="102">
        <v>2442</v>
      </c>
      <c r="J41" s="103">
        <v>2292</v>
      </c>
      <c r="K41" s="103">
        <v>2326</v>
      </c>
      <c r="L41" s="103">
        <v>2209</v>
      </c>
      <c r="M41" s="104">
        <v>2149</v>
      </c>
    </row>
    <row r="42" spans="2:13" ht="27.75" customHeight="1">
      <c r="B42" s="1274"/>
      <c r="C42" s="1275"/>
      <c r="D42" s="105"/>
      <c r="E42" s="1280" t="s">
        <v>32</v>
      </c>
      <c r="F42" s="1280"/>
      <c r="G42" s="1280"/>
      <c r="H42" s="1281"/>
      <c r="I42" s="106" t="s">
        <v>513</v>
      </c>
      <c r="J42" s="107" t="s">
        <v>513</v>
      </c>
      <c r="K42" s="107" t="s">
        <v>513</v>
      </c>
      <c r="L42" s="107" t="s">
        <v>513</v>
      </c>
      <c r="M42" s="108" t="s">
        <v>513</v>
      </c>
    </row>
    <row r="43" spans="2:13" ht="27.75" customHeight="1">
      <c r="B43" s="1274"/>
      <c r="C43" s="1275"/>
      <c r="D43" s="105"/>
      <c r="E43" s="1280" t="s">
        <v>33</v>
      </c>
      <c r="F43" s="1280"/>
      <c r="G43" s="1280"/>
      <c r="H43" s="1281"/>
      <c r="I43" s="106">
        <v>2223</v>
      </c>
      <c r="J43" s="107">
        <v>2222</v>
      </c>
      <c r="K43" s="107">
        <v>2112</v>
      </c>
      <c r="L43" s="107">
        <v>2128</v>
      </c>
      <c r="M43" s="108">
        <v>2054</v>
      </c>
    </row>
    <row r="44" spans="2:13" ht="27.75" customHeight="1">
      <c r="B44" s="1274"/>
      <c r="C44" s="1275"/>
      <c r="D44" s="105"/>
      <c r="E44" s="1280" t="s">
        <v>34</v>
      </c>
      <c r="F44" s="1280"/>
      <c r="G44" s="1280"/>
      <c r="H44" s="1281"/>
      <c r="I44" s="106">
        <v>146</v>
      </c>
      <c r="J44" s="107">
        <v>121</v>
      </c>
      <c r="K44" s="107">
        <v>96</v>
      </c>
      <c r="L44" s="107">
        <v>70</v>
      </c>
      <c r="M44" s="108">
        <v>43</v>
      </c>
    </row>
    <row r="45" spans="2:13" ht="27.75" customHeight="1">
      <c r="B45" s="1274"/>
      <c r="C45" s="1275"/>
      <c r="D45" s="105"/>
      <c r="E45" s="1280" t="s">
        <v>35</v>
      </c>
      <c r="F45" s="1280"/>
      <c r="G45" s="1280"/>
      <c r="H45" s="1281"/>
      <c r="I45" s="106">
        <v>360</v>
      </c>
      <c r="J45" s="107">
        <v>342</v>
      </c>
      <c r="K45" s="107">
        <v>328</v>
      </c>
      <c r="L45" s="107">
        <v>309</v>
      </c>
      <c r="M45" s="108">
        <v>317</v>
      </c>
    </row>
    <row r="46" spans="2:13" ht="27.75" customHeight="1">
      <c r="B46" s="1274"/>
      <c r="C46" s="1275"/>
      <c r="D46" s="109"/>
      <c r="E46" s="1280" t="s">
        <v>36</v>
      </c>
      <c r="F46" s="1280"/>
      <c r="G46" s="1280"/>
      <c r="H46" s="1281"/>
      <c r="I46" s="106" t="s">
        <v>513</v>
      </c>
      <c r="J46" s="107" t="s">
        <v>513</v>
      </c>
      <c r="K46" s="107" t="s">
        <v>513</v>
      </c>
      <c r="L46" s="107" t="s">
        <v>513</v>
      </c>
      <c r="M46" s="108" t="s">
        <v>513</v>
      </c>
    </row>
    <row r="47" spans="2:13" ht="27.75" customHeight="1">
      <c r="B47" s="1274"/>
      <c r="C47" s="1275"/>
      <c r="D47" s="110"/>
      <c r="E47" s="1282" t="s">
        <v>37</v>
      </c>
      <c r="F47" s="1283"/>
      <c r="G47" s="1283"/>
      <c r="H47" s="1284"/>
      <c r="I47" s="106" t="s">
        <v>513</v>
      </c>
      <c r="J47" s="107" t="s">
        <v>513</v>
      </c>
      <c r="K47" s="107" t="s">
        <v>513</v>
      </c>
      <c r="L47" s="107" t="s">
        <v>513</v>
      </c>
      <c r="M47" s="108" t="s">
        <v>513</v>
      </c>
    </row>
    <row r="48" spans="2:13" ht="27.75" customHeight="1">
      <c r="B48" s="1274"/>
      <c r="C48" s="1275"/>
      <c r="D48" s="105"/>
      <c r="E48" s="1280" t="s">
        <v>38</v>
      </c>
      <c r="F48" s="1280"/>
      <c r="G48" s="1280"/>
      <c r="H48" s="1281"/>
      <c r="I48" s="106" t="s">
        <v>513</v>
      </c>
      <c r="J48" s="107" t="s">
        <v>513</v>
      </c>
      <c r="K48" s="107" t="s">
        <v>513</v>
      </c>
      <c r="L48" s="107" t="s">
        <v>513</v>
      </c>
      <c r="M48" s="108" t="s">
        <v>513</v>
      </c>
    </row>
    <row r="49" spans="2:13" ht="27.75" customHeight="1">
      <c r="B49" s="1276"/>
      <c r="C49" s="1277"/>
      <c r="D49" s="105"/>
      <c r="E49" s="1280" t="s">
        <v>39</v>
      </c>
      <c r="F49" s="1280"/>
      <c r="G49" s="1280"/>
      <c r="H49" s="1281"/>
      <c r="I49" s="106" t="s">
        <v>513</v>
      </c>
      <c r="J49" s="107" t="s">
        <v>513</v>
      </c>
      <c r="K49" s="107" t="s">
        <v>513</v>
      </c>
      <c r="L49" s="107" t="s">
        <v>513</v>
      </c>
      <c r="M49" s="108" t="s">
        <v>513</v>
      </c>
    </row>
    <row r="50" spans="2:13" ht="27.75" customHeight="1">
      <c r="B50" s="1285" t="s">
        <v>40</v>
      </c>
      <c r="C50" s="1286"/>
      <c r="D50" s="111"/>
      <c r="E50" s="1280" t="s">
        <v>41</v>
      </c>
      <c r="F50" s="1280"/>
      <c r="G50" s="1280"/>
      <c r="H50" s="1281"/>
      <c r="I50" s="106">
        <v>3160</v>
      </c>
      <c r="J50" s="107">
        <v>3264</v>
      </c>
      <c r="K50" s="107">
        <v>3394</v>
      </c>
      <c r="L50" s="107">
        <v>3435</v>
      </c>
      <c r="M50" s="108">
        <v>3679</v>
      </c>
    </row>
    <row r="51" spans="2:13" ht="27.75" customHeight="1">
      <c r="B51" s="1274"/>
      <c r="C51" s="1275"/>
      <c r="D51" s="105"/>
      <c r="E51" s="1280" t="s">
        <v>42</v>
      </c>
      <c r="F51" s="1280"/>
      <c r="G51" s="1280"/>
      <c r="H51" s="1281"/>
      <c r="I51" s="106">
        <v>303</v>
      </c>
      <c r="J51" s="107">
        <v>257</v>
      </c>
      <c r="K51" s="107">
        <v>216</v>
      </c>
      <c r="L51" s="107">
        <v>193</v>
      </c>
      <c r="M51" s="108">
        <v>175</v>
      </c>
    </row>
    <row r="52" spans="2:13" ht="27.75" customHeight="1">
      <c r="B52" s="1276"/>
      <c r="C52" s="1277"/>
      <c r="D52" s="105"/>
      <c r="E52" s="1280" t="s">
        <v>43</v>
      </c>
      <c r="F52" s="1280"/>
      <c r="G52" s="1280"/>
      <c r="H52" s="1281"/>
      <c r="I52" s="106">
        <v>3013</v>
      </c>
      <c r="J52" s="107">
        <v>2946</v>
      </c>
      <c r="K52" s="107">
        <v>2818</v>
      </c>
      <c r="L52" s="107">
        <v>2694</v>
      </c>
      <c r="M52" s="108">
        <v>2569</v>
      </c>
    </row>
    <row r="53" spans="2:13" ht="27.75" customHeight="1" thickBot="1">
      <c r="B53" s="1287" t="s">
        <v>44</v>
      </c>
      <c r="C53" s="1288"/>
      <c r="D53" s="112"/>
      <c r="E53" s="1289" t="s">
        <v>45</v>
      </c>
      <c r="F53" s="1289"/>
      <c r="G53" s="1289"/>
      <c r="H53" s="1290"/>
      <c r="I53" s="113">
        <v>-1304</v>
      </c>
      <c r="J53" s="114">
        <v>-1491</v>
      </c>
      <c r="K53" s="114">
        <v>-1565</v>
      </c>
      <c r="L53" s="114">
        <v>-1606</v>
      </c>
      <c r="M53" s="115">
        <v>-1860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lbzZhyDBKqhVhubQK616Kp1VCtXvZma8GdnlpjqD2UcLnIrfrR0JMOzsuMZaKLs8ed9juIx+QjA36ijZofCYQ==" saltValue="2xJatd+VJcO/lgHkCMh2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99" t="s">
        <v>48</v>
      </c>
      <c r="D55" s="1299"/>
      <c r="E55" s="1300"/>
      <c r="F55" s="127">
        <v>461</v>
      </c>
      <c r="G55" s="127">
        <v>308</v>
      </c>
      <c r="H55" s="128">
        <v>288</v>
      </c>
    </row>
    <row r="56" spans="2:8" ht="52.5" customHeight="1">
      <c r="B56" s="129"/>
      <c r="C56" s="1301" t="s">
        <v>49</v>
      </c>
      <c r="D56" s="1301"/>
      <c r="E56" s="1302"/>
      <c r="F56" s="130">
        <v>339</v>
      </c>
      <c r="G56" s="130">
        <v>339</v>
      </c>
      <c r="H56" s="131">
        <v>339</v>
      </c>
    </row>
    <row r="57" spans="2:8" ht="53.25" customHeight="1">
      <c r="B57" s="129"/>
      <c r="C57" s="1303" t="s">
        <v>50</v>
      </c>
      <c r="D57" s="1303"/>
      <c r="E57" s="1304"/>
      <c r="F57" s="132">
        <v>2356</v>
      </c>
      <c r="G57" s="132">
        <v>2550</v>
      </c>
      <c r="H57" s="133">
        <v>2814</v>
      </c>
    </row>
    <row r="58" spans="2:8" ht="45.75" customHeight="1">
      <c r="B58" s="134"/>
      <c r="C58" s="1291" t="s">
        <v>591</v>
      </c>
      <c r="D58" s="1292"/>
      <c r="E58" s="1293"/>
      <c r="F58" s="135">
        <v>154</v>
      </c>
      <c r="G58" s="135">
        <v>466</v>
      </c>
      <c r="H58" s="136">
        <v>737</v>
      </c>
    </row>
    <row r="59" spans="2:8" ht="45.75" customHeight="1">
      <c r="B59" s="134"/>
      <c r="C59" s="1291" t="s">
        <v>592</v>
      </c>
      <c r="D59" s="1292"/>
      <c r="E59" s="1293"/>
      <c r="F59" s="135">
        <v>709</v>
      </c>
      <c r="G59" s="135">
        <v>679</v>
      </c>
      <c r="H59" s="136">
        <v>669</v>
      </c>
    </row>
    <row r="60" spans="2:8" ht="45.75" customHeight="1">
      <c r="B60" s="134"/>
      <c r="C60" s="1291" t="s">
        <v>593</v>
      </c>
      <c r="D60" s="1292"/>
      <c r="E60" s="1293"/>
      <c r="F60" s="135">
        <v>475</v>
      </c>
      <c r="G60" s="135">
        <v>384</v>
      </c>
      <c r="H60" s="136">
        <v>384</v>
      </c>
    </row>
    <row r="61" spans="2:8" ht="45.75" customHeight="1">
      <c r="B61" s="134"/>
      <c r="C61" s="1291" t="s">
        <v>594</v>
      </c>
      <c r="D61" s="1292"/>
      <c r="E61" s="1293"/>
      <c r="F61" s="135">
        <v>369</v>
      </c>
      <c r="G61" s="135">
        <v>369</v>
      </c>
      <c r="H61" s="136">
        <v>369</v>
      </c>
    </row>
    <row r="62" spans="2:8" ht="45.75" customHeight="1" thickBot="1">
      <c r="B62" s="137"/>
      <c r="C62" s="1294" t="s">
        <v>595</v>
      </c>
      <c r="D62" s="1295"/>
      <c r="E62" s="1296"/>
      <c r="F62" s="138">
        <v>361</v>
      </c>
      <c r="G62" s="138">
        <v>361</v>
      </c>
      <c r="H62" s="139">
        <v>361</v>
      </c>
    </row>
    <row r="63" spans="2:8" ht="52.5" customHeight="1" thickBot="1">
      <c r="B63" s="140"/>
      <c r="C63" s="1297" t="s">
        <v>51</v>
      </c>
      <c r="D63" s="1297"/>
      <c r="E63" s="1298"/>
      <c r="F63" s="141">
        <v>3156</v>
      </c>
      <c r="G63" s="141">
        <v>3197</v>
      </c>
      <c r="H63" s="142">
        <v>3441</v>
      </c>
    </row>
    <row r="64" spans="2:8" ht="15" customHeight="1"/>
    <row r="65" ht="0" hidden="1" customHeight="1"/>
    <row r="66" ht="0" hidden="1" customHeight="1"/>
  </sheetData>
  <sheetProtection algorithmName="SHA-512" hashValue="N076bMFTsui7NCuS0G9k+ifkGWcqCz71L93iRpOtIfNNvG1ngjNri2MhQXiS/KvBJByyEUGgOBtud/sfIsRDkA==" saltValue="mBM4OR1oRyer/V23gJ32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600</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601</v>
      </c>
      <c r="AO51" s="1321"/>
      <c r="AP51" s="1321"/>
      <c r="AQ51" s="1321"/>
      <c r="AR51" s="1321"/>
      <c r="AS51" s="1321"/>
      <c r="AT51" s="1321"/>
      <c r="AU51" s="1321"/>
      <c r="AV51" s="1321"/>
      <c r="AW51" s="1321"/>
      <c r="AX51" s="1321"/>
      <c r="AY51" s="1321"/>
      <c r="AZ51" s="1321"/>
      <c r="BA51" s="1321"/>
      <c r="BB51" s="1321" t="s">
        <v>602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51.3</v>
      </c>
      <c r="BY53" s="1319"/>
      <c r="BZ53" s="1319"/>
      <c r="CA53" s="1319"/>
      <c r="CB53" s="1319"/>
      <c r="CC53" s="1319"/>
      <c r="CD53" s="1319"/>
      <c r="CE53" s="1319"/>
      <c r="CF53" s="1319">
        <v>55.7</v>
      </c>
      <c r="CG53" s="1319"/>
      <c r="CH53" s="1319"/>
      <c r="CI53" s="1319"/>
      <c r="CJ53" s="1319"/>
      <c r="CK53" s="1319"/>
      <c r="CL53" s="1319"/>
      <c r="CM53" s="1319"/>
      <c r="CN53" s="1319">
        <v>57.7</v>
      </c>
      <c r="CO53" s="1319"/>
      <c r="CP53" s="1319"/>
      <c r="CQ53" s="1319"/>
      <c r="CR53" s="1319"/>
      <c r="CS53" s="1319"/>
      <c r="CT53" s="1319"/>
      <c r="CU53" s="1319"/>
      <c r="CV53" s="1319">
        <v>59.4</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604</v>
      </c>
      <c r="AO55" s="1318"/>
      <c r="AP55" s="1318"/>
      <c r="AQ55" s="1318"/>
      <c r="AR55" s="1318"/>
      <c r="AS55" s="1318"/>
      <c r="AT55" s="1318"/>
      <c r="AU55" s="1318"/>
      <c r="AV55" s="1318"/>
      <c r="AW55" s="1318"/>
      <c r="AX55" s="1318"/>
      <c r="AY55" s="1318"/>
      <c r="AZ55" s="1318"/>
      <c r="BA55" s="1318"/>
      <c r="BB55" s="1321" t="s">
        <v>602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54.2</v>
      </c>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605</v>
      </c>
    </row>
    <row r="64" spans="1:109">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600</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c r="B73" s="394"/>
      <c r="G73" s="1325"/>
      <c r="H73" s="1325"/>
      <c r="I73" s="1325"/>
      <c r="J73" s="1325"/>
      <c r="K73" s="1326"/>
      <c r="L73" s="1326"/>
      <c r="M73" s="1326"/>
      <c r="N73" s="1326"/>
      <c r="AM73" s="403"/>
      <c r="AN73" s="1321" t="s">
        <v>601</v>
      </c>
      <c r="AO73" s="1321"/>
      <c r="AP73" s="1321"/>
      <c r="AQ73" s="1321"/>
      <c r="AR73" s="1321"/>
      <c r="AS73" s="1321"/>
      <c r="AT73" s="1321"/>
      <c r="AU73" s="1321"/>
      <c r="AV73" s="1321"/>
      <c r="AW73" s="1321"/>
      <c r="AX73" s="1321"/>
      <c r="AY73" s="1321"/>
      <c r="AZ73" s="1321"/>
      <c r="BA73" s="1321"/>
      <c r="BB73" s="1321" t="s">
        <v>602</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607</v>
      </c>
      <c r="BC75" s="1321"/>
      <c r="BD75" s="1321"/>
      <c r="BE75" s="1321"/>
      <c r="BF75" s="1321"/>
      <c r="BG75" s="1321"/>
      <c r="BH75" s="1321"/>
      <c r="BI75" s="1321"/>
      <c r="BJ75" s="1321"/>
      <c r="BK75" s="1321"/>
      <c r="BL75" s="1321"/>
      <c r="BM75" s="1321"/>
      <c r="BN75" s="1321"/>
      <c r="BO75" s="1321"/>
      <c r="BP75" s="1319">
        <v>9.3000000000000007</v>
      </c>
      <c r="BQ75" s="1319"/>
      <c r="BR75" s="1319"/>
      <c r="BS75" s="1319"/>
      <c r="BT75" s="1319"/>
      <c r="BU75" s="1319"/>
      <c r="BV75" s="1319"/>
      <c r="BW75" s="1319"/>
      <c r="BX75" s="1319">
        <v>8.5</v>
      </c>
      <c r="BY75" s="1319"/>
      <c r="BZ75" s="1319"/>
      <c r="CA75" s="1319"/>
      <c r="CB75" s="1319"/>
      <c r="CC75" s="1319"/>
      <c r="CD75" s="1319"/>
      <c r="CE75" s="1319"/>
      <c r="CF75" s="1319">
        <v>8</v>
      </c>
      <c r="CG75" s="1319"/>
      <c r="CH75" s="1319"/>
      <c r="CI75" s="1319"/>
      <c r="CJ75" s="1319"/>
      <c r="CK75" s="1319"/>
      <c r="CL75" s="1319"/>
      <c r="CM75" s="1319"/>
      <c r="CN75" s="1319">
        <v>7.5</v>
      </c>
      <c r="CO75" s="1319"/>
      <c r="CP75" s="1319"/>
      <c r="CQ75" s="1319"/>
      <c r="CR75" s="1319"/>
      <c r="CS75" s="1319"/>
      <c r="CT75" s="1319"/>
      <c r="CU75" s="1319"/>
      <c r="CV75" s="1319">
        <v>7.5</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604</v>
      </c>
      <c r="AO77" s="1318"/>
      <c r="AP77" s="1318"/>
      <c r="AQ77" s="1318"/>
      <c r="AR77" s="1318"/>
      <c r="AS77" s="1318"/>
      <c r="AT77" s="1318"/>
      <c r="AU77" s="1318"/>
      <c r="AV77" s="1318"/>
      <c r="AW77" s="1318"/>
      <c r="AX77" s="1318"/>
      <c r="AY77" s="1318"/>
      <c r="AZ77" s="1318"/>
      <c r="BA77" s="1318"/>
      <c r="BB77" s="1321" t="s">
        <v>602</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607</v>
      </c>
      <c r="BC79" s="1321"/>
      <c r="BD79" s="1321"/>
      <c r="BE79" s="1321"/>
      <c r="BF79" s="1321"/>
      <c r="BG79" s="1321"/>
      <c r="BH79" s="1321"/>
      <c r="BI79" s="1321"/>
      <c r="BJ79" s="1321"/>
      <c r="BK79" s="1321"/>
      <c r="BL79" s="1321"/>
      <c r="BM79" s="1321"/>
      <c r="BN79" s="1321"/>
      <c r="BO79" s="1321"/>
      <c r="BP79" s="1319">
        <v>8.1999999999999993</v>
      </c>
      <c r="BQ79" s="1319"/>
      <c r="BR79" s="1319"/>
      <c r="BS79" s="1319"/>
      <c r="BT79" s="1319"/>
      <c r="BU79" s="1319"/>
      <c r="BV79" s="1319"/>
      <c r="BW79" s="1319"/>
      <c r="BX79" s="1319">
        <v>7.8</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RPfzisnB3Tjt4yFcC8GWivWf/g2gUyxnXYQZnfai5n9xGpOtbaBQ1cNKmF/sVz822PQz1cvTkD9dAR2VhJKpg==" saltValue="b5w96bR35mPQ+6BaONxa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SEYlfQuV6VKESf/JAdfaabtx+7kOIxi+OAHzSA4tCQwoP5KUFSfcGu4jh4wHNN0JSFg35Xyup0APzseV22BuQ==" saltValue="pW1ECQBQcecJclv7HnJo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2U5GfCWK2KpT+dT4QjpUjYhji0WAjIAOOIBAoo0YATf8qdJgPPAUJ2EyIHv/IO+14G2dMhX/cY67qgJDd7L3A==" saltValue="DBlcgzjdFqpG43aYyAgv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154213</v>
      </c>
      <c r="E3" s="161"/>
      <c r="F3" s="162">
        <v>333013</v>
      </c>
      <c r="G3" s="163"/>
      <c r="H3" s="164"/>
    </row>
    <row r="4" spans="1:8">
      <c r="A4" s="165"/>
      <c r="B4" s="166"/>
      <c r="C4" s="167"/>
      <c r="D4" s="168">
        <v>83783</v>
      </c>
      <c r="E4" s="169"/>
      <c r="F4" s="170">
        <v>126732</v>
      </c>
      <c r="G4" s="171"/>
      <c r="H4" s="172"/>
    </row>
    <row r="5" spans="1:8">
      <c r="A5" s="153" t="s">
        <v>547</v>
      </c>
      <c r="B5" s="158"/>
      <c r="C5" s="159"/>
      <c r="D5" s="160">
        <v>81495</v>
      </c>
      <c r="E5" s="161"/>
      <c r="F5" s="162">
        <v>280458</v>
      </c>
      <c r="G5" s="163"/>
      <c r="H5" s="164"/>
    </row>
    <row r="6" spans="1:8">
      <c r="A6" s="165"/>
      <c r="B6" s="166"/>
      <c r="C6" s="167"/>
      <c r="D6" s="168">
        <v>47433</v>
      </c>
      <c r="E6" s="169"/>
      <c r="F6" s="170">
        <v>127286</v>
      </c>
      <c r="G6" s="171"/>
      <c r="H6" s="172"/>
    </row>
    <row r="7" spans="1:8">
      <c r="A7" s="153" t="s">
        <v>548</v>
      </c>
      <c r="B7" s="158"/>
      <c r="C7" s="159"/>
      <c r="D7" s="160">
        <v>155632</v>
      </c>
      <c r="E7" s="161"/>
      <c r="F7" s="162">
        <v>291945</v>
      </c>
      <c r="G7" s="163"/>
      <c r="H7" s="164"/>
    </row>
    <row r="8" spans="1:8">
      <c r="A8" s="165"/>
      <c r="B8" s="166"/>
      <c r="C8" s="167"/>
      <c r="D8" s="168">
        <v>102726</v>
      </c>
      <c r="E8" s="169"/>
      <c r="F8" s="170">
        <v>127651</v>
      </c>
      <c r="G8" s="171"/>
      <c r="H8" s="172"/>
    </row>
    <row r="9" spans="1:8">
      <c r="A9" s="153" t="s">
        <v>549</v>
      </c>
      <c r="B9" s="158"/>
      <c r="C9" s="159"/>
      <c r="D9" s="160">
        <v>151222</v>
      </c>
      <c r="E9" s="161"/>
      <c r="F9" s="162">
        <v>291173</v>
      </c>
      <c r="G9" s="163"/>
      <c r="H9" s="164"/>
    </row>
    <row r="10" spans="1:8">
      <c r="A10" s="165"/>
      <c r="B10" s="166"/>
      <c r="C10" s="167"/>
      <c r="D10" s="168">
        <v>59311</v>
      </c>
      <c r="E10" s="169"/>
      <c r="F10" s="170">
        <v>119071</v>
      </c>
      <c r="G10" s="171"/>
      <c r="H10" s="172"/>
    </row>
    <row r="11" spans="1:8">
      <c r="A11" s="153" t="s">
        <v>550</v>
      </c>
      <c r="B11" s="158"/>
      <c r="C11" s="159"/>
      <c r="D11" s="160">
        <v>145830</v>
      </c>
      <c r="E11" s="161"/>
      <c r="F11" s="162">
        <v>271581</v>
      </c>
      <c r="G11" s="163"/>
      <c r="H11" s="164"/>
    </row>
    <row r="12" spans="1:8">
      <c r="A12" s="165"/>
      <c r="B12" s="166"/>
      <c r="C12" s="173"/>
      <c r="D12" s="168">
        <v>64957</v>
      </c>
      <c r="E12" s="169"/>
      <c r="F12" s="170">
        <v>117844</v>
      </c>
      <c r="G12" s="171"/>
      <c r="H12" s="172"/>
    </row>
    <row r="13" spans="1:8">
      <c r="A13" s="153"/>
      <c r="B13" s="158"/>
      <c r="C13" s="174"/>
      <c r="D13" s="175">
        <v>137678</v>
      </c>
      <c r="E13" s="176"/>
      <c r="F13" s="177">
        <v>293634</v>
      </c>
      <c r="G13" s="178"/>
      <c r="H13" s="164"/>
    </row>
    <row r="14" spans="1:8">
      <c r="A14" s="165"/>
      <c r="B14" s="166"/>
      <c r="C14" s="167"/>
      <c r="D14" s="168">
        <v>71642</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5.91</v>
      </c>
      <c r="C19" s="179">
        <f>ROUND(VALUE(SUBSTITUTE(実質収支比率等に係る経年分析!G$48,"▲","-")),2)</f>
        <v>5.74</v>
      </c>
      <c r="D19" s="179">
        <f>ROUND(VALUE(SUBSTITUTE(実質収支比率等に係る経年分析!H$48,"▲","-")),2)</f>
        <v>0.94</v>
      </c>
      <c r="E19" s="179">
        <f>ROUND(VALUE(SUBSTITUTE(実質収支比率等に係る経年分析!I$48,"▲","-")),2)</f>
        <v>0.88</v>
      </c>
      <c r="F19" s="179">
        <f>ROUND(VALUE(SUBSTITUTE(実質収支比率等に係る経年分析!J$48,"▲","-")),2)</f>
        <v>0.97</v>
      </c>
    </row>
    <row r="20" spans="1:11">
      <c r="A20" s="179" t="s">
        <v>55</v>
      </c>
      <c r="B20" s="179">
        <f>ROUND(VALUE(SUBSTITUTE(実質収支比率等に係る経年分析!F$47,"▲","-")),2)</f>
        <v>26.53</v>
      </c>
      <c r="C20" s="179">
        <f>ROUND(VALUE(SUBSTITUTE(実質収支比率等に係る経年分析!G$47,"▲","-")),2)</f>
        <v>25.18</v>
      </c>
      <c r="D20" s="179">
        <f>ROUND(VALUE(SUBSTITUTE(実質収支比率等に係る経年分析!H$47,"▲","-")),2)</f>
        <v>25.71</v>
      </c>
      <c r="E20" s="179">
        <f>ROUND(VALUE(SUBSTITUTE(実質収支比率等に係る経年分析!I$47,"▲","-")),2)</f>
        <v>17.45</v>
      </c>
      <c r="F20" s="179">
        <f>ROUND(VALUE(SUBSTITUTE(実質収支比率等に係る経年分析!J$47,"▲","-")),2)</f>
        <v>16.059999999999999</v>
      </c>
    </row>
    <row r="21" spans="1:11">
      <c r="A21" s="179" t="s">
        <v>56</v>
      </c>
      <c r="B21" s="179">
        <f>IF(ISNUMBER(VALUE(SUBSTITUTE(実質収支比率等に係る経年分析!F$49,"▲","-"))),ROUND(VALUE(SUBSTITUTE(実質収支比率等に係る経年分析!F$49,"▲","-")),2),NA())</f>
        <v>-4.21</v>
      </c>
      <c r="C21" s="179">
        <f>IF(ISNUMBER(VALUE(SUBSTITUTE(実質収支比率等に係る経年分析!G$49,"▲","-"))),ROUND(VALUE(SUBSTITUTE(実質収支比率等に係る経年分析!G$49,"▲","-")),2),NA())</f>
        <v>5.43</v>
      </c>
      <c r="D21" s="179">
        <f>IF(ISNUMBER(VALUE(SUBSTITUTE(実質収支比率等に係る経年分析!H$49,"▲","-"))),ROUND(VALUE(SUBSTITUTE(実質収支比率等に係る経年分析!H$49,"▲","-")),2),NA())</f>
        <v>-4.88</v>
      </c>
      <c r="E21" s="179">
        <f>IF(ISNUMBER(VALUE(SUBSTITUTE(実質収支比率等に係る経年分析!I$49,"▲","-"))),ROUND(VALUE(SUBSTITUTE(実質収支比率等に係る経年分析!I$49,"▲","-")),2),NA())</f>
        <v>-8.77</v>
      </c>
      <c r="F21" s="179">
        <f>IF(ISNUMBER(VALUE(SUBSTITUTE(実質収支比率等に係る経年分析!J$49,"▲","-"))),ROUND(VALUE(SUBSTITUTE(実質収支比率等に係る経年分析!J$49,"▲","-")),2),NA())</f>
        <v>-0.98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芸西村代替輸送事業特別会計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芸西村後期高齢者医療特別会計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芸西村下水道事業特別会計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芸西村住宅新築資金等特別会計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芸西村簡易水道事業特別会計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c r="A34" s="180" t="str">
        <f>IF(連結実質赤字比率に係る赤字・黒字の構成分析!C$36="",NA(),連結実質赤字比率に係る赤字・黒字の構成分析!C$36)</f>
        <v>芸西村介護保険事業特別会計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0.35</v>
      </c>
    </row>
    <row r="35" spans="1:16">
      <c r="A35" s="180" t="str">
        <f>IF(連結実質赤字比率に係る赤字・黒字の構成分析!C$35="",NA(),連結実質赤字比率に係る赤字・黒字の構成分析!C$35)</f>
        <v>芸西村国民健康保険特別会計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282</v>
      </c>
      <c r="E42" s="181"/>
      <c r="F42" s="181"/>
      <c r="G42" s="181">
        <f>'実質公債費比率（分子）の構造'!L$52</f>
        <v>315</v>
      </c>
      <c r="H42" s="181"/>
      <c r="I42" s="181"/>
      <c r="J42" s="181">
        <f>'実質公債費比率（分子）の構造'!M$52</f>
        <v>313</v>
      </c>
      <c r="K42" s="181"/>
      <c r="L42" s="181"/>
      <c r="M42" s="181">
        <f>'実質公債費比率（分子）の構造'!N$52</f>
        <v>313</v>
      </c>
      <c r="N42" s="181"/>
      <c r="O42" s="181"/>
      <c r="P42" s="181">
        <f>'実質公債費比率（分子）の構造'!O$52</f>
        <v>300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28</v>
      </c>
      <c r="C45" s="181"/>
      <c r="D45" s="181"/>
      <c r="E45" s="181">
        <f>'実質公債費比率（分子）の構造'!L$49</f>
        <v>28</v>
      </c>
      <c r="F45" s="181"/>
      <c r="G45" s="181"/>
      <c r="H45" s="181">
        <f>'実質公債費比率（分子）の構造'!M$49</f>
        <v>28</v>
      </c>
      <c r="I45" s="181"/>
      <c r="J45" s="181"/>
      <c r="K45" s="181">
        <f>'実質公債費比率（分子）の構造'!N$49</f>
        <v>28</v>
      </c>
      <c r="L45" s="181"/>
      <c r="M45" s="181"/>
      <c r="N45" s="181">
        <f>'実質公債費比率（分子）の構造'!O$49</f>
        <v>30</v>
      </c>
      <c r="O45" s="181"/>
      <c r="P45" s="181"/>
    </row>
    <row r="46" spans="1:16">
      <c r="A46" s="181" t="s">
        <v>67</v>
      </c>
      <c r="B46" s="181">
        <f>'実質公債費比率（分子）の構造'!K$48</f>
        <v>142</v>
      </c>
      <c r="C46" s="181"/>
      <c r="D46" s="181"/>
      <c r="E46" s="181">
        <f>'実質公債費比率（分子）の構造'!L$48</f>
        <v>150</v>
      </c>
      <c r="F46" s="181"/>
      <c r="G46" s="181"/>
      <c r="H46" s="181">
        <f>'実質公債費比率（分子）の構造'!M$48</f>
        <v>148</v>
      </c>
      <c r="I46" s="181"/>
      <c r="J46" s="181"/>
      <c r="K46" s="181">
        <f>'実質公債費比率（分子）の構造'!N$48</f>
        <v>152</v>
      </c>
      <c r="L46" s="181"/>
      <c r="M46" s="181"/>
      <c r="N46" s="181">
        <f>'実質公債費比率（分子）の構造'!O$48</f>
        <v>154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243</v>
      </c>
      <c r="C49" s="181"/>
      <c r="D49" s="181"/>
      <c r="E49" s="181">
        <f>'実質公債費比率（分子）の構造'!L$45</f>
        <v>257</v>
      </c>
      <c r="F49" s="181"/>
      <c r="G49" s="181"/>
      <c r="H49" s="181">
        <f>'実質公債費比率（分子）の構造'!M$45</f>
        <v>254</v>
      </c>
      <c r="I49" s="181"/>
      <c r="J49" s="181"/>
      <c r="K49" s="181">
        <f>'実質公債費比率（分子）の構造'!N$45</f>
        <v>244</v>
      </c>
      <c r="L49" s="181"/>
      <c r="M49" s="181"/>
      <c r="N49" s="181">
        <f>'実質公債費比率（分子）の構造'!O$45</f>
        <v>235</v>
      </c>
      <c r="O49" s="181"/>
      <c r="P49" s="181"/>
    </row>
    <row r="50" spans="1:16">
      <c r="A50" s="181" t="s">
        <v>71</v>
      </c>
      <c r="B50" s="181" t="e">
        <f>NA()</f>
        <v>#N/A</v>
      </c>
      <c r="C50" s="181">
        <f>IF(ISNUMBER('実質公債費比率（分子）の構造'!K$53),'実質公債費比率（分子）の構造'!K$53,NA())</f>
        <v>131</v>
      </c>
      <c r="D50" s="181" t="e">
        <f>NA()</f>
        <v>#N/A</v>
      </c>
      <c r="E50" s="181" t="e">
        <f>NA()</f>
        <v>#N/A</v>
      </c>
      <c r="F50" s="181">
        <f>IF(ISNUMBER('実質公債費比率（分子）の構造'!L$53),'実質公債費比率（分子）の構造'!L$53,NA())</f>
        <v>120</v>
      </c>
      <c r="G50" s="181" t="e">
        <f>NA()</f>
        <v>#N/A</v>
      </c>
      <c r="H50" s="181" t="e">
        <f>NA()</f>
        <v>#N/A</v>
      </c>
      <c r="I50" s="181">
        <f>IF(ISNUMBER('実質公債費比率（分子）の構造'!M$53),'実質公債費比率（分子）の構造'!M$53,NA())</f>
        <v>117</v>
      </c>
      <c r="J50" s="181" t="e">
        <f>NA()</f>
        <v>#N/A</v>
      </c>
      <c r="K50" s="181" t="e">
        <f>NA()</f>
        <v>#N/A</v>
      </c>
      <c r="L50" s="181">
        <f>IF(ISNUMBER('実質公債費比率（分子）の構造'!N$53),'実質公債費比率（分子）の構造'!N$53,NA())</f>
        <v>111</v>
      </c>
      <c r="M50" s="181" t="e">
        <f>NA()</f>
        <v>#N/A</v>
      </c>
      <c r="N50" s="181" t="e">
        <f>NA()</f>
        <v>#N/A</v>
      </c>
      <c r="O50" s="181">
        <f>IF(ISNUMBER('実質公債費比率（分子）の構造'!O$53),'実質公債費比率（分子）の構造'!O$53,NA())</f>
        <v>119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3013</v>
      </c>
      <c r="E56" s="180"/>
      <c r="F56" s="180"/>
      <c r="G56" s="180">
        <f>'将来負担比率（分子）の構造'!J$52</f>
        <v>2946</v>
      </c>
      <c r="H56" s="180"/>
      <c r="I56" s="180"/>
      <c r="J56" s="180">
        <f>'将来負担比率（分子）の構造'!K$52</f>
        <v>2818</v>
      </c>
      <c r="K56" s="180"/>
      <c r="L56" s="180"/>
      <c r="M56" s="180">
        <f>'将来負担比率（分子）の構造'!L$52</f>
        <v>2694</v>
      </c>
      <c r="N56" s="180"/>
      <c r="O56" s="180"/>
      <c r="P56" s="180">
        <f>'将来負担比率（分子）の構造'!M$52</f>
        <v>2569</v>
      </c>
    </row>
    <row r="57" spans="1:16">
      <c r="A57" s="180" t="s">
        <v>42</v>
      </c>
      <c r="B57" s="180"/>
      <c r="C57" s="180"/>
      <c r="D57" s="180">
        <f>'将来負担比率（分子）の構造'!I$51</f>
        <v>303</v>
      </c>
      <c r="E57" s="180"/>
      <c r="F57" s="180"/>
      <c r="G57" s="180">
        <f>'将来負担比率（分子）の構造'!J$51</f>
        <v>257</v>
      </c>
      <c r="H57" s="180"/>
      <c r="I57" s="180"/>
      <c r="J57" s="180">
        <f>'将来負担比率（分子）の構造'!K$51</f>
        <v>216</v>
      </c>
      <c r="K57" s="180"/>
      <c r="L57" s="180"/>
      <c r="M57" s="180">
        <f>'将来負担比率（分子）の構造'!L$51</f>
        <v>193</v>
      </c>
      <c r="N57" s="180"/>
      <c r="O57" s="180"/>
      <c r="P57" s="180">
        <f>'将来負担比率（分子）の構造'!M$51</f>
        <v>175</v>
      </c>
    </row>
    <row r="58" spans="1:16">
      <c r="A58" s="180" t="s">
        <v>41</v>
      </c>
      <c r="B58" s="180"/>
      <c r="C58" s="180"/>
      <c r="D58" s="180">
        <f>'将来負担比率（分子）の構造'!I$50</f>
        <v>3160</v>
      </c>
      <c r="E58" s="180"/>
      <c r="F58" s="180"/>
      <c r="G58" s="180">
        <f>'将来負担比率（分子）の構造'!J$50</f>
        <v>3264</v>
      </c>
      <c r="H58" s="180"/>
      <c r="I58" s="180"/>
      <c r="J58" s="180">
        <f>'将来負担比率（分子）の構造'!K$50</f>
        <v>3394</v>
      </c>
      <c r="K58" s="180"/>
      <c r="L58" s="180"/>
      <c r="M58" s="180">
        <f>'将来負担比率（分子）の構造'!L$50</f>
        <v>3435</v>
      </c>
      <c r="N58" s="180"/>
      <c r="O58" s="180"/>
      <c r="P58" s="180">
        <f>'将来負担比率（分子）の構造'!M$50</f>
        <v>3679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360</v>
      </c>
      <c r="C62" s="180"/>
      <c r="D62" s="180"/>
      <c r="E62" s="180">
        <f>'将来負担比率（分子）の構造'!J$45</f>
        <v>342</v>
      </c>
      <c r="F62" s="180"/>
      <c r="G62" s="180"/>
      <c r="H62" s="180">
        <f>'将来負担比率（分子）の構造'!K$45</f>
        <v>328</v>
      </c>
      <c r="I62" s="180"/>
      <c r="J62" s="180"/>
      <c r="K62" s="180">
        <f>'将来負担比率（分子）の構造'!L$45</f>
        <v>309</v>
      </c>
      <c r="L62" s="180"/>
      <c r="M62" s="180"/>
      <c r="N62" s="180">
        <f>'将来負担比率（分子）の構造'!M$45</f>
        <v>317</v>
      </c>
      <c r="O62" s="180"/>
      <c r="P62" s="180"/>
    </row>
    <row r="63" spans="1:16">
      <c r="A63" s="180" t="s">
        <v>34</v>
      </c>
      <c r="B63" s="180">
        <f>'将来負担比率（分子）の構造'!I$44</f>
        <v>146</v>
      </c>
      <c r="C63" s="180"/>
      <c r="D63" s="180"/>
      <c r="E63" s="180">
        <f>'将来負担比率（分子）の構造'!J$44</f>
        <v>121</v>
      </c>
      <c r="F63" s="180"/>
      <c r="G63" s="180"/>
      <c r="H63" s="180">
        <f>'将来負担比率（分子）の構造'!K$44</f>
        <v>96</v>
      </c>
      <c r="I63" s="180"/>
      <c r="J63" s="180"/>
      <c r="K63" s="180">
        <f>'将来負担比率（分子）の構造'!L$44</f>
        <v>70</v>
      </c>
      <c r="L63" s="180"/>
      <c r="M63" s="180"/>
      <c r="N63" s="180">
        <f>'将来負担比率（分子）の構造'!M$44</f>
        <v>43</v>
      </c>
      <c r="O63" s="180"/>
      <c r="P63" s="180"/>
    </row>
    <row r="64" spans="1:16">
      <c r="A64" s="180" t="s">
        <v>33</v>
      </c>
      <c r="B64" s="180">
        <f>'将来負担比率（分子）の構造'!I$43</f>
        <v>2223</v>
      </c>
      <c r="C64" s="180"/>
      <c r="D64" s="180"/>
      <c r="E64" s="180">
        <f>'将来負担比率（分子）の構造'!J$43</f>
        <v>2222</v>
      </c>
      <c r="F64" s="180"/>
      <c r="G64" s="180"/>
      <c r="H64" s="180">
        <f>'将来負担比率（分子）の構造'!K$43</f>
        <v>2112</v>
      </c>
      <c r="I64" s="180"/>
      <c r="J64" s="180"/>
      <c r="K64" s="180">
        <f>'将来負担比率（分子）の構造'!L$43</f>
        <v>2128</v>
      </c>
      <c r="L64" s="180"/>
      <c r="M64" s="180"/>
      <c r="N64" s="180">
        <f>'将来負担比率（分子）の構造'!M$43</f>
        <v>2054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2442</v>
      </c>
      <c r="C66" s="180"/>
      <c r="D66" s="180"/>
      <c r="E66" s="180">
        <f>'将来負担比率（分子）の構造'!J$41</f>
        <v>2292</v>
      </c>
      <c r="F66" s="180"/>
      <c r="G66" s="180"/>
      <c r="H66" s="180">
        <f>'将来負担比率（分子）の構造'!K$41</f>
        <v>2326</v>
      </c>
      <c r="I66" s="180"/>
      <c r="J66" s="180"/>
      <c r="K66" s="180">
        <f>'将来負担比率（分子）の構造'!L$41</f>
        <v>2209</v>
      </c>
      <c r="L66" s="180"/>
      <c r="M66" s="180"/>
      <c r="N66" s="180">
        <f>'将来負担比率（分子）の構造'!M$41</f>
        <v>2149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461</v>
      </c>
      <c r="C72" s="184">
        <f>基金残高に係る経年分析!G55</f>
        <v>308</v>
      </c>
      <c r="D72" s="184">
        <f>基金残高に係る経年分析!H55</f>
        <v>288</v>
      </c>
    </row>
    <row r="73" spans="1:16">
      <c r="A73" s="183" t="s">
        <v>78</v>
      </c>
      <c r="B73" s="184">
        <f>基金残高に係る経年分析!F56</f>
        <v>339</v>
      </c>
      <c r="C73" s="184">
        <f>基金残高に係る経年分析!G56</f>
        <v>339</v>
      </c>
      <c r="D73" s="184">
        <f>基金残高に係る経年分析!H56</f>
        <v>339</v>
      </c>
    </row>
    <row r="74" spans="1:16">
      <c r="A74" s="183" t="s">
        <v>79</v>
      </c>
      <c r="B74" s="184">
        <f>基金残高に係る経年分析!F57</f>
        <v>2356</v>
      </c>
      <c r="C74" s="184">
        <f>基金残高に係る経年分析!G57</f>
        <v>2550</v>
      </c>
      <c r="D74" s="184">
        <f>基金残高に係る経年分析!H57</f>
        <v>2814</v>
      </c>
    </row>
  </sheetData>
  <sheetProtection algorithmName="SHA-512" hashValue="ccBAZpKwoxK9VGAb2Ahl+Raf2jR/VzKMBSYFDSZRT550THBsTfkml62BN0uJnKrAM6Z77E68UJ9ggBVpxx6COQ==" saltValue="+544GQ5ix/BVhZGYTPIFD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207</v>
      </c>
      <c r="DI1" s="656"/>
      <c r="DJ1" s="656"/>
      <c r="DK1" s="656"/>
      <c r="DL1" s="656"/>
      <c r="DM1" s="656"/>
      <c r="DN1" s="657"/>
      <c r="DO1" s="225"/>
      <c r="DP1" s="655" t="s">
        <v>208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213</v>
      </c>
      <c r="S4" s="659"/>
      <c r="T4" s="659"/>
      <c r="U4" s="659"/>
      <c r="V4" s="659"/>
      <c r="W4" s="659"/>
      <c r="X4" s="659"/>
      <c r="Y4" s="660"/>
      <c r="Z4" s="658" t="s">
        <v>214</v>
      </c>
      <c r="AA4" s="659"/>
      <c r="AB4" s="659"/>
      <c r="AC4" s="660"/>
      <c r="AD4" s="658" t="s">
        <v>215</v>
      </c>
      <c r="AE4" s="659"/>
      <c r="AF4" s="659"/>
      <c r="AG4" s="659"/>
      <c r="AH4" s="659"/>
      <c r="AI4" s="659"/>
      <c r="AJ4" s="659"/>
      <c r="AK4" s="660"/>
      <c r="AL4" s="658" t="s">
        <v>214</v>
      </c>
      <c r="AM4" s="659"/>
      <c r="AN4" s="659"/>
      <c r="AO4" s="660"/>
      <c r="AP4" s="664" t="s">
        <v>216</v>
      </c>
      <c r="AQ4" s="664"/>
      <c r="AR4" s="664"/>
      <c r="AS4" s="664"/>
      <c r="AT4" s="664"/>
      <c r="AU4" s="664"/>
      <c r="AV4" s="664"/>
      <c r="AW4" s="664"/>
      <c r="AX4" s="664"/>
      <c r="AY4" s="664"/>
      <c r="AZ4" s="664"/>
      <c r="BA4" s="664"/>
      <c r="BB4" s="664"/>
      <c r="BC4" s="664"/>
      <c r="BD4" s="664"/>
      <c r="BE4" s="664"/>
      <c r="BF4" s="664"/>
      <c r="BG4" s="664" t="s">
        <v>217</v>
      </c>
      <c r="BH4" s="664"/>
      <c r="BI4" s="664"/>
      <c r="BJ4" s="664"/>
      <c r="BK4" s="664"/>
      <c r="BL4" s="664"/>
      <c r="BM4" s="664"/>
      <c r="BN4" s="664"/>
      <c r="BO4" s="664" t="s">
        <v>214</v>
      </c>
      <c r="BP4" s="664"/>
      <c r="BQ4" s="664"/>
      <c r="BR4" s="664"/>
      <c r="BS4" s="664" t="s">
        <v>218</v>
      </c>
      <c r="BT4" s="664"/>
      <c r="BU4" s="664"/>
      <c r="BV4" s="664"/>
      <c r="BW4" s="664"/>
      <c r="BX4" s="664"/>
      <c r="BY4" s="664"/>
      <c r="BZ4" s="664"/>
      <c r="CA4" s="664"/>
      <c r="CB4" s="664"/>
      <c r="CD4" s="661" t="s">
        <v>219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220</v>
      </c>
      <c r="C5" s="666"/>
      <c r="D5" s="666"/>
      <c r="E5" s="666"/>
      <c r="F5" s="666"/>
      <c r="G5" s="666"/>
      <c r="H5" s="666"/>
      <c r="I5" s="666"/>
      <c r="J5" s="666"/>
      <c r="K5" s="666"/>
      <c r="L5" s="666"/>
      <c r="M5" s="666"/>
      <c r="N5" s="666"/>
      <c r="O5" s="666"/>
      <c r="P5" s="666"/>
      <c r="Q5" s="667"/>
      <c r="R5" s="668">
        <v>435657</v>
      </c>
      <c r="S5" s="669"/>
      <c r="T5" s="669"/>
      <c r="U5" s="669"/>
      <c r="V5" s="669"/>
      <c r="W5" s="669"/>
      <c r="X5" s="669"/>
      <c r="Y5" s="670"/>
      <c r="Z5" s="671">
        <v>11.1</v>
      </c>
      <c r="AA5" s="671"/>
      <c r="AB5" s="671"/>
      <c r="AC5" s="671"/>
      <c r="AD5" s="672">
        <v>435657</v>
      </c>
      <c r="AE5" s="672"/>
      <c r="AF5" s="672"/>
      <c r="AG5" s="672"/>
      <c r="AH5" s="672"/>
      <c r="AI5" s="672"/>
      <c r="AJ5" s="672"/>
      <c r="AK5" s="672"/>
      <c r="AL5" s="673">
        <v>24.7</v>
      </c>
      <c r="AM5" s="674"/>
      <c r="AN5" s="674"/>
      <c r="AO5" s="675"/>
      <c r="AP5" s="665" t="s">
        <v>221</v>
      </c>
      <c r="AQ5" s="666"/>
      <c r="AR5" s="666"/>
      <c r="AS5" s="666"/>
      <c r="AT5" s="666"/>
      <c r="AU5" s="666"/>
      <c r="AV5" s="666"/>
      <c r="AW5" s="666"/>
      <c r="AX5" s="666"/>
      <c r="AY5" s="666"/>
      <c r="AZ5" s="666"/>
      <c r="BA5" s="666"/>
      <c r="BB5" s="666"/>
      <c r="BC5" s="666"/>
      <c r="BD5" s="666"/>
      <c r="BE5" s="666"/>
      <c r="BF5" s="667"/>
      <c r="BG5" s="679">
        <v>419501</v>
      </c>
      <c r="BH5" s="680"/>
      <c r="BI5" s="680"/>
      <c r="BJ5" s="680"/>
      <c r="BK5" s="680"/>
      <c r="BL5" s="680"/>
      <c r="BM5" s="680"/>
      <c r="BN5" s="681"/>
      <c r="BO5" s="682">
        <v>96.3</v>
      </c>
      <c r="BP5" s="682"/>
      <c r="BQ5" s="682"/>
      <c r="BR5" s="682"/>
      <c r="BS5" s="683" t="s">
        <v>222</v>
      </c>
      <c r="BT5" s="683"/>
      <c r="BU5" s="683"/>
      <c r="BV5" s="683"/>
      <c r="BW5" s="683"/>
      <c r="BX5" s="683"/>
      <c r="BY5" s="683"/>
      <c r="BZ5" s="683"/>
      <c r="CA5" s="683"/>
      <c r="CB5" s="687"/>
      <c r="CD5" s="661" t="s">
        <v>216</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214</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c r="B6" s="676" t="s">
        <v>226</v>
      </c>
      <c r="C6" s="677"/>
      <c r="D6" s="677"/>
      <c r="E6" s="677"/>
      <c r="F6" s="677"/>
      <c r="G6" s="677"/>
      <c r="H6" s="677"/>
      <c r="I6" s="677"/>
      <c r="J6" s="677"/>
      <c r="K6" s="677"/>
      <c r="L6" s="677"/>
      <c r="M6" s="677"/>
      <c r="N6" s="677"/>
      <c r="O6" s="677"/>
      <c r="P6" s="677"/>
      <c r="Q6" s="678"/>
      <c r="R6" s="679">
        <v>22205</v>
      </c>
      <c r="S6" s="680"/>
      <c r="T6" s="680"/>
      <c r="U6" s="680"/>
      <c r="V6" s="680"/>
      <c r="W6" s="680"/>
      <c r="X6" s="680"/>
      <c r="Y6" s="681"/>
      <c r="Z6" s="682">
        <v>0.6</v>
      </c>
      <c r="AA6" s="682"/>
      <c r="AB6" s="682"/>
      <c r="AC6" s="682"/>
      <c r="AD6" s="683">
        <v>22205</v>
      </c>
      <c r="AE6" s="683"/>
      <c r="AF6" s="683"/>
      <c r="AG6" s="683"/>
      <c r="AH6" s="683"/>
      <c r="AI6" s="683"/>
      <c r="AJ6" s="683"/>
      <c r="AK6" s="683"/>
      <c r="AL6" s="684">
        <v>1.3</v>
      </c>
      <c r="AM6" s="685"/>
      <c r="AN6" s="685"/>
      <c r="AO6" s="686"/>
      <c r="AP6" s="676" t="s">
        <v>227</v>
      </c>
      <c r="AQ6" s="677"/>
      <c r="AR6" s="677"/>
      <c r="AS6" s="677"/>
      <c r="AT6" s="677"/>
      <c r="AU6" s="677"/>
      <c r="AV6" s="677"/>
      <c r="AW6" s="677"/>
      <c r="AX6" s="677"/>
      <c r="AY6" s="677"/>
      <c r="AZ6" s="677"/>
      <c r="BA6" s="677"/>
      <c r="BB6" s="677"/>
      <c r="BC6" s="677"/>
      <c r="BD6" s="677"/>
      <c r="BE6" s="677"/>
      <c r="BF6" s="678"/>
      <c r="BG6" s="679">
        <v>419501</v>
      </c>
      <c r="BH6" s="680"/>
      <c r="BI6" s="680"/>
      <c r="BJ6" s="680"/>
      <c r="BK6" s="680"/>
      <c r="BL6" s="680"/>
      <c r="BM6" s="680"/>
      <c r="BN6" s="681"/>
      <c r="BO6" s="682">
        <v>96.3</v>
      </c>
      <c r="BP6" s="682"/>
      <c r="BQ6" s="682"/>
      <c r="BR6" s="682"/>
      <c r="BS6" s="683" t="s">
        <v>222</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46494</v>
      </c>
      <c r="CS6" s="680"/>
      <c r="CT6" s="680"/>
      <c r="CU6" s="680"/>
      <c r="CV6" s="680"/>
      <c r="CW6" s="680"/>
      <c r="CX6" s="680"/>
      <c r="CY6" s="681"/>
      <c r="CZ6" s="673">
        <v>1.2</v>
      </c>
      <c r="DA6" s="674"/>
      <c r="DB6" s="674"/>
      <c r="DC6" s="693"/>
      <c r="DD6" s="688" t="s">
        <v>126</v>
      </c>
      <c r="DE6" s="680"/>
      <c r="DF6" s="680"/>
      <c r="DG6" s="680"/>
      <c r="DH6" s="680"/>
      <c r="DI6" s="680"/>
      <c r="DJ6" s="680"/>
      <c r="DK6" s="680"/>
      <c r="DL6" s="680"/>
      <c r="DM6" s="680"/>
      <c r="DN6" s="680"/>
      <c r="DO6" s="680"/>
      <c r="DP6" s="681"/>
      <c r="DQ6" s="688">
        <v>46494</v>
      </c>
      <c r="DR6" s="680"/>
      <c r="DS6" s="680"/>
      <c r="DT6" s="680"/>
      <c r="DU6" s="680"/>
      <c r="DV6" s="680"/>
      <c r="DW6" s="680"/>
      <c r="DX6" s="680"/>
      <c r="DY6" s="680"/>
      <c r="DZ6" s="680"/>
      <c r="EA6" s="680"/>
      <c r="EB6" s="680"/>
      <c r="EC6" s="689"/>
    </row>
    <row r="7" spans="2:143" ht="11.25" customHeight="1">
      <c r="B7" s="676" t="s">
        <v>229</v>
      </c>
      <c r="C7" s="677"/>
      <c r="D7" s="677"/>
      <c r="E7" s="677"/>
      <c r="F7" s="677"/>
      <c r="G7" s="677"/>
      <c r="H7" s="677"/>
      <c r="I7" s="677"/>
      <c r="J7" s="677"/>
      <c r="K7" s="677"/>
      <c r="L7" s="677"/>
      <c r="M7" s="677"/>
      <c r="N7" s="677"/>
      <c r="O7" s="677"/>
      <c r="P7" s="677"/>
      <c r="Q7" s="678"/>
      <c r="R7" s="679">
        <v>1075</v>
      </c>
      <c r="S7" s="680"/>
      <c r="T7" s="680"/>
      <c r="U7" s="680"/>
      <c r="V7" s="680"/>
      <c r="W7" s="680"/>
      <c r="X7" s="680"/>
      <c r="Y7" s="681"/>
      <c r="Z7" s="682">
        <v>0</v>
      </c>
      <c r="AA7" s="682"/>
      <c r="AB7" s="682"/>
      <c r="AC7" s="682"/>
      <c r="AD7" s="683">
        <v>1075</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176302</v>
      </c>
      <c r="BH7" s="680"/>
      <c r="BI7" s="680"/>
      <c r="BJ7" s="680"/>
      <c r="BK7" s="680"/>
      <c r="BL7" s="680"/>
      <c r="BM7" s="680"/>
      <c r="BN7" s="681"/>
      <c r="BO7" s="682">
        <v>40.5</v>
      </c>
      <c r="BP7" s="682"/>
      <c r="BQ7" s="682"/>
      <c r="BR7" s="682"/>
      <c r="BS7" s="683" t="s">
        <v>126</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1417582</v>
      </c>
      <c r="CS7" s="680"/>
      <c r="CT7" s="680"/>
      <c r="CU7" s="680"/>
      <c r="CV7" s="680"/>
      <c r="CW7" s="680"/>
      <c r="CX7" s="680"/>
      <c r="CY7" s="681"/>
      <c r="CZ7" s="682">
        <v>36.9</v>
      </c>
      <c r="DA7" s="682"/>
      <c r="DB7" s="682"/>
      <c r="DC7" s="682"/>
      <c r="DD7" s="688">
        <v>18817</v>
      </c>
      <c r="DE7" s="680"/>
      <c r="DF7" s="680"/>
      <c r="DG7" s="680"/>
      <c r="DH7" s="680"/>
      <c r="DI7" s="680"/>
      <c r="DJ7" s="680"/>
      <c r="DK7" s="680"/>
      <c r="DL7" s="680"/>
      <c r="DM7" s="680"/>
      <c r="DN7" s="680"/>
      <c r="DO7" s="680"/>
      <c r="DP7" s="681"/>
      <c r="DQ7" s="688">
        <v>1362203</v>
      </c>
      <c r="DR7" s="680"/>
      <c r="DS7" s="680"/>
      <c r="DT7" s="680"/>
      <c r="DU7" s="680"/>
      <c r="DV7" s="680"/>
      <c r="DW7" s="680"/>
      <c r="DX7" s="680"/>
      <c r="DY7" s="680"/>
      <c r="DZ7" s="680"/>
      <c r="EA7" s="680"/>
      <c r="EB7" s="680"/>
      <c r="EC7" s="689"/>
    </row>
    <row r="8" spans="2:143" ht="11.25" customHeight="1">
      <c r="B8" s="676" t="s">
        <v>232</v>
      </c>
      <c r="C8" s="677"/>
      <c r="D8" s="677"/>
      <c r="E8" s="677"/>
      <c r="F8" s="677"/>
      <c r="G8" s="677"/>
      <c r="H8" s="677"/>
      <c r="I8" s="677"/>
      <c r="J8" s="677"/>
      <c r="K8" s="677"/>
      <c r="L8" s="677"/>
      <c r="M8" s="677"/>
      <c r="N8" s="677"/>
      <c r="O8" s="677"/>
      <c r="P8" s="677"/>
      <c r="Q8" s="678"/>
      <c r="R8" s="679">
        <v>1052</v>
      </c>
      <c r="S8" s="680"/>
      <c r="T8" s="680"/>
      <c r="U8" s="680"/>
      <c r="V8" s="680"/>
      <c r="W8" s="680"/>
      <c r="X8" s="680"/>
      <c r="Y8" s="681"/>
      <c r="Z8" s="682">
        <v>0</v>
      </c>
      <c r="AA8" s="682"/>
      <c r="AB8" s="682"/>
      <c r="AC8" s="682"/>
      <c r="AD8" s="683">
        <v>1052</v>
      </c>
      <c r="AE8" s="683"/>
      <c r="AF8" s="683"/>
      <c r="AG8" s="683"/>
      <c r="AH8" s="683"/>
      <c r="AI8" s="683"/>
      <c r="AJ8" s="683"/>
      <c r="AK8" s="683"/>
      <c r="AL8" s="684">
        <v>0.1</v>
      </c>
      <c r="AM8" s="685"/>
      <c r="AN8" s="685"/>
      <c r="AO8" s="686"/>
      <c r="AP8" s="676" t="s">
        <v>233</v>
      </c>
      <c r="AQ8" s="677"/>
      <c r="AR8" s="677"/>
      <c r="AS8" s="677"/>
      <c r="AT8" s="677"/>
      <c r="AU8" s="677"/>
      <c r="AV8" s="677"/>
      <c r="AW8" s="677"/>
      <c r="AX8" s="677"/>
      <c r="AY8" s="677"/>
      <c r="AZ8" s="677"/>
      <c r="BA8" s="677"/>
      <c r="BB8" s="677"/>
      <c r="BC8" s="677"/>
      <c r="BD8" s="677"/>
      <c r="BE8" s="677"/>
      <c r="BF8" s="678"/>
      <c r="BG8" s="679">
        <v>6616</v>
      </c>
      <c r="BH8" s="680"/>
      <c r="BI8" s="680"/>
      <c r="BJ8" s="680"/>
      <c r="BK8" s="680"/>
      <c r="BL8" s="680"/>
      <c r="BM8" s="680"/>
      <c r="BN8" s="681"/>
      <c r="BO8" s="682">
        <v>1.5</v>
      </c>
      <c r="BP8" s="682"/>
      <c r="BQ8" s="682"/>
      <c r="BR8" s="682"/>
      <c r="BS8" s="688" t="s">
        <v>222</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721017</v>
      </c>
      <c r="CS8" s="680"/>
      <c r="CT8" s="680"/>
      <c r="CU8" s="680"/>
      <c r="CV8" s="680"/>
      <c r="CW8" s="680"/>
      <c r="CX8" s="680"/>
      <c r="CY8" s="681"/>
      <c r="CZ8" s="682">
        <v>18.7</v>
      </c>
      <c r="DA8" s="682"/>
      <c r="DB8" s="682"/>
      <c r="DC8" s="682"/>
      <c r="DD8" s="688">
        <v>3775</v>
      </c>
      <c r="DE8" s="680"/>
      <c r="DF8" s="680"/>
      <c r="DG8" s="680"/>
      <c r="DH8" s="680"/>
      <c r="DI8" s="680"/>
      <c r="DJ8" s="680"/>
      <c r="DK8" s="680"/>
      <c r="DL8" s="680"/>
      <c r="DM8" s="680"/>
      <c r="DN8" s="680"/>
      <c r="DO8" s="680"/>
      <c r="DP8" s="681"/>
      <c r="DQ8" s="688">
        <v>504350</v>
      </c>
      <c r="DR8" s="680"/>
      <c r="DS8" s="680"/>
      <c r="DT8" s="680"/>
      <c r="DU8" s="680"/>
      <c r="DV8" s="680"/>
      <c r="DW8" s="680"/>
      <c r="DX8" s="680"/>
      <c r="DY8" s="680"/>
      <c r="DZ8" s="680"/>
      <c r="EA8" s="680"/>
      <c r="EB8" s="680"/>
      <c r="EC8" s="689"/>
    </row>
    <row r="9" spans="2:143" ht="11.25" customHeight="1">
      <c r="B9" s="676" t="s">
        <v>235</v>
      </c>
      <c r="C9" s="677"/>
      <c r="D9" s="677"/>
      <c r="E9" s="677"/>
      <c r="F9" s="677"/>
      <c r="G9" s="677"/>
      <c r="H9" s="677"/>
      <c r="I9" s="677"/>
      <c r="J9" s="677"/>
      <c r="K9" s="677"/>
      <c r="L9" s="677"/>
      <c r="M9" s="677"/>
      <c r="N9" s="677"/>
      <c r="O9" s="677"/>
      <c r="P9" s="677"/>
      <c r="Q9" s="678"/>
      <c r="R9" s="679">
        <v>966</v>
      </c>
      <c r="S9" s="680"/>
      <c r="T9" s="680"/>
      <c r="U9" s="680"/>
      <c r="V9" s="680"/>
      <c r="W9" s="680"/>
      <c r="X9" s="680"/>
      <c r="Y9" s="681"/>
      <c r="Z9" s="682">
        <v>0</v>
      </c>
      <c r="AA9" s="682"/>
      <c r="AB9" s="682"/>
      <c r="AC9" s="682"/>
      <c r="AD9" s="683">
        <v>966</v>
      </c>
      <c r="AE9" s="683"/>
      <c r="AF9" s="683"/>
      <c r="AG9" s="683"/>
      <c r="AH9" s="683"/>
      <c r="AI9" s="683"/>
      <c r="AJ9" s="683"/>
      <c r="AK9" s="683"/>
      <c r="AL9" s="684">
        <v>0.1</v>
      </c>
      <c r="AM9" s="685"/>
      <c r="AN9" s="685"/>
      <c r="AO9" s="686"/>
      <c r="AP9" s="676" t="s">
        <v>236</v>
      </c>
      <c r="AQ9" s="677"/>
      <c r="AR9" s="677"/>
      <c r="AS9" s="677"/>
      <c r="AT9" s="677"/>
      <c r="AU9" s="677"/>
      <c r="AV9" s="677"/>
      <c r="AW9" s="677"/>
      <c r="AX9" s="677"/>
      <c r="AY9" s="677"/>
      <c r="AZ9" s="677"/>
      <c r="BA9" s="677"/>
      <c r="BB9" s="677"/>
      <c r="BC9" s="677"/>
      <c r="BD9" s="677"/>
      <c r="BE9" s="677"/>
      <c r="BF9" s="678"/>
      <c r="BG9" s="679">
        <v>150848</v>
      </c>
      <c r="BH9" s="680"/>
      <c r="BI9" s="680"/>
      <c r="BJ9" s="680"/>
      <c r="BK9" s="680"/>
      <c r="BL9" s="680"/>
      <c r="BM9" s="680"/>
      <c r="BN9" s="681"/>
      <c r="BO9" s="682">
        <v>34.6</v>
      </c>
      <c r="BP9" s="682"/>
      <c r="BQ9" s="682"/>
      <c r="BR9" s="682"/>
      <c r="BS9" s="688" t="s">
        <v>126</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193302</v>
      </c>
      <c r="CS9" s="680"/>
      <c r="CT9" s="680"/>
      <c r="CU9" s="680"/>
      <c r="CV9" s="680"/>
      <c r="CW9" s="680"/>
      <c r="CX9" s="680"/>
      <c r="CY9" s="681"/>
      <c r="CZ9" s="682">
        <v>5</v>
      </c>
      <c r="DA9" s="682"/>
      <c r="DB9" s="682"/>
      <c r="DC9" s="682"/>
      <c r="DD9" s="688">
        <v>1466</v>
      </c>
      <c r="DE9" s="680"/>
      <c r="DF9" s="680"/>
      <c r="DG9" s="680"/>
      <c r="DH9" s="680"/>
      <c r="DI9" s="680"/>
      <c r="DJ9" s="680"/>
      <c r="DK9" s="680"/>
      <c r="DL9" s="680"/>
      <c r="DM9" s="680"/>
      <c r="DN9" s="680"/>
      <c r="DO9" s="680"/>
      <c r="DP9" s="681"/>
      <c r="DQ9" s="688">
        <v>176037</v>
      </c>
      <c r="DR9" s="680"/>
      <c r="DS9" s="680"/>
      <c r="DT9" s="680"/>
      <c r="DU9" s="680"/>
      <c r="DV9" s="680"/>
      <c r="DW9" s="680"/>
      <c r="DX9" s="680"/>
      <c r="DY9" s="680"/>
      <c r="DZ9" s="680"/>
      <c r="EA9" s="680"/>
      <c r="EB9" s="680"/>
      <c r="EC9" s="689"/>
    </row>
    <row r="10" spans="2:143" ht="11.25" customHeight="1">
      <c r="B10" s="676" t="s">
        <v>238</v>
      </c>
      <c r="C10" s="677"/>
      <c r="D10" s="677"/>
      <c r="E10" s="677"/>
      <c r="F10" s="677"/>
      <c r="G10" s="677"/>
      <c r="H10" s="677"/>
      <c r="I10" s="677"/>
      <c r="J10" s="677"/>
      <c r="K10" s="677"/>
      <c r="L10" s="677"/>
      <c r="M10" s="677"/>
      <c r="N10" s="677"/>
      <c r="O10" s="677"/>
      <c r="P10" s="677"/>
      <c r="Q10" s="678"/>
      <c r="R10" s="679" t="s">
        <v>222</v>
      </c>
      <c r="S10" s="680"/>
      <c r="T10" s="680"/>
      <c r="U10" s="680"/>
      <c r="V10" s="680"/>
      <c r="W10" s="680"/>
      <c r="X10" s="680"/>
      <c r="Y10" s="681"/>
      <c r="Z10" s="682" t="s">
        <v>126</v>
      </c>
      <c r="AA10" s="682"/>
      <c r="AB10" s="682"/>
      <c r="AC10" s="682"/>
      <c r="AD10" s="683" t="s">
        <v>222</v>
      </c>
      <c r="AE10" s="683"/>
      <c r="AF10" s="683"/>
      <c r="AG10" s="683"/>
      <c r="AH10" s="683"/>
      <c r="AI10" s="683"/>
      <c r="AJ10" s="683"/>
      <c r="AK10" s="683"/>
      <c r="AL10" s="684" t="s">
        <v>222</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12769</v>
      </c>
      <c r="BH10" s="680"/>
      <c r="BI10" s="680"/>
      <c r="BJ10" s="680"/>
      <c r="BK10" s="680"/>
      <c r="BL10" s="680"/>
      <c r="BM10" s="680"/>
      <c r="BN10" s="681"/>
      <c r="BO10" s="682">
        <v>2.9</v>
      </c>
      <c r="BP10" s="682"/>
      <c r="BQ10" s="682"/>
      <c r="BR10" s="682"/>
      <c r="BS10" s="688" t="s">
        <v>126</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t="s">
        <v>126</v>
      </c>
      <c r="CS10" s="680"/>
      <c r="CT10" s="680"/>
      <c r="CU10" s="680"/>
      <c r="CV10" s="680"/>
      <c r="CW10" s="680"/>
      <c r="CX10" s="680"/>
      <c r="CY10" s="681"/>
      <c r="CZ10" s="682" t="s">
        <v>222</v>
      </c>
      <c r="DA10" s="682"/>
      <c r="DB10" s="682"/>
      <c r="DC10" s="682"/>
      <c r="DD10" s="688" t="s">
        <v>222</v>
      </c>
      <c r="DE10" s="680"/>
      <c r="DF10" s="680"/>
      <c r="DG10" s="680"/>
      <c r="DH10" s="680"/>
      <c r="DI10" s="680"/>
      <c r="DJ10" s="680"/>
      <c r="DK10" s="680"/>
      <c r="DL10" s="680"/>
      <c r="DM10" s="680"/>
      <c r="DN10" s="680"/>
      <c r="DO10" s="680"/>
      <c r="DP10" s="681"/>
      <c r="DQ10" s="688" t="s">
        <v>222</v>
      </c>
      <c r="DR10" s="680"/>
      <c r="DS10" s="680"/>
      <c r="DT10" s="680"/>
      <c r="DU10" s="680"/>
      <c r="DV10" s="680"/>
      <c r="DW10" s="680"/>
      <c r="DX10" s="680"/>
      <c r="DY10" s="680"/>
      <c r="DZ10" s="680"/>
      <c r="EA10" s="680"/>
      <c r="EB10" s="680"/>
      <c r="EC10" s="689"/>
    </row>
    <row r="11" spans="2:143" ht="11.25" customHeight="1">
      <c r="B11" s="676" t="s">
        <v>241</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222</v>
      </c>
      <c r="AA11" s="682"/>
      <c r="AB11" s="682"/>
      <c r="AC11" s="682"/>
      <c r="AD11" s="683" t="s">
        <v>126</v>
      </c>
      <c r="AE11" s="683"/>
      <c r="AF11" s="683"/>
      <c r="AG11" s="683"/>
      <c r="AH11" s="683"/>
      <c r="AI11" s="683"/>
      <c r="AJ11" s="683"/>
      <c r="AK11" s="683"/>
      <c r="AL11" s="684" t="s">
        <v>222</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6069</v>
      </c>
      <c r="BH11" s="680"/>
      <c r="BI11" s="680"/>
      <c r="BJ11" s="680"/>
      <c r="BK11" s="680"/>
      <c r="BL11" s="680"/>
      <c r="BM11" s="680"/>
      <c r="BN11" s="681"/>
      <c r="BO11" s="682">
        <v>1.4</v>
      </c>
      <c r="BP11" s="682"/>
      <c r="BQ11" s="682"/>
      <c r="BR11" s="682"/>
      <c r="BS11" s="688" t="s">
        <v>126</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431566</v>
      </c>
      <c r="CS11" s="680"/>
      <c r="CT11" s="680"/>
      <c r="CU11" s="680"/>
      <c r="CV11" s="680"/>
      <c r="CW11" s="680"/>
      <c r="CX11" s="680"/>
      <c r="CY11" s="681"/>
      <c r="CZ11" s="682">
        <v>11.2</v>
      </c>
      <c r="DA11" s="682"/>
      <c r="DB11" s="682"/>
      <c r="DC11" s="682"/>
      <c r="DD11" s="688">
        <v>340829</v>
      </c>
      <c r="DE11" s="680"/>
      <c r="DF11" s="680"/>
      <c r="DG11" s="680"/>
      <c r="DH11" s="680"/>
      <c r="DI11" s="680"/>
      <c r="DJ11" s="680"/>
      <c r="DK11" s="680"/>
      <c r="DL11" s="680"/>
      <c r="DM11" s="680"/>
      <c r="DN11" s="680"/>
      <c r="DO11" s="680"/>
      <c r="DP11" s="681"/>
      <c r="DQ11" s="688">
        <v>147194</v>
      </c>
      <c r="DR11" s="680"/>
      <c r="DS11" s="680"/>
      <c r="DT11" s="680"/>
      <c r="DU11" s="680"/>
      <c r="DV11" s="680"/>
      <c r="DW11" s="680"/>
      <c r="DX11" s="680"/>
      <c r="DY11" s="680"/>
      <c r="DZ11" s="680"/>
      <c r="EA11" s="680"/>
      <c r="EB11" s="680"/>
      <c r="EC11" s="689"/>
    </row>
    <row r="12" spans="2:143" ht="11.25" customHeight="1">
      <c r="B12" s="676" t="s">
        <v>244</v>
      </c>
      <c r="C12" s="677"/>
      <c r="D12" s="677"/>
      <c r="E12" s="677"/>
      <c r="F12" s="677"/>
      <c r="G12" s="677"/>
      <c r="H12" s="677"/>
      <c r="I12" s="677"/>
      <c r="J12" s="677"/>
      <c r="K12" s="677"/>
      <c r="L12" s="677"/>
      <c r="M12" s="677"/>
      <c r="N12" s="677"/>
      <c r="O12" s="677"/>
      <c r="P12" s="677"/>
      <c r="Q12" s="678"/>
      <c r="R12" s="679">
        <v>73799</v>
      </c>
      <c r="S12" s="680"/>
      <c r="T12" s="680"/>
      <c r="U12" s="680"/>
      <c r="V12" s="680"/>
      <c r="W12" s="680"/>
      <c r="X12" s="680"/>
      <c r="Y12" s="681"/>
      <c r="Z12" s="682">
        <v>1.9</v>
      </c>
      <c r="AA12" s="682"/>
      <c r="AB12" s="682"/>
      <c r="AC12" s="682"/>
      <c r="AD12" s="683">
        <v>73799</v>
      </c>
      <c r="AE12" s="683"/>
      <c r="AF12" s="683"/>
      <c r="AG12" s="683"/>
      <c r="AH12" s="683"/>
      <c r="AI12" s="683"/>
      <c r="AJ12" s="683"/>
      <c r="AK12" s="683"/>
      <c r="AL12" s="684">
        <v>4.2</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186241</v>
      </c>
      <c r="BH12" s="680"/>
      <c r="BI12" s="680"/>
      <c r="BJ12" s="680"/>
      <c r="BK12" s="680"/>
      <c r="BL12" s="680"/>
      <c r="BM12" s="680"/>
      <c r="BN12" s="681"/>
      <c r="BO12" s="682">
        <v>42.7</v>
      </c>
      <c r="BP12" s="682"/>
      <c r="BQ12" s="682"/>
      <c r="BR12" s="682"/>
      <c r="BS12" s="688" t="s">
        <v>126</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2958</v>
      </c>
      <c r="CS12" s="680"/>
      <c r="CT12" s="680"/>
      <c r="CU12" s="680"/>
      <c r="CV12" s="680"/>
      <c r="CW12" s="680"/>
      <c r="CX12" s="680"/>
      <c r="CY12" s="681"/>
      <c r="CZ12" s="682">
        <v>0.1</v>
      </c>
      <c r="DA12" s="682"/>
      <c r="DB12" s="682"/>
      <c r="DC12" s="682"/>
      <c r="DD12" s="688" t="s">
        <v>222</v>
      </c>
      <c r="DE12" s="680"/>
      <c r="DF12" s="680"/>
      <c r="DG12" s="680"/>
      <c r="DH12" s="680"/>
      <c r="DI12" s="680"/>
      <c r="DJ12" s="680"/>
      <c r="DK12" s="680"/>
      <c r="DL12" s="680"/>
      <c r="DM12" s="680"/>
      <c r="DN12" s="680"/>
      <c r="DO12" s="680"/>
      <c r="DP12" s="681"/>
      <c r="DQ12" s="688">
        <v>2874</v>
      </c>
      <c r="DR12" s="680"/>
      <c r="DS12" s="680"/>
      <c r="DT12" s="680"/>
      <c r="DU12" s="680"/>
      <c r="DV12" s="680"/>
      <c r="DW12" s="680"/>
      <c r="DX12" s="680"/>
      <c r="DY12" s="680"/>
      <c r="DZ12" s="680"/>
      <c r="EA12" s="680"/>
      <c r="EB12" s="680"/>
      <c r="EC12" s="689"/>
    </row>
    <row r="13" spans="2:143" ht="11.25" customHeight="1">
      <c r="B13" s="676" t="s">
        <v>247</v>
      </c>
      <c r="C13" s="677"/>
      <c r="D13" s="677"/>
      <c r="E13" s="677"/>
      <c r="F13" s="677"/>
      <c r="G13" s="677"/>
      <c r="H13" s="677"/>
      <c r="I13" s="677"/>
      <c r="J13" s="677"/>
      <c r="K13" s="677"/>
      <c r="L13" s="677"/>
      <c r="M13" s="677"/>
      <c r="N13" s="677"/>
      <c r="O13" s="677"/>
      <c r="P13" s="677"/>
      <c r="Q13" s="678"/>
      <c r="R13" s="679">
        <v>36645</v>
      </c>
      <c r="S13" s="680"/>
      <c r="T13" s="680"/>
      <c r="U13" s="680"/>
      <c r="V13" s="680"/>
      <c r="W13" s="680"/>
      <c r="X13" s="680"/>
      <c r="Y13" s="681"/>
      <c r="Z13" s="682">
        <v>0.9</v>
      </c>
      <c r="AA13" s="682"/>
      <c r="AB13" s="682"/>
      <c r="AC13" s="682"/>
      <c r="AD13" s="683">
        <v>36645</v>
      </c>
      <c r="AE13" s="683"/>
      <c r="AF13" s="683"/>
      <c r="AG13" s="683"/>
      <c r="AH13" s="683"/>
      <c r="AI13" s="683"/>
      <c r="AJ13" s="683"/>
      <c r="AK13" s="683"/>
      <c r="AL13" s="684">
        <v>2.1</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186241</v>
      </c>
      <c r="BH13" s="680"/>
      <c r="BI13" s="680"/>
      <c r="BJ13" s="680"/>
      <c r="BK13" s="680"/>
      <c r="BL13" s="680"/>
      <c r="BM13" s="680"/>
      <c r="BN13" s="681"/>
      <c r="BO13" s="682">
        <v>42.7</v>
      </c>
      <c r="BP13" s="682"/>
      <c r="BQ13" s="682"/>
      <c r="BR13" s="682"/>
      <c r="BS13" s="688" t="s">
        <v>126</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397513</v>
      </c>
      <c r="CS13" s="680"/>
      <c r="CT13" s="680"/>
      <c r="CU13" s="680"/>
      <c r="CV13" s="680"/>
      <c r="CW13" s="680"/>
      <c r="CX13" s="680"/>
      <c r="CY13" s="681"/>
      <c r="CZ13" s="682">
        <v>10.3</v>
      </c>
      <c r="DA13" s="682"/>
      <c r="DB13" s="682"/>
      <c r="DC13" s="682"/>
      <c r="DD13" s="688">
        <v>172461</v>
      </c>
      <c r="DE13" s="680"/>
      <c r="DF13" s="680"/>
      <c r="DG13" s="680"/>
      <c r="DH13" s="680"/>
      <c r="DI13" s="680"/>
      <c r="DJ13" s="680"/>
      <c r="DK13" s="680"/>
      <c r="DL13" s="680"/>
      <c r="DM13" s="680"/>
      <c r="DN13" s="680"/>
      <c r="DO13" s="680"/>
      <c r="DP13" s="681"/>
      <c r="DQ13" s="688">
        <v>282653</v>
      </c>
      <c r="DR13" s="680"/>
      <c r="DS13" s="680"/>
      <c r="DT13" s="680"/>
      <c r="DU13" s="680"/>
      <c r="DV13" s="680"/>
      <c r="DW13" s="680"/>
      <c r="DX13" s="680"/>
      <c r="DY13" s="680"/>
      <c r="DZ13" s="680"/>
      <c r="EA13" s="680"/>
      <c r="EB13" s="680"/>
      <c r="EC13" s="689"/>
    </row>
    <row r="14" spans="2:143" ht="11.25" customHeight="1">
      <c r="B14" s="676" t="s">
        <v>250</v>
      </c>
      <c r="C14" s="677"/>
      <c r="D14" s="677"/>
      <c r="E14" s="677"/>
      <c r="F14" s="677"/>
      <c r="G14" s="677"/>
      <c r="H14" s="677"/>
      <c r="I14" s="677"/>
      <c r="J14" s="677"/>
      <c r="K14" s="677"/>
      <c r="L14" s="677"/>
      <c r="M14" s="677"/>
      <c r="N14" s="677"/>
      <c r="O14" s="677"/>
      <c r="P14" s="677"/>
      <c r="Q14" s="678"/>
      <c r="R14" s="679" t="s">
        <v>222</v>
      </c>
      <c r="S14" s="680"/>
      <c r="T14" s="680"/>
      <c r="U14" s="680"/>
      <c r="V14" s="680"/>
      <c r="W14" s="680"/>
      <c r="X14" s="680"/>
      <c r="Y14" s="681"/>
      <c r="Z14" s="682" t="s">
        <v>251</v>
      </c>
      <c r="AA14" s="682"/>
      <c r="AB14" s="682"/>
      <c r="AC14" s="682"/>
      <c r="AD14" s="683" t="s">
        <v>222</v>
      </c>
      <c r="AE14" s="683"/>
      <c r="AF14" s="683"/>
      <c r="AG14" s="683"/>
      <c r="AH14" s="683"/>
      <c r="AI14" s="683"/>
      <c r="AJ14" s="683"/>
      <c r="AK14" s="683"/>
      <c r="AL14" s="684" t="s">
        <v>126</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15182</v>
      </c>
      <c r="BH14" s="680"/>
      <c r="BI14" s="680"/>
      <c r="BJ14" s="680"/>
      <c r="BK14" s="680"/>
      <c r="BL14" s="680"/>
      <c r="BM14" s="680"/>
      <c r="BN14" s="681"/>
      <c r="BO14" s="682">
        <v>3.5</v>
      </c>
      <c r="BP14" s="682"/>
      <c r="BQ14" s="682"/>
      <c r="BR14" s="682"/>
      <c r="BS14" s="688" t="s">
        <v>126</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105966</v>
      </c>
      <c r="CS14" s="680"/>
      <c r="CT14" s="680"/>
      <c r="CU14" s="680"/>
      <c r="CV14" s="680"/>
      <c r="CW14" s="680"/>
      <c r="CX14" s="680"/>
      <c r="CY14" s="681"/>
      <c r="CZ14" s="682">
        <v>2.8</v>
      </c>
      <c r="DA14" s="682"/>
      <c r="DB14" s="682"/>
      <c r="DC14" s="682"/>
      <c r="DD14" s="688">
        <v>10057</v>
      </c>
      <c r="DE14" s="680"/>
      <c r="DF14" s="680"/>
      <c r="DG14" s="680"/>
      <c r="DH14" s="680"/>
      <c r="DI14" s="680"/>
      <c r="DJ14" s="680"/>
      <c r="DK14" s="680"/>
      <c r="DL14" s="680"/>
      <c r="DM14" s="680"/>
      <c r="DN14" s="680"/>
      <c r="DO14" s="680"/>
      <c r="DP14" s="681"/>
      <c r="DQ14" s="688">
        <v>91767</v>
      </c>
      <c r="DR14" s="680"/>
      <c r="DS14" s="680"/>
      <c r="DT14" s="680"/>
      <c r="DU14" s="680"/>
      <c r="DV14" s="680"/>
      <c r="DW14" s="680"/>
      <c r="DX14" s="680"/>
      <c r="DY14" s="680"/>
      <c r="DZ14" s="680"/>
      <c r="EA14" s="680"/>
      <c r="EB14" s="680"/>
      <c r="EC14" s="689"/>
    </row>
    <row r="15" spans="2:143" ht="11.25" customHeight="1">
      <c r="B15" s="676" t="s">
        <v>254</v>
      </c>
      <c r="C15" s="677"/>
      <c r="D15" s="677"/>
      <c r="E15" s="677"/>
      <c r="F15" s="677"/>
      <c r="G15" s="677"/>
      <c r="H15" s="677"/>
      <c r="I15" s="677"/>
      <c r="J15" s="677"/>
      <c r="K15" s="677"/>
      <c r="L15" s="677"/>
      <c r="M15" s="677"/>
      <c r="N15" s="677"/>
      <c r="O15" s="677"/>
      <c r="P15" s="677"/>
      <c r="Q15" s="678"/>
      <c r="R15" s="679">
        <v>4398</v>
      </c>
      <c r="S15" s="680"/>
      <c r="T15" s="680"/>
      <c r="U15" s="680"/>
      <c r="V15" s="680"/>
      <c r="W15" s="680"/>
      <c r="X15" s="680"/>
      <c r="Y15" s="681"/>
      <c r="Z15" s="682">
        <v>0.1</v>
      </c>
      <c r="AA15" s="682"/>
      <c r="AB15" s="682"/>
      <c r="AC15" s="682"/>
      <c r="AD15" s="683">
        <v>4398</v>
      </c>
      <c r="AE15" s="683"/>
      <c r="AF15" s="683"/>
      <c r="AG15" s="683"/>
      <c r="AH15" s="683"/>
      <c r="AI15" s="683"/>
      <c r="AJ15" s="683"/>
      <c r="AK15" s="683"/>
      <c r="AL15" s="684">
        <v>0.2</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41776</v>
      </c>
      <c r="BH15" s="680"/>
      <c r="BI15" s="680"/>
      <c r="BJ15" s="680"/>
      <c r="BK15" s="680"/>
      <c r="BL15" s="680"/>
      <c r="BM15" s="680"/>
      <c r="BN15" s="681"/>
      <c r="BO15" s="682">
        <v>9.6</v>
      </c>
      <c r="BP15" s="682"/>
      <c r="BQ15" s="682"/>
      <c r="BR15" s="682"/>
      <c r="BS15" s="688" t="s">
        <v>222</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263229</v>
      </c>
      <c r="CS15" s="680"/>
      <c r="CT15" s="680"/>
      <c r="CU15" s="680"/>
      <c r="CV15" s="680"/>
      <c r="CW15" s="680"/>
      <c r="CX15" s="680"/>
      <c r="CY15" s="681"/>
      <c r="CZ15" s="682">
        <v>6.8</v>
      </c>
      <c r="DA15" s="682"/>
      <c r="DB15" s="682"/>
      <c r="DC15" s="682"/>
      <c r="DD15" s="688">
        <v>4561</v>
      </c>
      <c r="DE15" s="680"/>
      <c r="DF15" s="680"/>
      <c r="DG15" s="680"/>
      <c r="DH15" s="680"/>
      <c r="DI15" s="680"/>
      <c r="DJ15" s="680"/>
      <c r="DK15" s="680"/>
      <c r="DL15" s="680"/>
      <c r="DM15" s="680"/>
      <c r="DN15" s="680"/>
      <c r="DO15" s="680"/>
      <c r="DP15" s="681"/>
      <c r="DQ15" s="688">
        <v>219837</v>
      </c>
      <c r="DR15" s="680"/>
      <c r="DS15" s="680"/>
      <c r="DT15" s="680"/>
      <c r="DU15" s="680"/>
      <c r="DV15" s="680"/>
      <c r="DW15" s="680"/>
      <c r="DX15" s="680"/>
      <c r="DY15" s="680"/>
      <c r="DZ15" s="680"/>
      <c r="EA15" s="680"/>
      <c r="EB15" s="680"/>
      <c r="EC15" s="689"/>
    </row>
    <row r="16" spans="2:143" ht="11.25" customHeight="1">
      <c r="B16" s="676" t="s">
        <v>257</v>
      </c>
      <c r="C16" s="677"/>
      <c r="D16" s="677"/>
      <c r="E16" s="677"/>
      <c r="F16" s="677"/>
      <c r="G16" s="677"/>
      <c r="H16" s="677"/>
      <c r="I16" s="677"/>
      <c r="J16" s="677"/>
      <c r="K16" s="677"/>
      <c r="L16" s="677"/>
      <c r="M16" s="677"/>
      <c r="N16" s="677"/>
      <c r="O16" s="677"/>
      <c r="P16" s="677"/>
      <c r="Q16" s="678"/>
      <c r="R16" s="679" t="s">
        <v>222</v>
      </c>
      <c r="S16" s="680"/>
      <c r="T16" s="680"/>
      <c r="U16" s="680"/>
      <c r="V16" s="680"/>
      <c r="W16" s="680"/>
      <c r="X16" s="680"/>
      <c r="Y16" s="681"/>
      <c r="Z16" s="682" t="s">
        <v>222</v>
      </c>
      <c r="AA16" s="682"/>
      <c r="AB16" s="682"/>
      <c r="AC16" s="682"/>
      <c r="AD16" s="683" t="s">
        <v>222</v>
      </c>
      <c r="AE16" s="683"/>
      <c r="AF16" s="683"/>
      <c r="AG16" s="683"/>
      <c r="AH16" s="683"/>
      <c r="AI16" s="683"/>
      <c r="AJ16" s="683"/>
      <c r="AK16" s="683"/>
      <c r="AL16" s="684" t="s">
        <v>222</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251</v>
      </c>
      <c r="BH16" s="680"/>
      <c r="BI16" s="680"/>
      <c r="BJ16" s="680"/>
      <c r="BK16" s="680"/>
      <c r="BL16" s="680"/>
      <c r="BM16" s="680"/>
      <c r="BN16" s="681"/>
      <c r="BO16" s="682" t="s">
        <v>222</v>
      </c>
      <c r="BP16" s="682"/>
      <c r="BQ16" s="682"/>
      <c r="BR16" s="682"/>
      <c r="BS16" s="688" t="s">
        <v>251</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32167</v>
      </c>
      <c r="CS16" s="680"/>
      <c r="CT16" s="680"/>
      <c r="CU16" s="680"/>
      <c r="CV16" s="680"/>
      <c r="CW16" s="680"/>
      <c r="CX16" s="680"/>
      <c r="CY16" s="681"/>
      <c r="CZ16" s="682">
        <v>0.8</v>
      </c>
      <c r="DA16" s="682"/>
      <c r="DB16" s="682"/>
      <c r="DC16" s="682"/>
      <c r="DD16" s="688" t="s">
        <v>222</v>
      </c>
      <c r="DE16" s="680"/>
      <c r="DF16" s="680"/>
      <c r="DG16" s="680"/>
      <c r="DH16" s="680"/>
      <c r="DI16" s="680"/>
      <c r="DJ16" s="680"/>
      <c r="DK16" s="680"/>
      <c r="DL16" s="680"/>
      <c r="DM16" s="680"/>
      <c r="DN16" s="680"/>
      <c r="DO16" s="680"/>
      <c r="DP16" s="681"/>
      <c r="DQ16" s="688">
        <v>10334</v>
      </c>
      <c r="DR16" s="680"/>
      <c r="DS16" s="680"/>
      <c r="DT16" s="680"/>
      <c r="DU16" s="680"/>
      <c r="DV16" s="680"/>
      <c r="DW16" s="680"/>
      <c r="DX16" s="680"/>
      <c r="DY16" s="680"/>
      <c r="DZ16" s="680"/>
      <c r="EA16" s="680"/>
      <c r="EB16" s="680"/>
      <c r="EC16" s="689"/>
    </row>
    <row r="17" spans="2:133" ht="11.25" customHeight="1">
      <c r="B17" s="676" t="s">
        <v>260</v>
      </c>
      <c r="C17" s="677"/>
      <c r="D17" s="677"/>
      <c r="E17" s="677"/>
      <c r="F17" s="677"/>
      <c r="G17" s="677"/>
      <c r="H17" s="677"/>
      <c r="I17" s="677"/>
      <c r="J17" s="677"/>
      <c r="K17" s="677"/>
      <c r="L17" s="677"/>
      <c r="M17" s="677"/>
      <c r="N17" s="677"/>
      <c r="O17" s="677"/>
      <c r="P17" s="677"/>
      <c r="Q17" s="678"/>
      <c r="R17" s="679">
        <v>1538</v>
      </c>
      <c r="S17" s="680"/>
      <c r="T17" s="680"/>
      <c r="U17" s="680"/>
      <c r="V17" s="680"/>
      <c r="W17" s="680"/>
      <c r="X17" s="680"/>
      <c r="Y17" s="681"/>
      <c r="Z17" s="682">
        <v>0</v>
      </c>
      <c r="AA17" s="682"/>
      <c r="AB17" s="682"/>
      <c r="AC17" s="682"/>
      <c r="AD17" s="683">
        <v>1538</v>
      </c>
      <c r="AE17" s="683"/>
      <c r="AF17" s="683"/>
      <c r="AG17" s="683"/>
      <c r="AH17" s="683"/>
      <c r="AI17" s="683"/>
      <c r="AJ17" s="683"/>
      <c r="AK17" s="683"/>
      <c r="AL17" s="684">
        <v>0.1</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222</v>
      </c>
      <c r="BH17" s="680"/>
      <c r="BI17" s="680"/>
      <c r="BJ17" s="680"/>
      <c r="BK17" s="680"/>
      <c r="BL17" s="680"/>
      <c r="BM17" s="680"/>
      <c r="BN17" s="681"/>
      <c r="BO17" s="682" t="s">
        <v>251</v>
      </c>
      <c r="BP17" s="682"/>
      <c r="BQ17" s="682"/>
      <c r="BR17" s="682"/>
      <c r="BS17" s="688" t="s">
        <v>222</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234877</v>
      </c>
      <c r="CS17" s="680"/>
      <c r="CT17" s="680"/>
      <c r="CU17" s="680"/>
      <c r="CV17" s="680"/>
      <c r="CW17" s="680"/>
      <c r="CX17" s="680"/>
      <c r="CY17" s="681"/>
      <c r="CZ17" s="682">
        <v>6.1</v>
      </c>
      <c r="DA17" s="682"/>
      <c r="DB17" s="682"/>
      <c r="DC17" s="682"/>
      <c r="DD17" s="688" t="s">
        <v>222</v>
      </c>
      <c r="DE17" s="680"/>
      <c r="DF17" s="680"/>
      <c r="DG17" s="680"/>
      <c r="DH17" s="680"/>
      <c r="DI17" s="680"/>
      <c r="DJ17" s="680"/>
      <c r="DK17" s="680"/>
      <c r="DL17" s="680"/>
      <c r="DM17" s="680"/>
      <c r="DN17" s="680"/>
      <c r="DO17" s="680"/>
      <c r="DP17" s="681"/>
      <c r="DQ17" s="688">
        <v>203833</v>
      </c>
      <c r="DR17" s="680"/>
      <c r="DS17" s="680"/>
      <c r="DT17" s="680"/>
      <c r="DU17" s="680"/>
      <c r="DV17" s="680"/>
      <c r="DW17" s="680"/>
      <c r="DX17" s="680"/>
      <c r="DY17" s="680"/>
      <c r="DZ17" s="680"/>
      <c r="EA17" s="680"/>
      <c r="EB17" s="680"/>
      <c r="EC17" s="689"/>
    </row>
    <row r="18" spans="2:133" ht="11.25" customHeight="1">
      <c r="B18" s="676" t="s">
        <v>263</v>
      </c>
      <c r="C18" s="677"/>
      <c r="D18" s="677"/>
      <c r="E18" s="677"/>
      <c r="F18" s="677"/>
      <c r="G18" s="677"/>
      <c r="H18" s="677"/>
      <c r="I18" s="677"/>
      <c r="J18" s="677"/>
      <c r="K18" s="677"/>
      <c r="L18" s="677"/>
      <c r="M18" s="677"/>
      <c r="N18" s="677"/>
      <c r="O18" s="677"/>
      <c r="P18" s="677"/>
      <c r="Q18" s="678"/>
      <c r="R18" s="679">
        <v>1367445</v>
      </c>
      <c r="S18" s="680"/>
      <c r="T18" s="680"/>
      <c r="U18" s="680"/>
      <c r="V18" s="680"/>
      <c r="W18" s="680"/>
      <c r="X18" s="680"/>
      <c r="Y18" s="681"/>
      <c r="Z18" s="682">
        <v>34.9</v>
      </c>
      <c r="AA18" s="682"/>
      <c r="AB18" s="682"/>
      <c r="AC18" s="682"/>
      <c r="AD18" s="683">
        <v>1183186</v>
      </c>
      <c r="AE18" s="683"/>
      <c r="AF18" s="683"/>
      <c r="AG18" s="683"/>
      <c r="AH18" s="683"/>
      <c r="AI18" s="683"/>
      <c r="AJ18" s="683"/>
      <c r="AK18" s="683"/>
      <c r="AL18" s="684">
        <v>67.2</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222</v>
      </c>
      <c r="BH18" s="680"/>
      <c r="BI18" s="680"/>
      <c r="BJ18" s="680"/>
      <c r="BK18" s="680"/>
      <c r="BL18" s="680"/>
      <c r="BM18" s="680"/>
      <c r="BN18" s="681"/>
      <c r="BO18" s="682" t="s">
        <v>126</v>
      </c>
      <c r="BP18" s="682"/>
      <c r="BQ18" s="682"/>
      <c r="BR18" s="682"/>
      <c r="BS18" s="688" t="s">
        <v>222</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222</v>
      </c>
      <c r="CS18" s="680"/>
      <c r="CT18" s="680"/>
      <c r="CU18" s="680"/>
      <c r="CV18" s="680"/>
      <c r="CW18" s="680"/>
      <c r="CX18" s="680"/>
      <c r="CY18" s="681"/>
      <c r="CZ18" s="682" t="s">
        <v>126</v>
      </c>
      <c r="DA18" s="682"/>
      <c r="DB18" s="682"/>
      <c r="DC18" s="682"/>
      <c r="DD18" s="688" t="s">
        <v>222</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c r="B19" s="676" t="s">
        <v>266</v>
      </c>
      <c r="C19" s="677"/>
      <c r="D19" s="677"/>
      <c r="E19" s="677"/>
      <c r="F19" s="677"/>
      <c r="G19" s="677"/>
      <c r="H19" s="677"/>
      <c r="I19" s="677"/>
      <c r="J19" s="677"/>
      <c r="K19" s="677"/>
      <c r="L19" s="677"/>
      <c r="M19" s="677"/>
      <c r="N19" s="677"/>
      <c r="O19" s="677"/>
      <c r="P19" s="677"/>
      <c r="Q19" s="678"/>
      <c r="R19" s="679">
        <v>1183186</v>
      </c>
      <c r="S19" s="680"/>
      <c r="T19" s="680"/>
      <c r="U19" s="680"/>
      <c r="V19" s="680"/>
      <c r="W19" s="680"/>
      <c r="X19" s="680"/>
      <c r="Y19" s="681"/>
      <c r="Z19" s="682">
        <v>30.2</v>
      </c>
      <c r="AA19" s="682"/>
      <c r="AB19" s="682"/>
      <c r="AC19" s="682"/>
      <c r="AD19" s="683">
        <v>1183186</v>
      </c>
      <c r="AE19" s="683"/>
      <c r="AF19" s="683"/>
      <c r="AG19" s="683"/>
      <c r="AH19" s="683"/>
      <c r="AI19" s="683"/>
      <c r="AJ19" s="683"/>
      <c r="AK19" s="683"/>
      <c r="AL19" s="684">
        <v>67.2</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16156</v>
      </c>
      <c r="BH19" s="680"/>
      <c r="BI19" s="680"/>
      <c r="BJ19" s="680"/>
      <c r="BK19" s="680"/>
      <c r="BL19" s="680"/>
      <c r="BM19" s="680"/>
      <c r="BN19" s="681"/>
      <c r="BO19" s="682">
        <v>3.7</v>
      </c>
      <c r="BP19" s="682"/>
      <c r="BQ19" s="682"/>
      <c r="BR19" s="682"/>
      <c r="BS19" s="688" t="s">
        <v>222</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222</v>
      </c>
      <c r="DR19" s="680"/>
      <c r="DS19" s="680"/>
      <c r="DT19" s="680"/>
      <c r="DU19" s="680"/>
      <c r="DV19" s="680"/>
      <c r="DW19" s="680"/>
      <c r="DX19" s="680"/>
      <c r="DY19" s="680"/>
      <c r="DZ19" s="680"/>
      <c r="EA19" s="680"/>
      <c r="EB19" s="680"/>
      <c r="EC19" s="689"/>
    </row>
    <row r="20" spans="2:133" ht="11.25" customHeight="1">
      <c r="B20" s="676" t="s">
        <v>269</v>
      </c>
      <c r="C20" s="677"/>
      <c r="D20" s="677"/>
      <c r="E20" s="677"/>
      <c r="F20" s="677"/>
      <c r="G20" s="677"/>
      <c r="H20" s="677"/>
      <c r="I20" s="677"/>
      <c r="J20" s="677"/>
      <c r="K20" s="677"/>
      <c r="L20" s="677"/>
      <c r="M20" s="677"/>
      <c r="N20" s="677"/>
      <c r="O20" s="677"/>
      <c r="P20" s="677"/>
      <c r="Q20" s="678"/>
      <c r="R20" s="679">
        <v>184259</v>
      </c>
      <c r="S20" s="680"/>
      <c r="T20" s="680"/>
      <c r="U20" s="680"/>
      <c r="V20" s="680"/>
      <c r="W20" s="680"/>
      <c r="X20" s="680"/>
      <c r="Y20" s="681"/>
      <c r="Z20" s="682">
        <v>4.7</v>
      </c>
      <c r="AA20" s="682"/>
      <c r="AB20" s="682"/>
      <c r="AC20" s="682"/>
      <c r="AD20" s="683" t="s">
        <v>222</v>
      </c>
      <c r="AE20" s="683"/>
      <c r="AF20" s="683"/>
      <c r="AG20" s="683"/>
      <c r="AH20" s="683"/>
      <c r="AI20" s="683"/>
      <c r="AJ20" s="683"/>
      <c r="AK20" s="683"/>
      <c r="AL20" s="684" t="s">
        <v>222</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16156</v>
      </c>
      <c r="BH20" s="680"/>
      <c r="BI20" s="680"/>
      <c r="BJ20" s="680"/>
      <c r="BK20" s="680"/>
      <c r="BL20" s="680"/>
      <c r="BM20" s="680"/>
      <c r="BN20" s="681"/>
      <c r="BO20" s="682">
        <v>3.7</v>
      </c>
      <c r="BP20" s="682"/>
      <c r="BQ20" s="682"/>
      <c r="BR20" s="682"/>
      <c r="BS20" s="688" t="s">
        <v>222</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3846671</v>
      </c>
      <c r="CS20" s="680"/>
      <c r="CT20" s="680"/>
      <c r="CU20" s="680"/>
      <c r="CV20" s="680"/>
      <c r="CW20" s="680"/>
      <c r="CX20" s="680"/>
      <c r="CY20" s="681"/>
      <c r="CZ20" s="682">
        <v>100</v>
      </c>
      <c r="DA20" s="682"/>
      <c r="DB20" s="682"/>
      <c r="DC20" s="682"/>
      <c r="DD20" s="688">
        <v>551966</v>
      </c>
      <c r="DE20" s="680"/>
      <c r="DF20" s="680"/>
      <c r="DG20" s="680"/>
      <c r="DH20" s="680"/>
      <c r="DI20" s="680"/>
      <c r="DJ20" s="680"/>
      <c r="DK20" s="680"/>
      <c r="DL20" s="680"/>
      <c r="DM20" s="680"/>
      <c r="DN20" s="680"/>
      <c r="DO20" s="680"/>
      <c r="DP20" s="681"/>
      <c r="DQ20" s="688">
        <v>3047576</v>
      </c>
      <c r="DR20" s="680"/>
      <c r="DS20" s="680"/>
      <c r="DT20" s="680"/>
      <c r="DU20" s="680"/>
      <c r="DV20" s="680"/>
      <c r="DW20" s="680"/>
      <c r="DX20" s="680"/>
      <c r="DY20" s="680"/>
      <c r="DZ20" s="680"/>
      <c r="EA20" s="680"/>
      <c r="EB20" s="680"/>
      <c r="EC20" s="689"/>
    </row>
    <row r="21" spans="2:133" ht="11.25" customHeight="1">
      <c r="B21" s="676" t="s">
        <v>272</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222</v>
      </c>
      <c r="AA21" s="682"/>
      <c r="AB21" s="682"/>
      <c r="AC21" s="682"/>
      <c r="AD21" s="683" t="s">
        <v>222</v>
      </c>
      <c r="AE21" s="683"/>
      <c r="AF21" s="683"/>
      <c r="AG21" s="683"/>
      <c r="AH21" s="683"/>
      <c r="AI21" s="683"/>
      <c r="AJ21" s="683"/>
      <c r="AK21" s="683"/>
      <c r="AL21" s="684" t="s">
        <v>222</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16156</v>
      </c>
      <c r="BH21" s="680"/>
      <c r="BI21" s="680"/>
      <c r="BJ21" s="680"/>
      <c r="BK21" s="680"/>
      <c r="BL21" s="680"/>
      <c r="BM21" s="680"/>
      <c r="BN21" s="681"/>
      <c r="BO21" s="682">
        <v>3.7</v>
      </c>
      <c r="BP21" s="682"/>
      <c r="BQ21" s="682"/>
      <c r="BR21" s="682"/>
      <c r="BS21" s="688" t="s">
        <v>251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274</v>
      </c>
      <c r="C22" s="677"/>
      <c r="D22" s="677"/>
      <c r="E22" s="677"/>
      <c r="F22" s="677"/>
      <c r="G22" s="677"/>
      <c r="H22" s="677"/>
      <c r="I22" s="677"/>
      <c r="J22" s="677"/>
      <c r="K22" s="677"/>
      <c r="L22" s="677"/>
      <c r="M22" s="677"/>
      <c r="N22" s="677"/>
      <c r="O22" s="677"/>
      <c r="P22" s="677"/>
      <c r="Q22" s="678"/>
      <c r="R22" s="679">
        <v>1944780</v>
      </c>
      <c r="S22" s="680"/>
      <c r="T22" s="680"/>
      <c r="U22" s="680"/>
      <c r="V22" s="680"/>
      <c r="W22" s="680"/>
      <c r="X22" s="680"/>
      <c r="Y22" s="681"/>
      <c r="Z22" s="682">
        <v>49.6</v>
      </c>
      <c r="AA22" s="682"/>
      <c r="AB22" s="682"/>
      <c r="AC22" s="682"/>
      <c r="AD22" s="683">
        <v>1760521</v>
      </c>
      <c r="AE22" s="683"/>
      <c r="AF22" s="683"/>
      <c r="AG22" s="683"/>
      <c r="AH22" s="683"/>
      <c r="AI22" s="683"/>
      <c r="AJ22" s="683"/>
      <c r="AK22" s="683"/>
      <c r="AL22" s="684">
        <v>99.9</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251</v>
      </c>
      <c r="BP22" s="682"/>
      <c r="BQ22" s="682"/>
      <c r="BR22" s="682"/>
      <c r="BS22" s="688" t="s">
        <v>126</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277</v>
      </c>
      <c r="C23" s="677"/>
      <c r="D23" s="677"/>
      <c r="E23" s="677"/>
      <c r="F23" s="677"/>
      <c r="G23" s="677"/>
      <c r="H23" s="677"/>
      <c r="I23" s="677"/>
      <c r="J23" s="677"/>
      <c r="K23" s="677"/>
      <c r="L23" s="677"/>
      <c r="M23" s="677"/>
      <c r="N23" s="677"/>
      <c r="O23" s="677"/>
      <c r="P23" s="677"/>
      <c r="Q23" s="678"/>
      <c r="R23" s="679">
        <v>670</v>
      </c>
      <c r="S23" s="680"/>
      <c r="T23" s="680"/>
      <c r="U23" s="680"/>
      <c r="V23" s="680"/>
      <c r="W23" s="680"/>
      <c r="X23" s="680"/>
      <c r="Y23" s="681"/>
      <c r="Z23" s="682">
        <v>0</v>
      </c>
      <c r="AA23" s="682"/>
      <c r="AB23" s="682"/>
      <c r="AC23" s="682"/>
      <c r="AD23" s="683">
        <v>670</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t="s">
        <v>222</v>
      </c>
      <c r="BH23" s="680"/>
      <c r="BI23" s="680"/>
      <c r="BJ23" s="680"/>
      <c r="BK23" s="680"/>
      <c r="BL23" s="680"/>
      <c r="BM23" s="680"/>
      <c r="BN23" s="681"/>
      <c r="BO23" s="682" t="s">
        <v>222</v>
      </c>
      <c r="BP23" s="682"/>
      <c r="BQ23" s="682"/>
      <c r="BR23" s="682"/>
      <c r="BS23" s="688" t="s">
        <v>222</v>
      </c>
      <c r="BT23" s="680"/>
      <c r="BU23" s="680"/>
      <c r="BV23" s="680"/>
      <c r="BW23" s="680"/>
      <c r="BX23" s="680"/>
      <c r="BY23" s="680"/>
      <c r="BZ23" s="680"/>
      <c r="CA23" s="680"/>
      <c r="CB23" s="689"/>
      <c r="CD23" s="661" t="s">
        <v>216</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c r="B24" s="676" t="s">
        <v>284</v>
      </c>
      <c r="C24" s="677"/>
      <c r="D24" s="677"/>
      <c r="E24" s="677"/>
      <c r="F24" s="677"/>
      <c r="G24" s="677"/>
      <c r="H24" s="677"/>
      <c r="I24" s="677"/>
      <c r="J24" s="677"/>
      <c r="K24" s="677"/>
      <c r="L24" s="677"/>
      <c r="M24" s="677"/>
      <c r="N24" s="677"/>
      <c r="O24" s="677"/>
      <c r="P24" s="677"/>
      <c r="Q24" s="678"/>
      <c r="R24" s="679">
        <v>4851</v>
      </c>
      <c r="S24" s="680"/>
      <c r="T24" s="680"/>
      <c r="U24" s="680"/>
      <c r="V24" s="680"/>
      <c r="W24" s="680"/>
      <c r="X24" s="680"/>
      <c r="Y24" s="681"/>
      <c r="Z24" s="682">
        <v>0.1</v>
      </c>
      <c r="AA24" s="682"/>
      <c r="AB24" s="682"/>
      <c r="AC24" s="682"/>
      <c r="AD24" s="683" t="s">
        <v>222</v>
      </c>
      <c r="AE24" s="683"/>
      <c r="AF24" s="683"/>
      <c r="AG24" s="683"/>
      <c r="AH24" s="683"/>
      <c r="AI24" s="683"/>
      <c r="AJ24" s="683"/>
      <c r="AK24" s="683"/>
      <c r="AL24" s="684" t="s">
        <v>251</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222</v>
      </c>
      <c r="BH24" s="680"/>
      <c r="BI24" s="680"/>
      <c r="BJ24" s="680"/>
      <c r="BK24" s="680"/>
      <c r="BL24" s="680"/>
      <c r="BM24" s="680"/>
      <c r="BN24" s="681"/>
      <c r="BO24" s="682" t="s">
        <v>251</v>
      </c>
      <c r="BP24" s="682"/>
      <c r="BQ24" s="682"/>
      <c r="BR24" s="682"/>
      <c r="BS24" s="688" t="s">
        <v>126</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961372</v>
      </c>
      <c r="CS24" s="669"/>
      <c r="CT24" s="669"/>
      <c r="CU24" s="669"/>
      <c r="CV24" s="669"/>
      <c r="CW24" s="669"/>
      <c r="CX24" s="669"/>
      <c r="CY24" s="670"/>
      <c r="CZ24" s="673">
        <v>25</v>
      </c>
      <c r="DA24" s="674"/>
      <c r="DB24" s="674"/>
      <c r="DC24" s="693"/>
      <c r="DD24" s="716">
        <v>764254</v>
      </c>
      <c r="DE24" s="669"/>
      <c r="DF24" s="669"/>
      <c r="DG24" s="669"/>
      <c r="DH24" s="669"/>
      <c r="DI24" s="669"/>
      <c r="DJ24" s="669"/>
      <c r="DK24" s="670"/>
      <c r="DL24" s="716">
        <v>744870</v>
      </c>
      <c r="DM24" s="669"/>
      <c r="DN24" s="669"/>
      <c r="DO24" s="669"/>
      <c r="DP24" s="669"/>
      <c r="DQ24" s="669"/>
      <c r="DR24" s="669"/>
      <c r="DS24" s="669"/>
      <c r="DT24" s="669"/>
      <c r="DU24" s="669"/>
      <c r="DV24" s="670"/>
      <c r="DW24" s="673">
        <v>40.6</v>
      </c>
      <c r="DX24" s="674"/>
      <c r="DY24" s="674"/>
      <c r="DZ24" s="674"/>
      <c r="EA24" s="674"/>
      <c r="EB24" s="674"/>
      <c r="EC24" s="675"/>
    </row>
    <row r="25" spans="2:133" ht="11.25" customHeight="1">
      <c r="B25" s="676" t="s">
        <v>287</v>
      </c>
      <c r="C25" s="677"/>
      <c r="D25" s="677"/>
      <c r="E25" s="677"/>
      <c r="F25" s="677"/>
      <c r="G25" s="677"/>
      <c r="H25" s="677"/>
      <c r="I25" s="677"/>
      <c r="J25" s="677"/>
      <c r="K25" s="677"/>
      <c r="L25" s="677"/>
      <c r="M25" s="677"/>
      <c r="N25" s="677"/>
      <c r="O25" s="677"/>
      <c r="P25" s="677"/>
      <c r="Q25" s="678"/>
      <c r="R25" s="679">
        <v>60080</v>
      </c>
      <c r="S25" s="680"/>
      <c r="T25" s="680"/>
      <c r="U25" s="680"/>
      <c r="V25" s="680"/>
      <c r="W25" s="680"/>
      <c r="X25" s="680"/>
      <c r="Y25" s="681"/>
      <c r="Z25" s="682">
        <v>1.5</v>
      </c>
      <c r="AA25" s="682"/>
      <c r="AB25" s="682"/>
      <c r="AC25" s="682"/>
      <c r="AD25" s="683">
        <v>559</v>
      </c>
      <c r="AE25" s="683"/>
      <c r="AF25" s="683"/>
      <c r="AG25" s="683"/>
      <c r="AH25" s="683"/>
      <c r="AI25" s="683"/>
      <c r="AJ25" s="683"/>
      <c r="AK25" s="683"/>
      <c r="AL25" s="684">
        <v>0</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222</v>
      </c>
      <c r="BP25" s="682"/>
      <c r="BQ25" s="682"/>
      <c r="BR25" s="682"/>
      <c r="BS25" s="688" t="s">
        <v>222</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453606</v>
      </c>
      <c r="CS25" s="712"/>
      <c r="CT25" s="712"/>
      <c r="CU25" s="712"/>
      <c r="CV25" s="712"/>
      <c r="CW25" s="712"/>
      <c r="CX25" s="712"/>
      <c r="CY25" s="713"/>
      <c r="CZ25" s="684">
        <v>11.8</v>
      </c>
      <c r="DA25" s="714"/>
      <c r="DB25" s="714"/>
      <c r="DC25" s="717"/>
      <c r="DD25" s="688">
        <v>434135</v>
      </c>
      <c r="DE25" s="712"/>
      <c r="DF25" s="712"/>
      <c r="DG25" s="712"/>
      <c r="DH25" s="712"/>
      <c r="DI25" s="712"/>
      <c r="DJ25" s="712"/>
      <c r="DK25" s="713"/>
      <c r="DL25" s="688">
        <v>415549</v>
      </c>
      <c r="DM25" s="712"/>
      <c r="DN25" s="712"/>
      <c r="DO25" s="712"/>
      <c r="DP25" s="712"/>
      <c r="DQ25" s="712"/>
      <c r="DR25" s="712"/>
      <c r="DS25" s="712"/>
      <c r="DT25" s="712"/>
      <c r="DU25" s="712"/>
      <c r="DV25" s="713"/>
      <c r="DW25" s="684">
        <v>22.6</v>
      </c>
      <c r="DX25" s="714"/>
      <c r="DY25" s="714"/>
      <c r="DZ25" s="714"/>
      <c r="EA25" s="714"/>
      <c r="EB25" s="714"/>
      <c r="EC25" s="715"/>
    </row>
    <row r="26" spans="2:133" ht="11.25" customHeight="1">
      <c r="B26" s="676" t="s">
        <v>290</v>
      </c>
      <c r="C26" s="677"/>
      <c r="D26" s="677"/>
      <c r="E26" s="677"/>
      <c r="F26" s="677"/>
      <c r="G26" s="677"/>
      <c r="H26" s="677"/>
      <c r="I26" s="677"/>
      <c r="J26" s="677"/>
      <c r="K26" s="677"/>
      <c r="L26" s="677"/>
      <c r="M26" s="677"/>
      <c r="N26" s="677"/>
      <c r="O26" s="677"/>
      <c r="P26" s="677"/>
      <c r="Q26" s="678"/>
      <c r="R26" s="679">
        <v>11849</v>
      </c>
      <c r="S26" s="680"/>
      <c r="T26" s="680"/>
      <c r="U26" s="680"/>
      <c r="V26" s="680"/>
      <c r="W26" s="680"/>
      <c r="X26" s="680"/>
      <c r="Y26" s="681"/>
      <c r="Z26" s="682">
        <v>0.3</v>
      </c>
      <c r="AA26" s="682"/>
      <c r="AB26" s="682"/>
      <c r="AC26" s="682"/>
      <c r="AD26" s="683" t="s">
        <v>222</v>
      </c>
      <c r="AE26" s="683"/>
      <c r="AF26" s="683"/>
      <c r="AG26" s="683"/>
      <c r="AH26" s="683"/>
      <c r="AI26" s="683"/>
      <c r="AJ26" s="683"/>
      <c r="AK26" s="683"/>
      <c r="AL26" s="684" t="s">
        <v>126</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222</v>
      </c>
      <c r="BH26" s="680"/>
      <c r="BI26" s="680"/>
      <c r="BJ26" s="680"/>
      <c r="BK26" s="680"/>
      <c r="BL26" s="680"/>
      <c r="BM26" s="680"/>
      <c r="BN26" s="681"/>
      <c r="BO26" s="682" t="s">
        <v>222</v>
      </c>
      <c r="BP26" s="682"/>
      <c r="BQ26" s="682"/>
      <c r="BR26" s="682"/>
      <c r="BS26" s="688" t="s">
        <v>222</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263097</v>
      </c>
      <c r="CS26" s="680"/>
      <c r="CT26" s="680"/>
      <c r="CU26" s="680"/>
      <c r="CV26" s="680"/>
      <c r="CW26" s="680"/>
      <c r="CX26" s="680"/>
      <c r="CY26" s="681"/>
      <c r="CZ26" s="684">
        <v>6.8</v>
      </c>
      <c r="DA26" s="714"/>
      <c r="DB26" s="714"/>
      <c r="DC26" s="717"/>
      <c r="DD26" s="688">
        <v>247139</v>
      </c>
      <c r="DE26" s="680"/>
      <c r="DF26" s="680"/>
      <c r="DG26" s="680"/>
      <c r="DH26" s="680"/>
      <c r="DI26" s="680"/>
      <c r="DJ26" s="680"/>
      <c r="DK26" s="681"/>
      <c r="DL26" s="688" t="s">
        <v>222</v>
      </c>
      <c r="DM26" s="680"/>
      <c r="DN26" s="680"/>
      <c r="DO26" s="680"/>
      <c r="DP26" s="680"/>
      <c r="DQ26" s="680"/>
      <c r="DR26" s="680"/>
      <c r="DS26" s="680"/>
      <c r="DT26" s="680"/>
      <c r="DU26" s="680"/>
      <c r="DV26" s="681"/>
      <c r="DW26" s="684" t="s">
        <v>222</v>
      </c>
      <c r="DX26" s="714"/>
      <c r="DY26" s="714"/>
      <c r="DZ26" s="714"/>
      <c r="EA26" s="714"/>
      <c r="EB26" s="714"/>
      <c r="EC26" s="715"/>
    </row>
    <row r="27" spans="2:133" ht="11.25" customHeight="1">
      <c r="B27" s="676" t="s">
        <v>293</v>
      </c>
      <c r="C27" s="677"/>
      <c r="D27" s="677"/>
      <c r="E27" s="677"/>
      <c r="F27" s="677"/>
      <c r="G27" s="677"/>
      <c r="H27" s="677"/>
      <c r="I27" s="677"/>
      <c r="J27" s="677"/>
      <c r="K27" s="677"/>
      <c r="L27" s="677"/>
      <c r="M27" s="677"/>
      <c r="N27" s="677"/>
      <c r="O27" s="677"/>
      <c r="P27" s="677"/>
      <c r="Q27" s="678"/>
      <c r="R27" s="679">
        <v>205295</v>
      </c>
      <c r="S27" s="680"/>
      <c r="T27" s="680"/>
      <c r="U27" s="680"/>
      <c r="V27" s="680"/>
      <c r="W27" s="680"/>
      <c r="X27" s="680"/>
      <c r="Y27" s="681"/>
      <c r="Z27" s="682">
        <v>5.2</v>
      </c>
      <c r="AA27" s="682"/>
      <c r="AB27" s="682"/>
      <c r="AC27" s="682"/>
      <c r="AD27" s="683" t="s">
        <v>222</v>
      </c>
      <c r="AE27" s="683"/>
      <c r="AF27" s="683"/>
      <c r="AG27" s="683"/>
      <c r="AH27" s="683"/>
      <c r="AI27" s="683"/>
      <c r="AJ27" s="683"/>
      <c r="AK27" s="683"/>
      <c r="AL27" s="684" t="s">
        <v>126</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435657</v>
      </c>
      <c r="BH27" s="680"/>
      <c r="BI27" s="680"/>
      <c r="BJ27" s="680"/>
      <c r="BK27" s="680"/>
      <c r="BL27" s="680"/>
      <c r="BM27" s="680"/>
      <c r="BN27" s="681"/>
      <c r="BO27" s="682">
        <v>100</v>
      </c>
      <c r="BP27" s="682"/>
      <c r="BQ27" s="682"/>
      <c r="BR27" s="682"/>
      <c r="BS27" s="688" t="s">
        <v>222</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272889</v>
      </c>
      <c r="CS27" s="712"/>
      <c r="CT27" s="712"/>
      <c r="CU27" s="712"/>
      <c r="CV27" s="712"/>
      <c r="CW27" s="712"/>
      <c r="CX27" s="712"/>
      <c r="CY27" s="713"/>
      <c r="CZ27" s="684">
        <v>7.1</v>
      </c>
      <c r="DA27" s="714"/>
      <c r="DB27" s="714"/>
      <c r="DC27" s="717"/>
      <c r="DD27" s="688">
        <v>126286</v>
      </c>
      <c r="DE27" s="712"/>
      <c r="DF27" s="712"/>
      <c r="DG27" s="712"/>
      <c r="DH27" s="712"/>
      <c r="DI27" s="712"/>
      <c r="DJ27" s="712"/>
      <c r="DK27" s="713"/>
      <c r="DL27" s="688">
        <v>126286</v>
      </c>
      <c r="DM27" s="712"/>
      <c r="DN27" s="712"/>
      <c r="DO27" s="712"/>
      <c r="DP27" s="712"/>
      <c r="DQ27" s="712"/>
      <c r="DR27" s="712"/>
      <c r="DS27" s="712"/>
      <c r="DT27" s="712"/>
      <c r="DU27" s="712"/>
      <c r="DV27" s="713"/>
      <c r="DW27" s="684">
        <v>6.9</v>
      </c>
      <c r="DX27" s="714"/>
      <c r="DY27" s="714"/>
      <c r="DZ27" s="714"/>
      <c r="EA27" s="714"/>
      <c r="EB27" s="714"/>
      <c r="EC27" s="715"/>
    </row>
    <row r="28" spans="2:133" ht="11.25" customHeight="1">
      <c r="B28" s="721" t="s">
        <v>296</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222</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234877</v>
      </c>
      <c r="CS28" s="680"/>
      <c r="CT28" s="680"/>
      <c r="CU28" s="680"/>
      <c r="CV28" s="680"/>
      <c r="CW28" s="680"/>
      <c r="CX28" s="680"/>
      <c r="CY28" s="681"/>
      <c r="CZ28" s="684">
        <v>6.1</v>
      </c>
      <c r="DA28" s="714"/>
      <c r="DB28" s="714"/>
      <c r="DC28" s="717"/>
      <c r="DD28" s="688">
        <v>203833</v>
      </c>
      <c r="DE28" s="680"/>
      <c r="DF28" s="680"/>
      <c r="DG28" s="680"/>
      <c r="DH28" s="680"/>
      <c r="DI28" s="680"/>
      <c r="DJ28" s="680"/>
      <c r="DK28" s="681"/>
      <c r="DL28" s="688">
        <v>203035</v>
      </c>
      <c r="DM28" s="680"/>
      <c r="DN28" s="680"/>
      <c r="DO28" s="680"/>
      <c r="DP28" s="680"/>
      <c r="DQ28" s="680"/>
      <c r="DR28" s="680"/>
      <c r="DS28" s="680"/>
      <c r="DT28" s="680"/>
      <c r="DU28" s="680"/>
      <c r="DV28" s="681"/>
      <c r="DW28" s="684">
        <v>11.1</v>
      </c>
      <c r="DX28" s="714"/>
      <c r="DY28" s="714"/>
      <c r="DZ28" s="714"/>
      <c r="EA28" s="714"/>
      <c r="EB28" s="714"/>
      <c r="EC28" s="715"/>
    </row>
    <row r="29" spans="2:133" ht="11.25" customHeight="1">
      <c r="B29" s="676" t="s">
        <v>298</v>
      </c>
      <c r="C29" s="677"/>
      <c r="D29" s="677"/>
      <c r="E29" s="677"/>
      <c r="F29" s="677"/>
      <c r="G29" s="677"/>
      <c r="H29" s="677"/>
      <c r="I29" s="677"/>
      <c r="J29" s="677"/>
      <c r="K29" s="677"/>
      <c r="L29" s="677"/>
      <c r="M29" s="677"/>
      <c r="N29" s="677"/>
      <c r="O29" s="677"/>
      <c r="P29" s="677"/>
      <c r="Q29" s="678"/>
      <c r="R29" s="679">
        <v>406783</v>
      </c>
      <c r="S29" s="680"/>
      <c r="T29" s="680"/>
      <c r="U29" s="680"/>
      <c r="V29" s="680"/>
      <c r="W29" s="680"/>
      <c r="X29" s="680"/>
      <c r="Y29" s="681"/>
      <c r="Z29" s="682">
        <v>10.4</v>
      </c>
      <c r="AA29" s="682"/>
      <c r="AB29" s="682"/>
      <c r="AC29" s="682"/>
      <c r="AD29" s="683" t="s">
        <v>251</v>
      </c>
      <c r="AE29" s="683"/>
      <c r="AF29" s="683"/>
      <c r="AG29" s="683"/>
      <c r="AH29" s="683"/>
      <c r="AI29" s="683"/>
      <c r="AJ29" s="683"/>
      <c r="AK29" s="683"/>
      <c r="AL29" s="684" t="s">
        <v>222</v>
      </c>
      <c r="AM29" s="685"/>
      <c r="AN29" s="685"/>
      <c r="AO29" s="686"/>
      <c r="AP29" s="658" t="s">
        <v>216</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234877</v>
      </c>
      <c r="CS29" s="712"/>
      <c r="CT29" s="712"/>
      <c r="CU29" s="712"/>
      <c r="CV29" s="712"/>
      <c r="CW29" s="712"/>
      <c r="CX29" s="712"/>
      <c r="CY29" s="713"/>
      <c r="CZ29" s="684">
        <v>6.1</v>
      </c>
      <c r="DA29" s="714"/>
      <c r="DB29" s="714"/>
      <c r="DC29" s="717"/>
      <c r="DD29" s="688">
        <v>203833</v>
      </c>
      <c r="DE29" s="712"/>
      <c r="DF29" s="712"/>
      <c r="DG29" s="712"/>
      <c r="DH29" s="712"/>
      <c r="DI29" s="712"/>
      <c r="DJ29" s="712"/>
      <c r="DK29" s="713"/>
      <c r="DL29" s="688">
        <v>203035</v>
      </c>
      <c r="DM29" s="712"/>
      <c r="DN29" s="712"/>
      <c r="DO29" s="712"/>
      <c r="DP29" s="712"/>
      <c r="DQ29" s="712"/>
      <c r="DR29" s="712"/>
      <c r="DS29" s="712"/>
      <c r="DT29" s="712"/>
      <c r="DU29" s="712"/>
      <c r="DV29" s="713"/>
      <c r="DW29" s="684">
        <v>11.1</v>
      </c>
      <c r="DX29" s="714"/>
      <c r="DY29" s="714"/>
      <c r="DZ29" s="714"/>
      <c r="EA29" s="714"/>
      <c r="EB29" s="714"/>
      <c r="EC29" s="715"/>
    </row>
    <row r="30" spans="2:133" ht="11.25" customHeight="1">
      <c r="B30" s="676" t="s">
        <v>303</v>
      </c>
      <c r="C30" s="677"/>
      <c r="D30" s="677"/>
      <c r="E30" s="677"/>
      <c r="F30" s="677"/>
      <c r="G30" s="677"/>
      <c r="H30" s="677"/>
      <c r="I30" s="677"/>
      <c r="J30" s="677"/>
      <c r="K30" s="677"/>
      <c r="L30" s="677"/>
      <c r="M30" s="677"/>
      <c r="N30" s="677"/>
      <c r="O30" s="677"/>
      <c r="P30" s="677"/>
      <c r="Q30" s="678"/>
      <c r="R30" s="679">
        <v>17110</v>
      </c>
      <c r="S30" s="680"/>
      <c r="T30" s="680"/>
      <c r="U30" s="680"/>
      <c r="V30" s="680"/>
      <c r="W30" s="680"/>
      <c r="X30" s="680"/>
      <c r="Y30" s="681"/>
      <c r="Z30" s="682">
        <v>0.4</v>
      </c>
      <c r="AA30" s="682"/>
      <c r="AB30" s="682"/>
      <c r="AC30" s="682"/>
      <c r="AD30" s="683" t="s">
        <v>126</v>
      </c>
      <c r="AE30" s="683"/>
      <c r="AF30" s="683"/>
      <c r="AG30" s="683"/>
      <c r="AH30" s="683"/>
      <c r="AI30" s="683"/>
      <c r="AJ30" s="683"/>
      <c r="AK30" s="683"/>
      <c r="AL30" s="684" t="s">
        <v>222</v>
      </c>
      <c r="AM30" s="685"/>
      <c r="AN30" s="685"/>
      <c r="AO30" s="686"/>
      <c r="AP30" s="727" t="s">
        <v>304</v>
      </c>
      <c r="AQ30" s="728"/>
      <c r="AR30" s="728"/>
      <c r="AS30" s="728"/>
      <c r="AT30" s="733" t="s">
        <v>305</v>
      </c>
      <c r="AU30" s="230"/>
      <c r="AV30" s="230"/>
      <c r="AW30" s="230"/>
      <c r="AX30" s="665" t="s">
        <v>182</v>
      </c>
      <c r="AY30" s="666"/>
      <c r="AZ30" s="666"/>
      <c r="BA30" s="666"/>
      <c r="BB30" s="666"/>
      <c r="BC30" s="666"/>
      <c r="BD30" s="666"/>
      <c r="BE30" s="666"/>
      <c r="BF30" s="667"/>
      <c r="BG30" s="739">
        <v>98.9</v>
      </c>
      <c r="BH30" s="740"/>
      <c r="BI30" s="740"/>
      <c r="BJ30" s="740"/>
      <c r="BK30" s="740"/>
      <c r="BL30" s="740"/>
      <c r="BM30" s="674">
        <v>97</v>
      </c>
      <c r="BN30" s="740"/>
      <c r="BO30" s="740"/>
      <c r="BP30" s="740"/>
      <c r="BQ30" s="741"/>
      <c r="BR30" s="739">
        <v>98.8</v>
      </c>
      <c r="BS30" s="740"/>
      <c r="BT30" s="740"/>
      <c r="BU30" s="740"/>
      <c r="BV30" s="740"/>
      <c r="BW30" s="740"/>
      <c r="BX30" s="674">
        <v>96.3</v>
      </c>
      <c r="BY30" s="740"/>
      <c r="BZ30" s="740"/>
      <c r="CA30" s="740"/>
      <c r="CB30" s="741"/>
      <c r="CD30" s="744"/>
      <c r="CE30" s="745"/>
      <c r="CF30" s="694" t="s">
        <v>306</v>
      </c>
      <c r="CG30" s="695"/>
      <c r="CH30" s="695"/>
      <c r="CI30" s="695"/>
      <c r="CJ30" s="695"/>
      <c r="CK30" s="695"/>
      <c r="CL30" s="695"/>
      <c r="CM30" s="695"/>
      <c r="CN30" s="695"/>
      <c r="CO30" s="695"/>
      <c r="CP30" s="695"/>
      <c r="CQ30" s="696"/>
      <c r="CR30" s="679">
        <v>218514</v>
      </c>
      <c r="CS30" s="680"/>
      <c r="CT30" s="680"/>
      <c r="CU30" s="680"/>
      <c r="CV30" s="680"/>
      <c r="CW30" s="680"/>
      <c r="CX30" s="680"/>
      <c r="CY30" s="681"/>
      <c r="CZ30" s="684">
        <v>5.7</v>
      </c>
      <c r="DA30" s="714"/>
      <c r="DB30" s="714"/>
      <c r="DC30" s="717"/>
      <c r="DD30" s="688">
        <v>188051</v>
      </c>
      <c r="DE30" s="680"/>
      <c r="DF30" s="680"/>
      <c r="DG30" s="680"/>
      <c r="DH30" s="680"/>
      <c r="DI30" s="680"/>
      <c r="DJ30" s="680"/>
      <c r="DK30" s="681"/>
      <c r="DL30" s="688">
        <v>188051</v>
      </c>
      <c r="DM30" s="680"/>
      <c r="DN30" s="680"/>
      <c r="DO30" s="680"/>
      <c r="DP30" s="680"/>
      <c r="DQ30" s="680"/>
      <c r="DR30" s="680"/>
      <c r="DS30" s="680"/>
      <c r="DT30" s="680"/>
      <c r="DU30" s="680"/>
      <c r="DV30" s="681"/>
      <c r="DW30" s="684">
        <v>10.199999999999999</v>
      </c>
      <c r="DX30" s="714"/>
      <c r="DY30" s="714"/>
      <c r="DZ30" s="714"/>
      <c r="EA30" s="714"/>
      <c r="EB30" s="714"/>
      <c r="EC30" s="715"/>
    </row>
    <row r="31" spans="2:133" ht="11.25" customHeight="1">
      <c r="B31" s="676" t="s">
        <v>307</v>
      </c>
      <c r="C31" s="677"/>
      <c r="D31" s="677"/>
      <c r="E31" s="677"/>
      <c r="F31" s="677"/>
      <c r="G31" s="677"/>
      <c r="H31" s="677"/>
      <c r="I31" s="677"/>
      <c r="J31" s="677"/>
      <c r="K31" s="677"/>
      <c r="L31" s="677"/>
      <c r="M31" s="677"/>
      <c r="N31" s="677"/>
      <c r="O31" s="677"/>
      <c r="P31" s="677"/>
      <c r="Q31" s="678"/>
      <c r="R31" s="679">
        <v>602897</v>
      </c>
      <c r="S31" s="680"/>
      <c r="T31" s="680"/>
      <c r="U31" s="680"/>
      <c r="V31" s="680"/>
      <c r="W31" s="680"/>
      <c r="X31" s="680"/>
      <c r="Y31" s="681"/>
      <c r="Z31" s="682">
        <v>15.4</v>
      </c>
      <c r="AA31" s="682"/>
      <c r="AB31" s="682"/>
      <c r="AC31" s="682"/>
      <c r="AD31" s="683" t="s">
        <v>126</v>
      </c>
      <c r="AE31" s="683"/>
      <c r="AF31" s="683"/>
      <c r="AG31" s="683"/>
      <c r="AH31" s="683"/>
      <c r="AI31" s="683"/>
      <c r="AJ31" s="683"/>
      <c r="AK31" s="683"/>
      <c r="AL31" s="684" t="s">
        <v>222</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98.7</v>
      </c>
      <c r="BH31" s="712"/>
      <c r="BI31" s="712"/>
      <c r="BJ31" s="712"/>
      <c r="BK31" s="712"/>
      <c r="BL31" s="712"/>
      <c r="BM31" s="685">
        <v>97.5</v>
      </c>
      <c r="BN31" s="737"/>
      <c r="BO31" s="737"/>
      <c r="BP31" s="737"/>
      <c r="BQ31" s="738"/>
      <c r="BR31" s="736">
        <v>98.3</v>
      </c>
      <c r="BS31" s="712"/>
      <c r="BT31" s="712"/>
      <c r="BU31" s="712"/>
      <c r="BV31" s="712"/>
      <c r="BW31" s="712"/>
      <c r="BX31" s="685">
        <v>96.4</v>
      </c>
      <c r="BY31" s="737"/>
      <c r="BZ31" s="737"/>
      <c r="CA31" s="737"/>
      <c r="CB31" s="738"/>
      <c r="CD31" s="744"/>
      <c r="CE31" s="745"/>
      <c r="CF31" s="694" t="s">
        <v>310</v>
      </c>
      <c r="CG31" s="695"/>
      <c r="CH31" s="695"/>
      <c r="CI31" s="695"/>
      <c r="CJ31" s="695"/>
      <c r="CK31" s="695"/>
      <c r="CL31" s="695"/>
      <c r="CM31" s="695"/>
      <c r="CN31" s="695"/>
      <c r="CO31" s="695"/>
      <c r="CP31" s="695"/>
      <c r="CQ31" s="696"/>
      <c r="CR31" s="679">
        <v>16363</v>
      </c>
      <c r="CS31" s="712"/>
      <c r="CT31" s="712"/>
      <c r="CU31" s="712"/>
      <c r="CV31" s="712"/>
      <c r="CW31" s="712"/>
      <c r="CX31" s="712"/>
      <c r="CY31" s="713"/>
      <c r="CZ31" s="684">
        <v>0.4</v>
      </c>
      <c r="DA31" s="714"/>
      <c r="DB31" s="714"/>
      <c r="DC31" s="717"/>
      <c r="DD31" s="688">
        <v>15782</v>
      </c>
      <c r="DE31" s="712"/>
      <c r="DF31" s="712"/>
      <c r="DG31" s="712"/>
      <c r="DH31" s="712"/>
      <c r="DI31" s="712"/>
      <c r="DJ31" s="712"/>
      <c r="DK31" s="713"/>
      <c r="DL31" s="688">
        <v>14984</v>
      </c>
      <c r="DM31" s="712"/>
      <c r="DN31" s="712"/>
      <c r="DO31" s="712"/>
      <c r="DP31" s="712"/>
      <c r="DQ31" s="712"/>
      <c r="DR31" s="712"/>
      <c r="DS31" s="712"/>
      <c r="DT31" s="712"/>
      <c r="DU31" s="712"/>
      <c r="DV31" s="713"/>
      <c r="DW31" s="684">
        <v>0.8</v>
      </c>
      <c r="DX31" s="714"/>
      <c r="DY31" s="714"/>
      <c r="DZ31" s="714"/>
      <c r="EA31" s="714"/>
      <c r="EB31" s="714"/>
      <c r="EC31" s="715"/>
    </row>
    <row r="32" spans="2:133" ht="11.25" customHeight="1">
      <c r="B32" s="676" t="s">
        <v>311</v>
      </c>
      <c r="C32" s="677"/>
      <c r="D32" s="677"/>
      <c r="E32" s="677"/>
      <c r="F32" s="677"/>
      <c r="G32" s="677"/>
      <c r="H32" s="677"/>
      <c r="I32" s="677"/>
      <c r="J32" s="677"/>
      <c r="K32" s="677"/>
      <c r="L32" s="677"/>
      <c r="M32" s="677"/>
      <c r="N32" s="677"/>
      <c r="O32" s="677"/>
      <c r="P32" s="677"/>
      <c r="Q32" s="678"/>
      <c r="R32" s="679">
        <v>404115</v>
      </c>
      <c r="S32" s="680"/>
      <c r="T32" s="680"/>
      <c r="U32" s="680"/>
      <c r="V32" s="680"/>
      <c r="W32" s="680"/>
      <c r="X32" s="680"/>
      <c r="Y32" s="681"/>
      <c r="Z32" s="682">
        <v>10.3</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98.8</v>
      </c>
      <c r="BH32" s="749"/>
      <c r="BI32" s="749"/>
      <c r="BJ32" s="749"/>
      <c r="BK32" s="749"/>
      <c r="BL32" s="749"/>
      <c r="BM32" s="750">
        <v>96</v>
      </c>
      <c r="BN32" s="749"/>
      <c r="BO32" s="749"/>
      <c r="BP32" s="749"/>
      <c r="BQ32" s="751"/>
      <c r="BR32" s="748">
        <v>99</v>
      </c>
      <c r="BS32" s="749"/>
      <c r="BT32" s="749"/>
      <c r="BU32" s="749"/>
      <c r="BV32" s="749"/>
      <c r="BW32" s="749"/>
      <c r="BX32" s="750">
        <v>95.1</v>
      </c>
      <c r="BY32" s="749"/>
      <c r="BZ32" s="749"/>
      <c r="CA32" s="749"/>
      <c r="CB32" s="751"/>
      <c r="CD32" s="746"/>
      <c r="CE32" s="747"/>
      <c r="CF32" s="694" t="s">
        <v>313</v>
      </c>
      <c r="CG32" s="695"/>
      <c r="CH32" s="695"/>
      <c r="CI32" s="695"/>
      <c r="CJ32" s="695"/>
      <c r="CK32" s="695"/>
      <c r="CL32" s="695"/>
      <c r="CM32" s="695"/>
      <c r="CN32" s="695"/>
      <c r="CO32" s="695"/>
      <c r="CP32" s="695"/>
      <c r="CQ32" s="696"/>
      <c r="CR32" s="679" t="s">
        <v>222</v>
      </c>
      <c r="CS32" s="680"/>
      <c r="CT32" s="680"/>
      <c r="CU32" s="680"/>
      <c r="CV32" s="680"/>
      <c r="CW32" s="680"/>
      <c r="CX32" s="680"/>
      <c r="CY32" s="681"/>
      <c r="CZ32" s="684" t="s">
        <v>126</v>
      </c>
      <c r="DA32" s="714"/>
      <c r="DB32" s="714"/>
      <c r="DC32" s="717"/>
      <c r="DD32" s="688" t="s">
        <v>222</v>
      </c>
      <c r="DE32" s="680"/>
      <c r="DF32" s="680"/>
      <c r="DG32" s="680"/>
      <c r="DH32" s="680"/>
      <c r="DI32" s="680"/>
      <c r="DJ32" s="680"/>
      <c r="DK32" s="681"/>
      <c r="DL32" s="688" t="s">
        <v>222</v>
      </c>
      <c r="DM32" s="680"/>
      <c r="DN32" s="680"/>
      <c r="DO32" s="680"/>
      <c r="DP32" s="680"/>
      <c r="DQ32" s="680"/>
      <c r="DR32" s="680"/>
      <c r="DS32" s="680"/>
      <c r="DT32" s="680"/>
      <c r="DU32" s="680"/>
      <c r="DV32" s="681"/>
      <c r="DW32" s="684" t="s">
        <v>222</v>
      </c>
      <c r="DX32" s="714"/>
      <c r="DY32" s="714"/>
      <c r="DZ32" s="714"/>
      <c r="EA32" s="714"/>
      <c r="EB32" s="714"/>
      <c r="EC32" s="715"/>
    </row>
    <row r="33" spans="2:133" ht="11.25" customHeight="1">
      <c r="B33" s="676" t="s">
        <v>314</v>
      </c>
      <c r="C33" s="677"/>
      <c r="D33" s="677"/>
      <c r="E33" s="677"/>
      <c r="F33" s="677"/>
      <c r="G33" s="677"/>
      <c r="H33" s="677"/>
      <c r="I33" s="677"/>
      <c r="J33" s="677"/>
      <c r="K33" s="677"/>
      <c r="L33" s="677"/>
      <c r="M33" s="677"/>
      <c r="N33" s="677"/>
      <c r="O33" s="677"/>
      <c r="P33" s="677"/>
      <c r="Q33" s="678"/>
      <c r="R33" s="679">
        <v>46016</v>
      </c>
      <c r="S33" s="680"/>
      <c r="T33" s="680"/>
      <c r="U33" s="680"/>
      <c r="V33" s="680"/>
      <c r="W33" s="680"/>
      <c r="X33" s="680"/>
      <c r="Y33" s="681"/>
      <c r="Z33" s="682">
        <v>1.2</v>
      </c>
      <c r="AA33" s="682"/>
      <c r="AB33" s="682"/>
      <c r="AC33" s="682"/>
      <c r="AD33" s="683" t="s">
        <v>251</v>
      </c>
      <c r="AE33" s="683"/>
      <c r="AF33" s="683"/>
      <c r="AG33" s="683"/>
      <c r="AH33" s="683"/>
      <c r="AI33" s="683"/>
      <c r="AJ33" s="683"/>
      <c r="AK33" s="683"/>
      <c r="AL33" s="684" t="s">
        <v>222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2301166</v>
      </c>
      <c r="CS33" s="712"/>
      <c r="CT33" s="712"/>
      <c r="CU33" s="712"/>
      <c r="CV33" s="712"/>
      <c r="CW33" s="712"/>
      <c r="CX33" s="712"/>
      <c r="CY33" s="713"/>
      <c r="CZ33" s="684">
        <v>59.8</v>
      </c>
      <c r="DA33" s="714"/>
      <c r="DB33" s="714"/>
      <c r="DC33" s="717"/>
      <c r="DD33" s="688">
        <v>2071998</v>
      </c>
      <c r="DE33" s="712"/>
      <c r="DF33" s="712"/>
      <c r="DG33" s="712"/>
      <c r="DH33" s="712"/>
      <c r="DI33" s="712"/>
      <c r="DJ33" s="712"/>
      <c r="DK33" s="713"/>
      <c r="DL33" s="688">
        <v>840385</v>
      </c>
      <c r="DM33" s="712"/>
      <c r="DN33" s="712"/>
      <c r="DO33" s="712"/>
      <c r="DP33" s="712"/>
      <c r="DQ33" s="712"/>
      <c r="DR33" s="712"/>
      <c r="DS33" s="712"/>
      <c r="DT33" s="712"/>
      <c r="DU33" s="712"/>
      <c r="DV33" s="713"/>
      <c r="DW33" s="684">
        <v>45.8</v>
      </c>
      <c r="DX33" s="714"/>
      <c r="DY33" s="714"/>
      <c r="DZ33" s="714"/>
      <c r="EA33" s="714"/>
      <c r="EB33" s="714"/>
      <c r="EC33" s="715"/>
    </row>
    <row r="34" spans="2:133" ht="11.25" customHeight="1">
      <c r="B34" s="676" t="s">
        <v>316</v>
      </c>
      <c r="C34" s="677"/>
      <c r="D34" s="677"/>
      <c r="E34" s="677"/>
      <c r="F34" s="677"/>
      <c r="G34" s="677"/>
      <c r="H34" s="677"/>
      <c r="I34" s="677"/>
      <c r="J34" s="677"/>
      <c r="K34" s="677"/>
      <c r="L34" s="677"/>
      <c r="M34" s="677"/>
      <c r="N34" s="677"/>
      <c r="O34" s="677"/>
      <c r="P34" s="677"/>
      <c r="Q34" s="678"/>
      <c r="R34" s="679">
        <v>60344</v>
      </c>
      <c r="S34" s="680"/>
      <c r="T34" s="680"/>
      <c r="U34" s="680"/>
      <c r="V34" s="680"/>
      <c r="W34" s="680"/>
      <c r="X34" s="680"/>
      <c r="Y34" s="681"/>
      <c r="Z34" s="682">
        <v>1.5</v>
      </c>
      <c r="AA34" s="682"/>
      <c r="AB34" s="682"/>
      <c r="AC34" s="682"/>
      <c r="AD34" s="683">
        <v>4</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594250</v>
      </c>
      <c r="CS34" s="680"/>
      <c r="CT34" s="680"/>
      <c r="CU34" s="680"/>
      <c r="CV34" s="680"/>
      <c r="CW34" s="680"/>
      <c r="CX34" s="680"/>
      <c r="CY34" s="681"/>
      <c r="CZ34" s="684">
        <v>15.4</v>
      </c>
      <c r="DA34" s="714"/>
      <c r="DB34" s="714"/>
      <c r="DC34" s="717"/>
      <c r="DD34" s="688">
        <v>471252</v>
      </c>
      <c r="DE34" s="680"/>
      <c r="DF34" s="680"/>
      <c r="DG34" s="680"/>
      <c r="DH34" s="680"/>
      <c r="DI34" s="680"/>
      <c r="DJ34" s="680"/>
      <c r="DK34" s="681"/>
      <c r="DL34" s="688">
        <v>302409</v>
      </c>
      <c r="DM34" s="680"/>
      <c r="DN34" s="680"/>
      <c r="DO34" s="680"/>
      <c r="DP34" s="680"/>
      <c r="DQ34" s="680"/>
      <c r="DR34" s="680"/>
      <c r="DS34" s="680"/>
      <c r="DT34" s="680"/>
      <c r="DU34" s="680"/>
      <c r="DV34" s="681"/>
      <c r="DW34" s="684">
        <v>16.5</v>
      </c>
      <c r="DX34" s="714"/>
      <c r="DY34" s="714"/>
      <c r="DZ34" s="714"/>
      <c r="EA34" s="714"/>
      <c r="EB34" s="714"/>
      <c r="EC34" s="715"/>
    </row>
    <row r="35" spans="2:133" ht="11.25" customHeight="1">
      <c r="B35" s="676" t="s">
        <v>320</v>
      </c>
      <c r="C35" s="677"/>
      <c r="D35" s="677"/>
      <c r="E35" s="677"/>
      <c r="F35" s="677"/>
      <c r="G35" s="677"/>
      <c r="H35" s="677"/>
      <c r="I35" s="677"/>
      <c r="J35" s="677"/>
      <c r="K35" s="677"/>
      <c r="L35" s="677"/>
      <c r="M35" s="677"/>
      <c r="N35" s="677"/>
      <c r="O35" s="677"/>
      <c r="P35" s="677"/>
      <c r="Q35" s="678"/>
      <c r="R35" s="679">
        <v>158611</v>
      </c>
      <c r="S35" s="680"/>
      <c r="T35" s="680"/>
      <c r="U35" s="680"/>
      <c r="V35" s="680"/>
      <c r="W35" s="680"/>
      <c r="X35" s="680"/>
      <c r="Y35" s="681"/>
      <c r="Z35" s="682">
        <v>4</v>
      </c>
      <c r="AA35" s="682"/>
      <c r="AB35" s="682"/>
      <c r="AC35" s="682"/>
      <c r="AD35" s="683" t="s">
        <v>126</v>
      </c>
      <c r="AE35" s="683"/>
      <c r="AF35" s="683"/>
      <c r="AG35" s="683"/>
      <c r="AH35" s="683"/>
      <c r="AI35" s="683"/>
      <c r="AJ35" s="683"/>
      <c r="AK35" s="683"/>
      <c r="AL35" s="684" t="s">
        <v>222</v>
      </c>
      <c r="AM35" s="685"/>
      <c r="AN35" s="685"/>
      <c r="AO35" s="686"/>
      <c r="AP35" s="234"/>
      <c r="AQ35" s="752" t="s">
        <v>321</v>
      </c>
      <c r="AR35" s="753"/>
      <c r="AS35" s="753"/>
      <c r="AT35" s="753"/>
      <c r="AU35" s="753"/>
      <c r="AV35" s="753"/>
      <c r="AW35" s="753"/>
      <c r="AX35" s="753"/>
      <c r="AY35" s="754"/>
      <c r="AZ35" s="668">
        <v>455458</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9860</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24418</v>
      </c>
      <c r="CS35" s="712"/>
      <c r="CT35" s="712"/>
      <c r="CU35" s="712"/>
      <c r="CV35" s="712"/>
      <c r="CW35" s="712"/>
      <c r="CX35" s="712"/>
      <c r="CY35" s="713"/>
      <c r="CZ35" s="684">
        <v>0.6</v>
      </c>
      <c r="DA35" s="714"/>
      <c r="DB35" s="714"/>
      <c r="DC35" s="717"/>
      <c r="DD35" s="688">
        <v>15898</v>
      </c>
      <c r="DE35" s="712"/>
      <c r="DF35" s="712"/>
      <c r="DG35" s="712"/>
      <c r="DH35" s="712"/>
      <c r="DI35" s="712"/>
      <c r="DJ35" s="712"/>
      <c r="DK35" s="713"/>
      <c r="DL35" s="688">
        <v>15711</v>
      </c>
      <c r="DM35" s="712"/>
      <c r="DN35" s="712"/>
      <c r="DO35" s="712"/>
      <c r="DP35" s="712"/>
      <c r="DQ35" s="712"/>
      <c r="DR35" s="712"/>
      <c r="DS35" s="712"/>
      <c r="DT35" s="712"/>
      <c r="DU35" s="712"/>
      <c r="DV35" s="713"/>
      <c r="DW35" s="684">
        <v>0.9</v>
      </c>
      <c r="DX35" s="714"/>
      <c r="DY35" s="714"/>
      <c r="DZ35" s="714"/>
      <c r="EA35" s="714"/>
      <c r="EB35" s="714"/>
      <c r="EC35" s="715"/>
    </row>
    <row r="36" spans="2:133" ht="11.25" customHeight="1">
      <c r="B36" s="676" t="s">
        <v>324</v>
      </c>
      <c r="C36" s="677"/>
      <c r="D36" s="677"/>
      <c r="E36" s="677"/>
      <c r="F36" s="677"/>
      <c r="G36" s="677"/>
      <c r="H36" s="677"/>
      <c r="I36" s="677"/>
      <c r="J36" s="677"/>
      <c r="K36" s="677"/>
      <c r="L36" s="677"/>
      <c r="M36" s="677"/>
      <c r="N36" s="677"/>
      <c r="O36" s="677"/>
      <c r="P36" s="677"/>
      <c r="Q36" s="678"/>
      <c r="R36" s="679" t="s">
        <v>222</v>
      </c>
      <c r="S36" s="680"/>
      <c r="T36" s="680"/>
      <c r="U36" s="680"/>
      <c r="V36" s="680"/>
      <c r="W36" s="680"/>
      <c r="X36" s="680"/>
      <c r="Y36" s="681"/>
      <c r="Z36" s="682" t="s">
        <v>222</v>
      </c>
      <c r="AA36" s="682"/>
      <c r="AB36" s="682"/>
      <c r="AC36" s="682"/>
      <c r="AD36" s="683" t="s">
        <v>222</v>
      </c>
      <c r="AE36" s="683"/>
      <c r="AF36" s="683"/>
      <c r="AG36" s="683"/>
      <c r="AH36" s="683"/>
      <c r="AI36" s="683"/>
      <c r="AJ36" s="683"/>
      <c r="AK36" s="683"/>
      <c r="AL36" s="684" t="s">
        <v>222</v>
      </c>
      <c r="AM36" s="685"/>
      <c r="AN36" s="685"/>
      <c r="AO36" s="686"/>
      <c r="AQ36" s="756" t="s">
        <v>325</v>
      </c>
      <c r="AR36" s="757"/>
      <c r="AS36" s="757"/>
      <c r="AT36" s="757"/>
      <c r="AU36" s="757"/>
      <c r="AV36" s="757"/>
      <c r="AW36" s="757"/>
      <c r="AX36" s="757"/>
      <c r="AY36" s="758"/>
      <c r="AZ36" s="679">
        <v>141000</v>
      </c>
      <c r="BA36" s="680"/>
      <c r="BB36" s="680"/>
      <c r="BC36" s="680"/>
      <c r="BD36" s="712"/>
      <c r="BE36" s="712"/>
      <c r="BF36" s="738"/>
      <c r="BG36" s="694" t="s">
        <v>326</v>
      </c>
      <c r="BH36" s="695"/>
      <c r="BI36" s="695"/>
      <c r="BJ36" s="695"/>
      <c r="BK36" s="695"/>
      <c r="BL36" s="695"/>
      <c r="BM36" s="695"/>
      <c r="BN36" s="695"/>
      <c r="BO36" s="695"/>
      <c r="BP36" s="695"/>
      <c r="BQ36" s="695"/>
      <c r="BR36" s="695"/>
      <c r="BS36" s="695"/>
      <c r="BT36" s="695"/>
      <c r="BU36" s="696"/>
      <c r="BV36" s="679">
        <v>7207</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580317</v>
      </c>
      <c r="CS36" s="680"/>
      <c r="CT36" s="680"/>
      <c r="CU36" s="680"/>
      <c r="CV36" s="680"/>
      <c r="CW36" s="680"/>
      <c r="CX36" s="680"/>
      <c r="CY36" s="681"/>
      <c r="CZ36" s="684">
        <v>15.1</v>
      </c>
      <c r="DA36" s="714"/>
      <c r="DB36" s="714"/>
      <c r="DC36" s="717"/>
      <c r="DD36" s="688">
        <v>530107</v>
      </c>
      <c r="DE36" s="680"/>
      <c r="DF36" s="680"/>
      <c r="DG36" s="680"/>
      <c r="DH36" s="680"/>
      <c r="DI36" s="680"/>
      <c r="DJ36" s="680"/>
      <c r="DK36" s="681"/>
      <c r="DL36" s="688">
        <v>168861</v>
      </c>
      <c r="DM36" s="680"/>
      <c r="DN36" s="680"/>
      <c r="DO36" s="680"/>
      <c r="DP36" s="680"/>
      <c r="DQ36" s="680"/>
      <c r="DR36" s="680"/>
      <c r="DS36" s="680"/>
      <c r="DT36" s="680"/>
      <c r="DU36" s="680"/>
      <c r="DV36" s="681"/>
      <c r="DW36" s="684">
        <v>9.1999999999999993</v>
      </c>
      <c r="DX36" s="714"/>
      <c r="DY36" s="714"/>
      <c r="DZ36" s="714"/>
      <c r="EA36" s="714"/>
      <c r="EB36" s="714"/>
      <c r="EC36" s="715"/>
    </row>
    <row r="37" spans="2:133" ht="11.25" customHeight="1">
      <c r="B37" s="676" t="s">
        <v>328</v>
      </c>
      <c r="C37" s="677"/>
      <c r="D37" s="677"/>
      <c r="E37" s="677"/>
      <c r="F37" s="677"/>
      <c r="G37" s="677"/>
      <c r="H37" s="677"/>
      <c r="I37" s="677"/>
      <c r="J37" s="677"/>
      <c r="K37" s="677"/>
      <c r="L37" s="677"/>
      <c r="M37" s="677"/>
      <c r="N37" s="677"/>
      <c r="O37" s="677"/>
      <c r="P37" s="677"/>
      <c r="Q37" s="678"/>
      <c r="R37" s="679">
        <v>73811</v>
      </c>
      <c r="S37" s="680"/>
      <c r="T37" s="680"/>
      <c r="U37" s="680"/>
      <c r="V37" s="680"/>
      <c r="W37" s="680"/>
      <c r="X37" s="680"/>
      <c r="Y37" s="681"/>
      <c r="Z37" s="682">
        <v>1.9</v>
      </c>
      <c r="AA37" s="682"/>
      <c r="AB37" s="682"/>
      <c r="AC37" s="682"/>
      <c r="AD37" s="683" t="s">
        <v>222</v>
      </c>
      <c r="AE37" s="683"/>
      <c r="AF37" s="683"/>
      <c r="AG37" s="683"/>
      <c r="AH37" s="683"/>
      <c r="AI37" s="683"/>
      <c r="AJ37" s="683"/>
      <c r="AK37" s="683"/>
      <c r="AL37" s="684" t="s">
        <v>222</v>
      </c>
      <c r="AM37" s="685"/>
      <c r="AN37" s="685"/>
      <c r="AO37" s="686"/>
      <c r="AQ37" s="756" t="s">
        <v>329</v>
      </c>
      <c r="AR37" s="757"/>
      <c r="AS37" s="757"/>
      <c r="AT37" s="757"/>
      <c r="AU37" s="757"/>
      <c r="AV37" s="757"/>
      <c r="AW37" s="757"/>
      <c r="AX37" s="757"/>
      <c r="AY37" s="758"/>
      <c r="AZ37" s="679">
        <v>18585</v>
      </c>
      <c r="BA37" s="680"/>
      <c r="BB37" s="680"/>
      <c r="BC37" s="680"/>
      <c r="BD37" s="712"/>
      <c r="BE37" s="712"/>
      <c r="BF37" s="738"/>
      <c r="BG37" s="694" t="s">
        <v>330</v>
      </c>
      <c r="BH37" s="695"/>
      <c r="BI37" s="695"/>
      <c r="BJ37" s="695"/>
      <c r="BK37" s="695"/>
      <c r="BL37" s="695"/>
      <c r="BM37" s="695"/>
      <c r="BN37" s="695"/>
      <c r="BO37" s="695"/>
      <c r="BP37" s="695"/>
      <c r="BQ37" s="695"/>
      <c r="BR37" s="695"/>
      <c r="BS37" s="695"/>
      <c r="BT37" s="695"/>
      <c r="BU37" s="696"/>
      <c r="BV37" s="679">
        <v>778</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82022</v>
      </c>
      <c r="CS37" s="712"/>
      <c r="CT37" s="712"/>
      <c r="CU37" s="712"/>
      <c r="CV37" s="712"/>
      <c r="CW37" s="712"/>
      <c r="CX37" s="712"/>
      <c r="CY37" s="713"/>
      <c r="CZ37" s="684">
        <v>2.1</v>
      </c>
      <c r="DA37" s="714"/>
      <c r="DB37" s="714"/>
      <c r="DC37" s="717"/>
      <c r="DD37" s="688">
        <v>82022</v>
      </c>
      <c r="DE37" s="712"/>
      <c r="DF37" s="712"/>
      <c r="DG37" s="712"/>
      <c r="DH37" s="712"/>
      <c r="DI37" s="712"/>
      <c r="DJ37" s="712"/>
      <c r="DK37" s="713"/>
      <c r="DL37" s="688">
        <v>65066</v>
      </c>
      <c r="DM37" s="712"/>
      <c r="DN37" s="712"/>
      <c r="DO37" s="712"/>
      <c r="DP37" s="712"/>
      <c r="DQ37" s="712"/>
      <c r="DR37" s="712"/>
      <c r="DS37" s="712"/>
      <c r="DT37" s="712"/>
      <c r="DU37" s="712"/>
      <c r="DV37" s="713"/>
      <c r="DW37" s="684">
        <v>3.5</v>
      </c>
      <c r="DX37" s="714"/>
      <c r="DY37" s="714"/>
      <c r="DZ37" s="714"/>
      <c r="EA37" s="714"/>
      <c r="EB37" s="714"/>
      <c r="EC37" s="715"/>
    </row>
    <row r="38" spans="2:133" ht="11.25" customHeight="1">
      <c r="B38" s="724" t="s">
        <v>332</v>
      </c>
      <c r="C38" s="725"/>
      <c r="D38" s="725"/>
      <c r="E38" s="725"/>
      <c r="F38" s="725"/>
      <c r="G38" s="725"/>
      <c r="H38" s="725"/>
      <c r="I38" s="725"/>
      <c r="J38" s="725"/>
      <c r="K38" s="725"/>
      <c r="L38" s="725"/>
      <c r="M38" s="725"/>
      <c r="N38" s="725"/>
      <c r="O38" s="725"/>
      <c r="P38" s="725"/>
      <c r="Q38" s="726"/>
      <c r="R38" s="759">
        <v>3923401</v>
      </c>
      <c r="S38" s="760"/>
      <c r="T38" s="760"/>
      <c r="U38" s="760"/>
      <c r="V38" s="760"/>
      <c r="W38" s="760"/>
      <c r="X38" s="760"/>
      <c r="Y38" s="761"/>
      <c r="Z38" s="762">
        <v>100</v>
      </c>
      <c r="AA38" s="762"/>
      <c r="AB38" s="762"/>
      <c r="AC38" s="762"/>
      <c r="AD38" s="763">
        <v>1761754</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4328</v>
      </c>
      <c r="BA38" s="680"/>
      <c r="BB38" s="680"/>
      <c r="BC38" s="680"/>
      <c r="BD38" s="712"/>
      <c r="BE38" s="712"/>
      <c r="BF38" s="738"/>
      <c r="BG38" s="694" t="s">
        <v>334</v>
      </c>
      <c r="BH38" s="695"/>
      <c r="BI38" s="695"/>
      <c r="BJ38" s="695"/>
      <c r="BK38" s="695"/>
      <c r="BL38" s="695"/>
      <c r="BM38" s="695"/>
      <c r="BN38" s="695"/>
      <c r="BO38" s="695"/>
      <c r="BP38" s="695"/>
      <c r="BQ38" s="695"/>
      <c r="BR38" s="695"/>
      <c r="BS38" s="695"/>
      <c r="BT38" s="695"/>
      <c r="BU38" s="696"/>
      <c r="BV38" s="679">
        <v>1415</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455458</v>
      </c>
      <c r="CS38" s="680"/>
      <c r="CT38" s="680"/>
      <c r="CU38" s="680"/>
      <c r="CV38" s="680"/>
      <c r="CW38" s="680"/>
      <c r="CX38" s="680"/>
      <c r="CY38" s="681"/>
      <c r="CZ38" s="684">
        <v>11.8</v>
      </c>
      <c r="DA38" s="714"/>
      <c r="DB38" s="714"/>
      <c r="DC38" s="717"/>
      <c r="DD38" s="688">
        <v>415444</v>
      </c>
      <c r="DE38" s="680"/>
      <c r="DF38" s="680"/>
      <c r="DG38" s="680"/>
      <c r="DH38" s="680"/>
      <c r="DI38" s="680"/>
      <c r="DJ38" s="680"/>
      <c r="DK38" s="681"/>
      <c r="DL38" s="688">
        <v>353404</v>
      </c>
      <c r="DM38" s="680"/>
      <c r="DN38" s="680"/>
      <c r="DO38" s="680"/>
      <c r="DP38" s="680"/>
      <c r="DQ38" s="680"/>
      <c r="DR38" s="680"/>
      <c r="DS38" s="680"/>
      <c r="DT38" s="680"/>
      <c r="DU38" s="680"/>
      <c r="DV38" s="681"/>
      <c r="DW38" s="684">
        <v>19.3</v>
      </c>
      <c r="DX38" s="714"/>
      <c r="DY38" s="714"/>
      <c r="DZ38" s="714"/>
      <c r="EA38" s="714"/>
      <c r="EB38" s="714"/>
      <c r="EC38" s="715"/>
    </row>
    <row r="39" spans="2:133" ht="11.25" customHeight="1">
      <c r="AQ39" s="756" t="s">
        <v>336</v>
      </c>
      <c r="AR39" s="757"/>
      <c r="AS39" s="757"/>
      <c r="AT39" s="757"/>
      <c r="AU39" s="757"/>
      <c r="AV39" s="757"/>
      <c r="AW39" s="757"/>
      <c r="AX39" s="757"/>
      <c r="AY39" s="758"/>
      <c r="AZ39" s="679">
        <v>2127</v>
      </c>
      <c r="BA39" s="680"/>
      <c r="BB39" s="680"/>
      <c r="BC39" s="680"/>
      <c r="BD39" s="712"/>
      <c r="BE39" s="712"/>
      <c r="BF39" s="738"/>
      <c r="BG39" s="770" t="s">
        <v>337</v>
      </c>
      <c r="BH39" s="771"/>
      <c r="BI39" s="771"/>
      <c r="BJ39" s="771"/>
      <c r="BK39" s="771"/>
      <c r="BL39" s="235"/>
      <c r="BM39" s="695" t="s">
        <v>338</v>
      </c>
      <c r="BN39" s="695"/>
      <c r="BO39" s="695"/>
      <c r="BP39" s="695"/>
      <c r="BQ39" s="695"/>
      <c r="BR39" s="695"/>
      <c r="BS39" s="695"/>
      <c r="BT39" s="695"/>
      <c r="BU39" s="696"/>
      <c r="BV39" s="679">
        <v>124</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643963</v>
      </c>
      <c r="CS39" s="712"/>
      <c r="CT39" s="712"/>
      <c r="CU39" s="712"/>
      <c r="CV39" s="712"/>
      <c r="CW39" s="712"/>
      <c r="CX39" s="712"/>
      <c r="CY39" s="713"/>
      <c r="CZ39" s="684">
        <v>16.7</v>
      </c>
      <c r="DA39" s="714"/>
      <c r="DB39" s="714"/>
      <c r="DC39" s="717"/>
      <c r="DD39" s="688">
        <v>639297</v>
      </c>
      <c r="DE39" s="712"/>
      <c r="DF39" s="712"/>
      <c r="DG39" s="712"/>
      <c r="DH39" s="712"/>
      <c r="DI39" s="712"/>
      <c r="DJ39" s="712"/>
      <c r="DK39" s="713"/>
      <c r="DL39" s="688" t="s">
        <v>222</v>
      </c>
      <c r="DM39" s="712"/>
      <c r="DN39" s="712"/>
      <c r="DO39" s="712"/>
      <c r="DP39" s="712"/>
      <c r="DQ39" s="712"/>
      <c r="DR39" s="712"/>
      <c r="DS39" s="712"/>
      <c r="DT39" s="712"/>
      <c r="DU39" s="712"/>
      <c r="DV39" s="713"/>
      <c r="DW39" s="684" t="s">
        <v>222</v>
      </c>
      <c r="DX39" s="714"/>
      <c r="DY39" s="714"/>
      <c r="DZ39" s="714"/>
      <c r="EA39" s="714"/>
      <c r="EB39" s="714"/>
      <c r="EC39" s="715"/>
    </row>
    <row r="40" spans="2:133" ht="11.25" customHeight="1">
      <c r="AQ40" s="756" t="s">
        <v>340</v>
      </c>
      <c r="AR40" s="757"/>
      <c r="AS40" s="757"/>
      <c r="AT40" s="757"/>
      <c r="AU40" s="757"/>
      <c r="AV40" s="757"/>
      <c r="AW40" s="757"/>
      <c r="AX40" s="757"/>
      <c r="AY40" s="758"/>
      <c r="AZ40" s="679">
        <v>98255</v>
      </c>
      <c r="BA40" s="680"/>
      <c r="BB40" s="680"/>
      <c r="BC40" s="680"/>
      <c r="BD40" s="712"/>
      <c r="BE40" s="712"/>
      <c r="BF40" s="738"/>
      <c r="BG40" s="770"/>
      <c r="BH40" s="771"/>
      <c r="BI40" s="771"/>
      <c r="BJ40" s="771"/>
      <c r="BK40" s="771"/>
      <c r="BL40" s="235"/>
      <c r="BM40" s="695" t="s">
        <v>341</v>
      </c>
      <c r="BN40" s="695"/>
      <c r="BO40" s="695"/>
      <c r="BP40" s="695"/>
      <c r="BQ40" s="695"/>
      <c r="BR40" s="695"/>
      <c r="BS40" s="695"/>
      <c r="BT40" s="695"/>
      <c r="BU40" s="696"/>
      <c r="BV40" s="679" t="s">
        <v>126</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2760</v>
      </c>
      <c r="CS40" s="680"/>
      <c r="CT40" s="680"/>
      <c r="CU40" s="680"/>
      <c r="CV40" s="680"/>
      <c r="CW40" s="680"/>
      <c r="CX40" s="680"/>
      <c r="CY40" s="681"/>
      <c r="CZ40" s="684">
        <v>0.1</v>
      </c>
      <c r="DA40" s="714"/>
      <c r="DB40" s="714"/>
      <c r="DC40" s="717"/>
      <c r="DD40" s="688" t="s">
        <v>222</v>
      </c>
      <c r="DE40" s="680"/>
      <c r="DF40" s="680"/>
      <c r="DG40" s="680"/>
      <c r="DH40" s="680"/>
      <c r="DI40" s="680"/>
      <c r="DJ40" s="680"/>
      <c r="DK40" s="681"/>
      <c r="DL40" s="688" t="s">
        <v>222</v>
      </c>
      <c r="DM40" s="680"/>
      <c r="DN40" s="680"/>
      <c r="DO40" s="680"/>
      <c r="DP40" s="680"/>
      <c r="DQ40" s="680"/>
      <c r="DR40" s="680"/>
      <c r="DS40" s="680"/>
      <c r="DT40" s="680"/>
      <c r="DU40" s="680"/>
      <c r="DV40" s="681"/>
      <c r="DW40" s="684" t="s">
        <v>251</v>
      </c>
      <c r="DX40" s="714"/>
      <c r="DY40" s="714"/>
      <c r="DZ40" s="714"/>
      <c r="EA40" s="714"/>
      <c r="EB40" s="714"/>
      <c r="EC40" s="715"/>
    </row>
    <row r="41" spans="2:133" ht="11.25" customHeight="1">
      <c r="AQ41" s="766" t="s">
        <v>343</v>
      </c>
      <c r="AR41" s="767"/>
      <c r="AS41" s="767"/>
      <c r="AT41" s="767"/>
      <c r="AU41" s="767"/>
      <c r="AV41" s="767"/>
      <c r="AW41" s="767"/>
      <c r="AX41" s="767"/>
      <c r="AY41" s="768"/>
      <c r="AZ41" s="759">
        <v>191163</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398</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222</v>
      </c>
      <c r="CS41" s="712"/>
      <c r="CT41" s="712"/>
      <c r="CU41" s="712"/>
      <c r="CV41" s="712"/>
      <c r="CW41" s="712"/>
      <c r="CX41" s="712"/>
      <c r="CY41" s="713"/>
      <c r="CZ41" s="684" t="s">
        <v>222</v>
      </c>
      <c r="DA41" s="714"/>
      <c r="DB41" s="714"/>
      <c r="DC41" s="717"/>
      <c r="DD41" s="688" t="s">
        <v>222</v>
      </c>
      <c r="DE41" s="712"/>
      <c r="DF41" s="712"/>
      <c r="DG41" s="712"/>
      <c r="DH41" s="712"/>
      <c r="DI41" s="712"/>
      <c r="DJ41" s="712"/>
      <c r="DK41" s="713"/>
      <c r="DL41" s="777"/>
      <c r="DM41" s="778"/>
      <c r="DN41" s="778"/>
      <c r="DO41" s="778"/>
      <c r="DP41" s="778"/>
      <c r="DQ41" s="778"/>
      <c r="DR41" s="778"/>
      <c r="DS41" s="778"/>
      <c r="DT41" s="778"/>
      <c r="DU41" s="778"/>
      <c r="DV41" s="779"/>
      <c r="DW41" s="774"/>
      <c r="DX41" s="775"/>
      <c r="DY41" s="775"/>
      <c r="DZ41" s="775"/>
      <c r="EA41" s="775"/>
      <c r="EB41" s="775"/>
      <c r="EC41" s="776"/>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584133</v>
      </c>
      <c r="CS42" s="680"/>
      <c r="CT42" s="680"/>
      <c r="CU42" s="680"/>
      <c r="CV42" s="680"/>
      <c r="CW42" s="680"/>
      <c r="CX42" s="680"/>
      <c r="CY42" s="681"/>
      <c r="CZ42" s="684">
        <v>15.2</v>
      </c>
      <c r="DA42" s="685"/>
      <c r="DB42" s="685"/>
      <c r="DC42" s="780"/>
      <c r="DD42" s="688">
        <v>211324</v>
      </c>
      <c r="DE42" s="680"/>
      <c r="DF42" s="680"/>
      <c r="DG42" s="680"/>
      <c r="DH42" s="680"/>
      <c r="DI42" s="680"/>
      <c r="DJ42" s="680"/>
      <c r="DK42" s="681"/>
      <c r="DL42" s="777"/>
      <c r="DM42" s="778"/>
      <c r="DN42" s="778"/>
      <c r="DO42" s="778"/>
      <c r="DP42" s="778"/>
      <c r="DQ42" s="778"/>
      <c r="DR42" s="778"/>
      <c r="DS42" s="778"/>
      <c r="DT42" s="778"/>
      <c r="DU42" s="778"/>
      <c r="DV42" s="779"/>
      <c r="DW42" s="774"/>
      <c r="DX42" s="775"/>
      <c r="DY42" s="775"/>
      <c r="DZ42" s="775"/>
      <c r="EA42" s="775"/>
      <c r="EB42" s="775"/>
      <c r="EC42" s="776"/>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20642</v>
      </c>
      <c r="CS43" s="712"/>
      <c r="CT43" s="712"/>
      <c r="CU43" s="712"/>
      <c r="CV43" s="712"/>
      <c r="CW43" s="712"/>
      <c r="CX43" s="712"/>
      <c r="CY43" s="713"/>
      <c r="CZ43" s="684">
        <v>0.5</v>
      </c>
      <c r="DA43" s="714"/>
      <c r="DB43" s="714"/>
      <c r="DC43" s="717"/>
      <c r="DD43" s="688">
        <v>20642</v>
      </c>
      <c r="DE43" s="712"/>
      <c r="DF43" s="712"/>
      <c r="DG43" s="712"/>
      <c r="DH43" s="712"/>
      <c r="DI43" s="712"/>
      <c r="DJ43" s="712"/>
      <c r="DK43" s="713"/>
      <c r="DL43" s="777"/>
      <c r="DM43" s="778"/>
      <c r="DN43" s="778"/>
      <c r="DO43" s="778"/>
      <c r="DP43" s="778"/>
      <c r="DQ43" s="778"/>
      <c r="DR43" s="778"/>
      <c r="DS43" s="778"/>
      <c r="DT43" s="778"/>
      <c r="DU43" s="778"/>
      <c r="DV43" s="779"/>
      <c r="DW43" s="774"/>
      <c r="DX43" s="775"/>
      <c r="DY43" s="775"/>
      <c r="DZ43" s="775"/>
      <c r="EA43" s="775"/>
      <c r="EB43" s="775"/>
      <c r="EC43" s="776"/>
    </row>
    <row r="44" spans="2:133" ht="11.25" customHeight="1">
      <c r="B44" s="240" t="s">
        <v>350</v>
      </c>
      <c r="CD44" s="791" t="s">
        <v>301</v>
      </c>
      <c r="CE44" s="792"/>
      <c r="CF44" s="676" t="s">
        <v>351</v>
      </c>
      <c r="CG44" s="677"/>
      <c r="CH44" s="677"/>
      <c r="CI44" s="677"/>
      <c r="CJ44" s="677"/>
      <c r="CK44" s="677"/>
      <c r="CL44" s="677"/>
      <c r="CM44" s="677"/>
      <c r="CN44" s="677"/>
      <c r="CO44" s="677"/>
      <c r="CP44" s="677"/>
      <c r="CQ44" s="678"/>
      <c r="CR44" s="679">
        <v>551966</v>
      </c>
      <c r="CS44" s="680"/>
      <c r="CT44" s="680"/>
      <c r="CU44" s="680"/>
      <c r="CV44" s="680"/>
      <c r="CW44" s="680"/>
      <c r="CX44" s="680"/>
      <c r="CY44" s="681"/>
      <c r="CZ44" s="684">
        <v>14.3</v>
      </c>
      <c r="DA44" s="685"/>
      <c r="DB44" s="685"/>
      <c r="DC44" s="780"/>
      <c r="DD44" s="688">
        <v>200990</v>
      </c>
      <c r="DE44" s="680"/>
      <c r="DF44" s="680"/>
      <c r="DG44" s="680"/>
      <c r="DH44" s="680"/>
      <c r="DI44" s="680"/>
      <c r="DJ44" s="680"/>
      <c r="DK44" s="681"/>
      <c r="DL44" s="777"/>
      <c r="DM44" s="778"/>
      <c r="DN44" s="778"/>
      <c r="DO44" s="778"/>
      <c r="DP44" s="778"/>
      <c r="DQ44" s="778"/>
      <c r="DR44" s="778"/>
      <c r="DS44" s="778"/>
      <c r="DT44" s="778"/>
      <c r="DU44" s="778"/>
      <c r="DV44" s="779"/>
      <c r="DW44" s="774"/>
      <c r="DX44" s="775"/>
      <c r="DY44" s="775"/>
      <c r="DZ44" s="775"/>
      <c r="EA44" s="775"/>
      <c r="EB44" s="775"/>
      <c r="EC44" s="776"/>
    </row>
    <row r="45" spans="2:133" ht="11.25" customHeight="1">
      <c r="CD45" s="793"/>
      <c r="CE45" s="794"/>
      <c r="CF45" s="676" t="s">
        <v>352</v>
      </c>
      <c r="CG45" s="677"/>
      <c r="CH45" s="677"/>
      <c r="CI45" s="677"/>
      <c r="CJ45" s="677"/>
      <c r="CK45" s="677"/>
      <c r="CL45" s="677"/>
      <c r="CM45" s="677"/>
      <c r="CN45" s="677"/>
      <c r="CO45" s="677"/>
      <c r="CP45" s="677"/>
      <c r="CQ45" s="678"/>
      <c r="CR45" s="679">
        <v>292849</v>
      </c>
      <c r="CS45" s="712"/>
      <c r="CT45" s="712"/>
      <c r="CU45" s="712"/>
      <c r="CV45" s="712"/>
      <c r="CW45" s="712"/>
      <c r="CX45" s="712"/>
      <c r="CY45" s="713"/>
      <c r="CZ45" s="684">
        <v>7.6</v>
      </c>
      <c r="DA45" s="714"/>
      <c r="DB45" s="714"/>
      <c r="DC45" s="717"/>
      <c r="DD45" s="688">
        <v>41529</v>
      </c>
      <c r="DE45" s="712"/>
      <c r="DF45" s="712"/>
      <c r="DG45" s="712"/>
      <c r="DH45" s="712"/>
      <c r="DI45" s="712"/>
      <c r="DJ45" s="712"/>
      <c r="DK45" s="713"/>
      <c r="DL45" s="777"/>
      <c r="DM45" s="778"/>
      <c r="DN45" s="778"/>
      <c r="DO45" s="778"/>
      <c r="DP45" s="778"/>
      <c r="DQ45" s="778"/>
      <c r="DR45" s="778"/>
      <c r="DS45" s="778"/>
      <c r="DT45" s="778"/>
      <c r="DU45" s="778"/>
      <c r="DV45" s="779"/>
      <c r="DW45" s="774"/>
      <c r="DX45" s="775"/>
      <c r="DY45" s="775"/>
      <c r="DZ45" s="775"/>
      <c r="EA45" s="775"/>
      <c r="EB45" s="775"/>
      <c r="EC45" s="776"/>
    </row>
    <row r="46" spans="2:133" ht="11.25" customHeight="1">
      <c r="CD46" s="793"/>
      <c r="CE46" s="794"/>
      <c r="CF46" s="676" t="s">
        <v>353</v>
      </c>
      <c r="CG46" s="677"/>
      <c r="CH46" s="677"/>
      <c r="CI46" s="677"/>
      <c r="CJ46" s="677"/>
      <c r="CK46" s="677"/>
      <c r="CL46" s="677"/>
      <c r="CM46" s="677"/>
      <c r="CN46" s="677"/>
      <c r="CO46" s="677"/>
      <c r="CP46" s="677"/>
      <c r="CQ46" s="678"/>
      <c r="CR46" s="679">
        <v>245861</v>
      </c>
      <c r="CS46" s="680"/>
      <c r="CT46" s="680"/>
      <c r="CU46" s="680"/>
      <c r="CV46" s="680"/>
      <c r="CW46" s="680"/>
      <c r="CX46" s="680"/>
      <c r="CY46" s="681"/>
      <c r="CZ46" s="684">
        <v>6.4</v>
      </c>
      <c r="DA46" s="685"/>
      <c r="DB46" s="685"/>
      <c r="DC46" s="780"/>
      <c r="DD46" s="688">
        <v>158205</v>
      </c>
      <c r="DE46" s="680"/>
      <c r="DF46" s="680"/>
      <c r="DG46" s="680"/>
      <c r="DH46" s="680"/>
      <c r="DI46" s="680"/>
      <c r="DJ46" s="680"/>
      <c r="DK46" s="681"/>
      <c r="DL46" s="777"/>
      <c r="DM46" s="778"/>
      <c r="DN46" s="778"/>
      <c r="DO46" s="778"/>
      <c r="DP46" s="778"/>
      <c r="DQ46" s="778"/>
      <c r="DR46" s="778"/>
      <c r="DS46" s="778"/>
      <c r="DT46" s="778"/>
      <c r="DU46" s="778"/>
      <c r="DV46" s="779"/>
      <c r="DW46" s="774"/>
      <c r="DX46" s="775"/>
      <c r="DY46" s="775"/>
      <c r="DZ46" s="775"/>
      <c r="EA46" s="775"/>
      <c r="EB46" s="775"/>
      <c r="EC46" s="776"/>
    </row>
    <row r="47" spans="2:133" ht="11.25" customHeight="1">
      <c r="CD47" s="793"/>
      <c r="CE47" s="794"/>
      <c r="CF47" s="676" t="s">
        <v>354</v>
      </c>
      <c r="CG47" s="677"/>
      <c r="CH47" s="677"/>
      <c r="CI47" s="677"/>
      <c r="CJ47" s="677"/>
      <c r="CK47" s="677"/>
      <c r="CL47" s="677"/>
      <c r="CM47" s="677"/>
      <c r="CN47" s="677"/>
      <c r="CO47" s="677"/>
      <c r="CP47" s="677"/>
      <c r="CQ47" s="678"/>
      <c r="CR47" s="679">
        <v>32167</v>
      </c>
      <c r="CS47" s="712"/>
      <c r="CT47" s="712"/>
      <c r="CU47" s="712"/>
      <c r="CV47" s="712"/>
      <c r="CW47" s="712"/>
      <c r="CX47" s="712"/>
      <c r="CY47" s="713"/>
      <c r="CZ47" s="684">
        <v>0.8</v>
      </c>
      <c r="DA47" s="714"/>
      <c r="DB47" s="714"/>
      <c r="DC47" s="717"/>
      <c r="DD47" s="688">
        <v>10334</v>
      </c>
      <c r="DE47" s="712"/>
      <c r="DF47" s="712"/>
      <c r="DG47" s="712"/>
      <c r="DH47" s="712"/>
      <c r="DI47" s="712"/>
      <c r="DJ47" s="712"/>
      <c r="DK47" s="713"/>
      <c r="DL47" s="777"/>
      <c r="DM47" s="778"/>
      <c r="DN47" s="778"/>
      <c r="DO47" s="778"/>
      <c r="DP47" s="778"/>
      <c r="DQ47" s="778"/>
      <c r="DR47" s="778"/>
      <c r="DS47" s="778"/>
      <c r="DT47" s="778"/>
      <c r="DU47" s="778"/>
      <c r="DV47" s="779"/>
      <c r="DW47" s="774"/>
      <c r="DX47" s="775"/>
      <c r="DY47" s="775"/>
      <c r="DZ47" s="775"/>
      <c r="EA47" s="775"/>
      <c r="EB47" s="775"/>
      <c r="EC47" s="776"/>
    </row>
    <row r="48" spans="2:133">
      <c r="CD48" s="795"/>
      <c r="CE48" s="796"/>
      <c r="CF48" s="676" t="s">
        <v>355</v>
      </c>
      <c r="CG48" s="677"/>
      <c r="CH48" s="677"/>
      <c r="CI48" s="677"/>
      <c r="CJ48" s="677"/>
      <c r="CK48" s="677"/>
      <c r="CL48" s="677"/>
      <c r="CM48" s="677"/>
      <c r="CN48" s="677"/>
      <c r="CO48" s="677"/>
      <c r="CP48" s="677"/>
      <c r="CQ48" s="678"/>
      <c r="CR48" s="679" t="s">
        <v>126</v>
      </c>
      <c r="CS48" s="680"/>
      <c r="CT48" s="680"/>
      <c r="CU48" s="680"/>
      <c r="CV48" s="680"/>
      <c r="CW48" s="680"/>
      <c r="CX48" s="680"/>
      <c r="CY48" s="681"/>
      <c r="CZ48" s="684" t="s">
        <v>222</v>
      </c>
      <c r="DA48" s="685"/>
      <c r="DB48" s="685"/>
      <c r="DC48" s="780"/>
      <c r="DD48" s="688" t="s">
        <v>222</v>
      </c>
      <c r="DE48" s="680"/>
      <c r="DF48" s="680"/>
      <c r="DG48" s="680"/>
      <c r="DH48" s="680"/>
      <c r="DI48" s="680"/>
      <c r="DJ48" s="680"/>
      <c r="DK48" s="681"/>
      <c r="DL48" s="777"/>
      <c r="DM48" s="778"/>
      <c r="DN48" s="778"/>
      <c r="DO48" s="778"/>
      <c r="DP48" s="778"/>
      <c r="DQ48" s="778"/>
      <c r="DR48" s="778"/>
      <c r="DS48" s="778"/>
      <c r="DT48" s="778"/>
      <c r="DU48" s="778"/>
      <c r="DV48" s="779"/>
      <c r="DW48" s="774"/>
      <c r="DX48" s="775"/>
      <c r="DY48" s="775"/>
      <c r="DZ48" s="775"/>
      <c r="EA48" s="775"/>
      <c r="EB48" s="775"/>
      <c r="EC48" s="776"/>
    </row>
    <row r="49" spans="82:133" ht="11.25" customHeight="1">
      <c r="CD49" s="724" t="s">
        <v>356</v>
      </c>
      <c r="CE49" s="725"/>
      <c r="CF49" s="725"/>
      <c r="CG49" s="725"/>
      <c r="CH49" s="725"/>
      <c r="CI49" s="725"/>
      <c r="CJ49" s="725"/>
      <c r="CK49" s="725"/>
      <c r="CL49" s="725"/>
      <c r="CM49" s="725"/>
      <c r="CN49" s="725"/>
      <c r="CO49" s="725"/>
      <c r="CP49" s="725"/>
      <c r="CQ49" s="726"/>
      <c r="CR49" s="759">
        <v>3846671</v>
      </c>
      <c r="CS49" s="749"/>
      <c r="CT49" s="749"/>
      <c r="CU49" s="749"/>
      <c r="CV49" s="749"/>
      <c r="CW49" s="749"/>
      <c r="CX49" s="749"/>
      <c r="CY49" s="781"/>
      <c r="CZ49" s="764">
        <v>100</v>
      </c>
      <c r="DA49" s="782"/>
      <c r="DB49" s="782"/>
      <c r="DC49" s="783"/>
      <c r="DD49" s="784">
        <v>3047576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HIJc+YlIkLpcuixD7GRG3b/oUuUjCYNXWSVejFzUPDQ6ZUPZIt7phtLrsdX7ntW2rZ5sVNCFg2otRBE3RNgCsw==" saltValue="RqvLjLKTTQfdSKm/0jCaj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379</v>
      </c>
      <c r="C7" s="812"/>
      <c r="D7" s="812"/>
      <c r="E7" s="812"/>
      <c r="F7" s="812"/>
      <c r="G7" s="812"/>
      <c r="H7" s="812"/>
      <c r="I7" s="812"/>
      <c r="J7" s="812"/>
      <c r="K7" s="812"/>
      <c r="L7" s="812"/>
      <c r="M7" s="812"/>
      <c r="N7" s="812"/>
      <c r="O7" s="812"/>
      <c r="P7" s="813"/>
      <c r="Q7" s="814">
        <v>3918</v>
      </c>
      <c r="R7" s="815"/>
      <c r="S7" s="815"/>
      <c r="T7" s="815"/>
      <c r="U7" s="815"/>
      <c r="V7" s="815">
        <v>3842</v>
      </c>
      <c r="W7" s="815"/>
      <c r="X7" s="815"/>
      <c r="Y7" s="815"/>
      <c r="Z7" s="815"/>
      <c r="AA7" s="815">
        <v>76</v>
      </c>
      <c r="AB7" s="815"/>
      <c r="AC7" s="815"/>
      <c r="AD7" s="815"/>
      <c r="AE7" s="816"/>
      <c r="AF7" s="817">
        <v>16</v>
      </c>
      <c r="AG7" s="818"/>
      <c r="AH7" s="818"/>
      <c r="AI7" s="818"/>
      <c r="AJ7" s="819"/>
      <c r="AK7" s="854">
        <v>404</v>
      </c>
      <c r="AL7" s="855"/>
      <c r="AM7" s="855"/>
      <c r="AN7" s="855"/>
      <c r="AO7" s="855"/>
      <c r="AP7" s="855">
        <v>2149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380</v>
      </c>
      <c r="C8" s="836"/>
      <c r="D8" s="836"/>
      <c r="E8" s="836"/>
      <c r="F8" s="836"/>
      <c r="G8" s="836"/>
      <c r="H8" s="836"/>
      <c r="I8" s="836"/>
      <c r="J8" s="836"/>
      <c r="K8" s="836"/>
      <c r="L8" s="836"/>
      <c r="M8" s="836"/>
      <c r="N8" s="836"/>
      <c r="O8" s="836"/>
      <c r="P8" s="837"/>
      <c r="Q8" s="838">
        <v>4</v>
      </c>
      <c r="R8" s="839"/>
      <c r="S8" s="839"/>
      <c r="T8" s="839"/>
      <c r="U8" s="839"/>
      <c r="V8" s="839">
        <v>4</v>
      </c>
      <c r="W8" s="839"/>
      <c r="X8" s="839"/>
      <c r="Y8" s="839"/>
      <c r="Z8" s="839"/>
      <c r="AA8" s="839">
        <v>0</v>
      </c>
      <c r="AB8" s="839"/>
      <c r="AC8" s="839"/>
      <c r="AD8" s="839"/>
      <c r="AE8" s="840"/>
      <c r="AF8" s="841" t="s">
        <v>513</v>
      </c>
      <c r="AG8" s="842"/>
      <c r="AH8" s="842"/>
      <c r="AI8" s="842"/>
      <c r="AJ8" s="843"/>
      <c r="AK8" s="844">
        <v>4</v>
      </c>
      <c r="AL8" s="845"/>
      <c r="AM8" s="845"/>
      <c r="AN8" s="845"/>
      <c r="AO8" s="845"/>
      <c r="AP8" s="845" t="s">
        <v>513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382</v>
      </c>
      <c r="C9" s="836"/>
      <c r="D9" s="836"/>
      <c r="E9" s="836"/>
      <c r="F9" s="836"/>
      <c r="G9" s="836"/>
      <c r="H9" s="836"/>
      <c r="I9" s="836"/>
      <c r="J9" s="836"/>
      <c r="K9" s="836"/>
      <c r="L9" s="836"/>
      <c r="M9" s="836"/>
      <c r="N9" s="836"/>
      <c r="O9" s="836"/>
      <c r="P9" s="837"/>
      <c r="Q9" s="838">
        <v>6</v>
      </c>
      <c r="R9" s="839"/>
      <c r="S9" s="839"/>
      <c r="T9" s="839"/>
      <c r="U9" s="839"/>
      <c r="V9" s="839">
        <v>5</v>
      </c>
      <c r="W9" s="839"/>
      <c r="X9" s="839"/>
      <c r="Y9" s="839"/>
      <c r="Z9" s="839"/>
      <c r="AA9" s="839">
        <v>1</v>
      </c>
      <c r="AB9" s="839"/>
      <c r="AC9" s="839"/>
      <c r="AD9" s="839"/>
      <c r="AE9" s="840"/>
      <c r="AF9" s="841">
        <v>1</v>
      </c>
      <c r="AG9" s="842"/>
      <c r="AH9" s="842"/>
      <c r="AI9" s="842"/>
      <c r="AJ9" s="843"/>
      <c r="AK9" s="844">
        <v>0</v>
      </c>
      <c r="AL9" s="845"/>
      <c r="AM9" s="845"/>
      <c r="AN9" s="845"/>
      <c r="AO9" s="845"/>
      <c r="AP9" s="845" t="s">
        <v>513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3928</v>
      </c>
      <c r="R23" s="874"/>
      <c r="S23" s="874"/>
      <c r="T23" s="874"/>
      <c r="U23" s="874"/>
      <c r="V23" s="874">
        <v>3851</v>
      </c>
      <c r="W23" s="874"/>
      <c r="X23" s="874"/>
      <c r="Y23" s="874"/>
      <c r="Z23" s="874"/>
      <c r="AA23" s="874">
        <v>77</v>
      </c>
      <c r="AB23" s="874"/>
      <c r="AC23" s="874"/>
      <c r="AD23" s="874"/>
      <c r="AE23" s="875"/>
      <c r="AF23" s="876">
        <v>17</v>
      </c>
      <c r="AG23" s="874"/>
      <c r="AH23" s="874"/>
      <c r="AI23" s="874"/>
      <c r="AJ23" s="877"/>
      <c r="AK23" s="878"/>
      <c r="AL23" s="879"/>
      <c r="AM23" s="879"/>
      <c r="AN23" s="879"/>
      <c r="AO23" s="879"/>
      <c r="AP23" s="874">
        <v>2149</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362</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2">
        <v>859</v>
      </c>
      <c r="R28" s="903"/>
      <c r="S28" s="903"/>
      <c r="T28" s="903"/>
      <c r="U28" s="903"/>
      <c r="V28" s="903">
        <v>849</v>
      </c>
      <c r="W28" s="903"/>
      <c r="X28" s="903"/>
      <c r="Y28" s="903"/>
      <c r="Z28" s="903"/>
      <c r="AA28" s="903">
        <v>10</v>
      </c>
      <c r="AB28" s="903"/>
      <c r="AC28" s="903"/>
      <c r="AD28" s="903"/>
      <c r="AE28" s="904"/>
      <c r="AF28" s="905">
        <v>10</v>
      </c>
      <c r="AG28" s="903"/>
      <c r="AH28" s="903"/>
      <c r="AI28" s="903"/>
      <c r="AJ28" s="906"/>
      <c r="AK28" s="907">
        <v>98</v>
      </c>
      <c r="AL28" s="898"/>
      <c r="AM28" s="898"/>
      <c r="AN28" s="898"/>
      <c r="AO28" s="898"/>
      <c r="AP28" s="898" t="s">
        <v>513</v>
      </c>
      <c r="AQ28" s="898"/>
      <c r="AR28" s="898"/>
      <c r="AS28" s="898"/>
      <c r="AT28" s="898"/>
      <c r="AU28" s="898" t="s">
        <v>513</v>
      </c>
      <c r="AV28" s="898"/>
      <c r="AW28" s="898"/>
      <c r="AX28" s="898"/>
      <c r="AY28" s="898"/>
      <c r="AZ28" s="899" t="s">
        <v>513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525</v>
      </c>
      <c r="R29" s="839"/>
      <c r="S29" s="839"/>
      <c r="T29" s="839"/>
      <c r="U29" s="839"/>
      <c r="V29" s="839">
        <v>519</v>
      </c>
      <c r="W29" s="839"/>
      <c r="X29" s="839"/>
      <c r="Y29" s="839"/>
      <c r="Z29" s="839"/>
      <c r="AA29" s="839">
        <v>6</v>
      </c>
      <c r="AB29" s="839"/>
      <c r="AC29" s="839"/>
      <c r="AD29" s="839"/>
      <c r="AE29" s="840"/>
      <c r="AF29" s="841">
        <v>6</v>
      </c>
      <c r="AG29" s="842"/>
      <c r="AH29" s="842"/>
      <c r="AI29" s="842"/>
      <c r="AJ29" s="843"/>
      <c r="AK29" s="910">
        <v>92</v>
      </c>
      <c r="AL29" s="911"/>
      <c r="AM29" s="911"/>
      <c r="AN29" s="911"/>
      <c r="AO29" s="911"/>
      <c r="AP29" s="911" t="s">
        <v>513</v>
      </c>
      <c r="AQ29" s="911"/>
      <c r="AR29" s="911"/>
      <c r="AS29" s="911"/>
      <c r="AT29" s="911"/>
      <c r="AU29" s="911" t="s">
        <v>513</v>
      </c>
      <c r="AV29" s="911"/>
      <c r="AW29" s="911"/>
      <c r="AX29" s="911"/>
      <c r="AY29" s="911"/>
      <c r="AZ29" s="912" t="s">
        <v>513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63</v>
      </c>
      <c r="R30" s="839"/>
      <c r="S30" s="839"/>
      <c r="T30" s="839"/>
      <c r="U30" s="839"/>
      <c r="V30" s="839">
        <v>61</v>
      </c>
      <c r="W30" s="839"/>
      <c r="X30" s="839"/>
      <c r="Y30" s="839"/>
      <c r="Z30" s="839"/>
      <c r="AA30" s="839">
        <v>2</v>
      </c>
      <c r="AB30" s="839"/>
      <c r="AC30" s="839"/>
      <c r="AD30" s="839"/>
      <c r="AE30" s="840"/>
      <c r="AF30" s="841">
        <v>0</v>
      </c>
      <c r="AG30" s="842"/>
      <c r="AH30" s="842"/>
      <c r="AI30" s="842"/>
      <c r="AJ30" s="843"/>
      <c r="AK30" s="910">
        <v>20</v>
      </c>
      <c r="AL30" s="911"/>
      <c r="AM30" s="911"/>
      <c r="AN30" s="911"/>
      <c r="AO30" s="911"/>
      <c r="AP30" s="911" t="s">
        <v>513</v>
      </c>
      <c r="AQ30" s="911"/>
      <c r="AR30" s="911"/>
      <c r="AS30" s="911"/>
      <c r="AT30" s="911"/>
      <c r="AU30" s="911" t="s">
        <v>513</v>
      </c>
      <c r="AV30" s="911"/>
      <c r="AW30" s="911"/>
      <c r="AX30" s="911"/>
      <c r="AY30" s="911"/>
      <c r="AZ30" s="912" t="s">
        <v>513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109</v>
      </c>
      <c r="R31" s="839"/>
      <c r="S31" s="839"/>
      <c r="T31" s="839"/>
      <c r="U31" s="839"/>
      <c r="V31" s="839">
        <v>104</v>
      </c>
      <c r="W31" s="839"/>
      <c r="X31" s="839"/>
      <c r="Y31" s="839"/>
      <c r="Z31" s="839"/>
      <c r="AA31" s="839">
        <v>5</v>
      </c>
      <c r="AB31" s="839"/>
      <c r="AC31" s="839"/>
      <c r="AD31" s="839"/>
      <c r="AE31" s="840"/>
      <c r="AF31" s="841">
        <v>5</v>
      </c>
      <c r="AG31" s="842"/>
      <c r="AH31" s="842"/>
      <c r="AI31" s="842"/>
      <c r="AJ31" s="843"/>
      <c r="AK31" s="910">
        <v>19</v>
      </c>
      <c r="AL31" s="911"/>
      <c r="AM31" s="911"/>
      <c r="AN31" s="911"/>
      <c r="AO31" s="911"/>
      <c r="AP31" s="911">
        <v>1084</v>
      </c>
      <c r="AQ31" s="911"/>
      <c r="AR31" s="911"/>
      <c r="AS31" s="911"/>
      <c r="AT31" s="911"/>
      <c r="AU31" s="911">
        <v>516</v>
      </c>
      <c r="AV31" s="911"/>
      <c r="AW31" s="911"/>
      <c r="AX31" s="911"/>
      <c r="AY31" s="911"/>
      <c r="AZ31" s="912" t="s">
        <v>513</v>
      </c>
      <c r="BA31" s="912"/>
      <c r="BB31" s="912"/>
      <c r="BC31" s="912"/>
      <c r="BD31" s="912"/>
      <c r="BE31" s="908" t="s">
        <v>579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401</v>
      </c>
      <c r="C32" s="836"/>
      <c r="D32" s="836"/>
      <c r="E32" s="836"/>
      <c r="F32" s="836"/>
      <c r="G32" s="836"/>
      <c r="H32" s="836"/>
      <c r="I32" s="836"/>
      <c r="J32" s="836"/>
      <c r="K32" s="836"/>
      <c r="L32" s="836"/>
      <c r="M32" s="836"/>
      <c r="N32" s="836"/>
      <c r="O32" s="836"/>
      <c r="P32" s="837"/>
      <c r="Q32" s="838">
        <v>195</v>
      </c>
      <c r="R32" s="839"/>
      <c r="S32" s="839"/>
      <c r="T32" s="839"/>
      <c r="U32" s="839"/>
      <c r="V32" s="839">
        <v>195</v>
      </c>
      <c r="W32" s="839"/>
      <c r="X32" s="839"/>
      <c r="Y32" s="839"/>
      <c r="Z32" s="839"/>
      <c r="AA32" s="839">
        <v>0</v>
      </c>
      <c r="AB32" s="839"/>
      <c r="AC32" s="839"/>
      <c r="AD32" s="839"/>
      <c r="AE32" s="840"/>
      <c r="AF32" s="841">
        <v>0</v>
      </c>
      <c r="AG32" s="842"/>
      <c r="AH32" s="842"/>
      <c r="AI32" s="842"/>
      <c r="AJ32" s="843"/>
      <c r="AK32" s="910">
        <v>141</v>
      </c>
      <c r="AL32" s="911"/>
      <c r="AM32" s="911"/>
      <c r="AN32" s="911"/>
      <c r="AO32" s="911"/>
      <c r="AP32" s="911">
        <v>1684</v>
      </c>
      <c r="AQ32" s="911"/>
      <c r="AR32" s="911"/>
      <c r="AS32" s="911"/>
      <c r="AT32" s="911"/>
      <c r="AU32" s="911">
        <v>1538</v>
      </c>
      <c r="AV32" s="911"/>
      <c r="AW32" s="911"/>
      <c r="AX32" s="911"/>
      <c r="AY32" s="911"/>
      <c r="AZ32" s="912" t="s">
        <v>513</v>
      </c>
      <c r="BA32" s="912"/>
      <c r="BB32" s="912"/>
      <c r="BC32" s="912"/>
      <c r="BD32" s="912"/>
      <c r="BE32" s="908" t="s">
        <v>579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v>
      </c>
      <c r="AG63" s="922"/>
      <c r="AH63" s="922"/>
      <c r="AI63" s="922"/>
      <c r="AJ63" s="923"/>
      <c r="AK63" s="924"/>
      <c r="AL63" s="919"/>
      <c r="AM63" s="919"/>
      <c r="AN63" s="919"/>
      <c r="AO63" s="919"/>
      <c r="AP63" s="922">
        <v>2768</v>
      </c>
      <c r="AQ63" s="922"/>
      <c r="AR63" s="922"/>
      <c r="AS63" s="922"/>
      <c r="AT63" s="922"/>
      <c r="AU63" s="922">
        <v>2054</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32" t="s">
        <v>392</v>
      </c>
      <c r="AG66" s="893"/>
      <c r="AH66" s="893"/>
      <c r="AI66" s="893"/>
      <c r="AJ66" s="933"/>
      <c r="AK66" s="797" t="s">
        <v>410</v>
      </c>
      <c r="AL66" s="821"/>
      <c r="AM66" s="821"/>
      <c r="AN66" s="821"/>
      <c r="AO66" s="822"/>
      <c r="AP66" s="797" t="s">
        <v>394</v>
      </c>
      <c r="AQ66" s="798"/>
      <c r="AR66" s="798"/>
      <c r="AS66" s="798"/>
      <c r="AT66" s="799"/>
      <c r="AU66" s="797" t="s">
        <v>411</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580</v>
      </c>
      <c r="C68" s="950"/>
      <c r="D68" s="950"/>
      <c r="E68" s="950"/>
      <c r="F68" s="950"/>
      <c r="G68" s="950"/>
      <c r="H68" s="950"/>
      <c r="I68" s="950"/>
      <c r="J68" s="950"/>
      <c r="K68" s="950"/>
      <c r="L68" s="950"/>
      <c r="M68" s="950"/>
      <c r="N68" s="950"/>
      <c r="O68" s="950"/>
      <c r="P68" s="951"/>
      <c r="Q68" s="952">
        <v>23</v>
      </c>
      <c r="R68" s="946"/>
      <c r="S68" s="946"/>
      <c r="T68" s="946"/>
      <c r="U68" s="946"/>
      <c r="V68" s="946">
        <v>21</v>
      </c>
      <c r="W68" s="946"/>
      <c r="X68" s="946"/>
      <c r="Y68" s="946"/>
      <c r="Z68" s="946"/>
      <c r="AA68" s="946">
        <v>2</v>
      </c>
      <c r="AB68" s="946"/>
      <c r="AC68" s="946"/>
      <c r="AD68" s="946"/>
      <c r="AE68" s="946"/>
      <c r="AF68" s="946">
        <v>2</v>
      </c>
      <c r="AG68" s="946"/>
      <c r="AH68" s="946"/>
      <c r="AI68" s="946"/>
      <c r="AJ68" s="946"/>
      <c r="AK68" s="946" t="s">
        <v>513</v>
      </c>
      <c r="AL68" s="946"/>
      <c r="AM68" s="946"/>
      <c r="AN68" s="946"/>
      <c r="AO68" s="946"/>
      <c r="AP68" s="946" t="s">
        <v>513</v>
      </c>
      <c r="AQ68" s="946"/>
      <c r="AR68" s="946"/>
      <c r="AS68" s="946"/>
      <c r="AT68" s="946"/>
      <c r="AU68" s="946" t="s">
        <v>513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581</v>
      </c>
      <c r="C69" s="954"/>
      <c r="D69" s="954"/>
      <c r="E69" s="954"/>
      <c r="F69" s="954"/>
      <c r="G69" s="954"/>
      <c r="H69" s="954"/>
      <c r="I69" s="954"/>
      <c r="J69" s="954"/>
      <c r="K69" s="954"/>
      <c r="L69" s="954"/>
      <c r="M69" s="954"/>
      <c r="N69" s="954"/>
      <c r="O69" s="954"/>
      <c r="P69" s="955"/>
      <c r="Q69" s="956">
        <v>1049</v>
      </c>
      <c r="R69" s="911"/>
      <c r="S69" s="911"/>
      <c r="T69" s="911"/>
      <c r="U69" s="911"/>
      <c r="V69" s="911">
        <v>1022</v>
      </c>
      <c r="W69" s="911"/>
      <c r="X69" s="911"/>
      <c r="Y69" s="911"/>
      <c r="Z69" s="911"/>
      <c r="AA69" s="911">
        <v>27</v>
      </c>
      <c r="AB69" s="911"/>
      <c r="AC69" s="911"/>
      <c r="AD69" s="911"/>
      <c r="AE69" s="911"/>
      <c r="AF69" s="911">
        <v>27</v>
      </c>
      <c r="AG69" s="911"/>
      <c r="AH69" s="911"/>
      <c r="AI69" s="911"/>
      <c r="AJ69" s="911"/>
      <c r="AK69" s="911" t="s">
        <v>513</v>
      </c>
      <c r="AL69" s="911"/>
      <c r="AM69" s="911"/>
      <c r="AN69" s="911"/>
      <c r="AO69" s="911"/>
      <c r="AP69" s="911">
        <v>550</v>
      </c>
      <c r="AQ69" s="911"/>
      <c r="AR69" s="911"/>
      <c r="AS69" s="911"/>
      <c r="AT69" s="911"/>
      <c r="AU69" s="911">
        <v>41</v>
      </c>
      <c r="AV69" s="911"/>
      <c r="AW69" s="911"/>
      <c r="AX69" s="911"/>
      <c r="AY69" s="911"/>
      <c r="AZ69" s="957" t="s">
        <v>587</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581</v>
      </c>
      <c r="C70" s="954"/>
      <c r="D70" s="954"/>
      <c r="E70" s="954"/>
      <c r="F70" s="954"/>
      <c r="G70" s="954"/>
      <c r="H70" s="954"/>
      <c r="I70" s="954"/>
      <c r="J70" s="954"/>
      <c r="K70" s="954"/>
      <c r="L70" s="954"/>
      <c r="M70" s="954"/>
      <c r="N70" s="954"/>
      <c r="O70" s="954"/>
      <c r="P70" s="955"/>
      <c r="Q70" s="956">
        <v>43</v>
      </c>
      <c r="R70" s="911"/>
      <c r="S70" s="911"/>
      <c r="T70" s="911"/>
      <c r="U70" s="911"/>
      <c r="V70" s="911">
        <v>43</v>
      </c>
      <c r="W70" s="911"/>
      <c r="X70" s="911"/>
      <c r="Y70" s="911"/>
      <c r="Z70" s="911"/>
      <c r="AA70" s="911">
        <v>0</v>
      </c>
      <c r="AB70" s="911"/>
      <c r="AC70" s="911"/>
      <c r="AD70" s="911"/>
      <c r="AE70" s="911"/>
      <c r="AF70" s="911">
        <v>0</v>
      </c>
      <c r="AG70" s="911"/>
      <c r="AH70" s="911"/>
      <c r="AI70" s="911"/>
      <c r="AJ70" s="911"/>
      <c r="AK70" s="911" t="s">
        <v>513</v>
      </c>
      <c r="AL70" s="911"/>
      <c r="AM70" s="911"/>
      <c r="AN70" s="911"/>
      <c r="AO70" s="911"/>
      <c r="AP70" s="911" t="s">
        <v>513</v>
      </c>
      <c r="AQ70" s="911"/>
      <c r="AR70" s="911"/>
      <c r="AS70" s="911"/>
      <c r="AT70" s="911"/>
      <c r="AU70" s="911" t="s">
        <v>513</v>
      </c>
      <c r="AV70" s="911"/>
      <c r="AW70" s="911"/>
      <c r="AX70" s="911"/>
      <c r="AY70" s="911"/>
      <c r="AZ70" s="957" t="s">
        <v>588</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582</v>
      </c>
      <c r="C71" s="954"/>
      <c r="D71" s="954"/>
      <c r="E71" s="954"/>
      <c r="F71" s="954"/>
      <c r="G71" s="954"/>
      <c r="H71" s="954"/>
      <c r="I71" s="954"/>
      <c r="J71" s="954"/>
      <c r="K71" s="954"/>
      <c r="L71" s="954"/>
      <c r="M71" s="954"/>
      <c r="N71" s="954"/>
      <c r="O71" s="954"/>
      <c r="P71" s="955"/>
      <c r="Q71" s="956">
        <v>145</v>
      </c>
      <c r="R71" s="911"/>
      <c r="S71" s="911"/>
      <c r="T71" s="911"/>
      <c r="U71" s="911"/>
      <c r="V71" s="911">
        <v>137</v>
      </c>
      <c r="W71" s="911"/>
      <c r="X71" s="911"/>
      <c r="Y71" s="911"/>
      <c r="Z71" s="911"/>
      <c r="AA71" s="911">
        <v>8</v>
      </c>
      <c r="AB71" s="911"/>
      <c r="AC71" s="911"/>
      <c r="AD71" s="911"/>
      <c r="AE71" s="911"/>
      <c r="AF71" s="911">
        <v>8</v>
      </c>
      <c r="AG71" s="911"/>
      <c r="AH71" s="911"/>
      <c r="AI71" s="911"/>
      <c r="AJ71" s="911"/>
      <c r="AK71" s="911" t="s">
        <v>513</v>
      </c>
      <c r="AL71" s="911"/>
      <c r="AM71" s="911"/>
      <c r="AN71" s="911"/>
      <c r="AO71" s="911"/>
      <c r="AP71" s="911" t="s">
        <v>513</v>
      </c>
      <c r="AQ71" s="911"/>
      <c r="AR71" s="911"/>
      <c r="AS71" s="911"/>
      <c r="AT71" s="911"/>
      <c r="AU71" s="911" t="s">
        <v>513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583</v>
      </c>
      <c r="C72" s="954"/>
      <c r="D72" s="954"/>
      <c r="E72" s="954"/>
      <c r="F72" s="954"/>
      <c r="G72" s="954"/>
      <c r="H72" s="954"/>
      <c r="I72" s="954"/>
      <c r="J72" s="954"/>
      <c r="K72" s="954"/>
      <c r="L72" s="954"/>
      <c r="M72" s="954"/>
      <c r="N72" s="954"/>
      <c r="O72" s="954"/>
      <c r="P72" s="955"/>
      <c r="Q72" s="956">
        <v>4831</v>
      </c>
      <c r="R72" s="911"/>
      <c r="S72" s="911"/>
      <c r="T72" s="911"/>
      <c r="U72" s="911"/>
      <c r="V72" s="911">
        <v>3696</v>
      </c>
      <c r="W72" s="911"/>
      <c r="X72" s="911"/>
      <c r="Y72" s="911"/>
      <c r="Z72" s="911"/>
      <c r="AA72" s="911">
        <v>1135</v>
      </c>
      <c r="AB72" s="911"/>
      <c r="AC72" s="911"/>
      <c r="AD72" s="911"/>
      <c r="AE72" s="911"/>
      <c r="AF72" s="911">
        <v>1135</v>
      </c>
      <c r="AG72" s="911"/>
      <c r="AH72" s="911"/>
      <c r="AI72" s="911"/>
      <c r="AJ72" s="911"/>
      <c r="AK72" s="911">
        <v>3</v>
      </c>
      <c r="AL72" s="911"/>
      <c r="AM72" s="911"/>
      <c r="AN72" s="911"/>
      <c r="AO72" s="911"/>
      <c r="AP72" s="911" t="s">
        <v>513</v>
      </c>
      <c r="AQ72" s="911"/>
      <c r="AR72" s="911"/>
      <c r="AS72" s="911"/>
      <c r="AT72" s="911"/>
      <c r="AU72" s="911" t="s">
        <v>513</v>
      </c>
      <c r="AV72" s="911"/>
      <c r="AW72" s="911"/>
      <c r="AX72" s="911"/>
      <c r="AY72" s="911"/>
      <c r="AZ72" s="957" t="s">
        <v>587</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583</v>
      </c>
      <c r="C73" s="954"/>
      <c r="D73" s="954"/>
      <c r="E73" s="954"/>
      <c r="F73" s="954"/>
      <c r="G73" s="954"/>
      <c r="H73" s="954"/>
      <c r="I73" s="954"/>
      <c r="J73" s="954"/>
      <c r="K73" s="954"/>
      <c r="L73" s="954"/>
      <c r="M73" s="954"/>
      <c r="N73" s="954"/>
      <c r="O73" s="954"/>
      <c r="P73" s="955"/>
      <c r="Q73" s="956">
        <v>9</v>
      </c>
      <c r="R73" s="911"/>
      <c r="S73" s="911"/>
      <c r="T73" s="911"/>
      <c r="U73" s="911"/>
      <c r="V73" s="911">
        <v>9</v>
      </c>
      <c r="W73" s="911"/>
      <c r="X73" s="911"/>
      <c r="Y73" s="911"/>
      <c r="Z73" s="911"/>
      <c r="AA73" s="911">
        <v>0</v>
      </c>
      <c r="AB73" s="911"/>
      <c r="AC73" s="911"/>
      <c r="AD73" s="911"/>
      <c r="AE73" s="911"/>
      <c r="AF73" s="911">
        <v>0</v>
      </c>
      <c r="AG73" s="911"/>
      <c r="AH73" s="911"/>
      <c r="AI73" s="911"/>
      <c r="AJ73" s="911"/>
      <c r="AK73" s="911" t="s">
        <v>513</v>
      </c>
      <c r="AL73" s="911"/>
      <c r="AM73" s="911"/>
      <c r="AN73" s="911"/>
      <c r="AO73" s="911"/>
      <c r="AP73" s="911" t="s">
        <v>513</v>
      </c>
      <c r="AQ73" s="911"/>
      <c r="AR73" s="911"/>
      <c r="AS73" s="911"/>
      <c r="AT73" s="911"/>
      <c r="AU73" s="911" t="s">
        <v>513</v>
      </c>
      <c r="AV73" s="911"/>
      <c r="AW73" s="911"/>
      <c r="AX73" s="911"/>
      <c r="AY73" s="911"/>
      <c r="AZ73" s="957" t="s">
        <v>589</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584</v>
      </c>
      <c r="C74" s="954"/>
      <c r="D74" s="954"/>
      <c r="E74" s="954"/>
      <c r="F74" s="954"/>
      <c r="G74" s="954"/>
      <c r="H74" s="954"/>
      <c r="I74" s="954"/>
      <c r="J74" s="954"/>
      <c r="K74" s="954"/>
      <c r="L74" s="954"/>
      <c r="M74" s="954"/>
      <c r="N74" s="954"/>
      <c r="O74" s="954"/>
      <c r="P74" s="955"/>
      <c r="Q74" s="956">
        <v>54</v>
      </c>
      <c r="R74" s="911"/>
      <c r="S74" s="911"/>
      <c r="T74" s="911"/>
      <c r="U74" s="911"/>
      <c r="V74" s="911">
        <v>50</v>
      </c>
      <c r="W74" s="911"/>
      <c r="X74" s="911"/>
      <c r="Y74" s="911"/>
      <c r="Z74" s="911"/>
      <c r="AA74" s="911">
        <v>4</v>
      </c>
      <c r="AB74" s="911"/>
      <c r="AC74" s="911"/>
      <c r="AD74" s="911"/>
      <c r="AE74" s="911"/>
      <c r="AF74" s="911">
        <v>4</v>
      </c>
      <c r="AG74" s="911"/>
      <c r="AH74" s="911"/>
      <c r="AI74" s="911"/>
      <c r="AJ74" s="911"/>
      <c r="AK74" s="911" t="s">
        <v>513</v>
      </c>
      <c r="AL74" s="911"/>
      <c r="AM74" s="911"/>
      <c r="AN74" s="911"/>
      <c r="AO74" s="911"/>
      <c r="AP74" s="911" t="s">
        <v>513</v>
      </c>
      <c r="AQ74" s="911"/>
      <c r="AR74" s="911"/>
      <c r="AS74" s="911"/>
      <c r="AT74" s="911"/>
      <c r="AU74" s="911" t="s">
        <v>513</v>
      </c>
      <c r="AV74" s="911"/>
      <c r="AW74" s="911"/>
      <c r="AX74" s="911"/>
      <c r="AY74" s="911"/>
      <c r="AZ74" s="957" t="s">
        <v>587</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584</v>
      </c>
      <c r="C75" s="954"/>
      <c r="D75" s="954"/>
      <c r="E75" s="954"/>
      <c r="F75" s="954"/>
      <c r="G75" s="954"/>
      <c r="H75" s="954"/>
      <c r="I75" s="954"/>
      <c r="J75" s="954"/>
      <c r="K75" s="954"/>
      <c r="L75" s="954"/>
      <c r="M75" s="954"/>
      <c r="N75" s="954"/>
      <c r="O75" s="954"/>
      <c r="P75" s="955"/>
      <c r="Q75" s="959">
        <v>145430</v>
      </c>
      <c r="R75" s="960"/>
      <c r="S75" s="960"/>
      <c r="T75" s="960"/>
      <c r="U75" s="910"/>
      <c r="V75" s="961">
        <v>141226</v>
      </c>
      <c r="W75" s="960"/>
      <c r="X75" s="960"/>
      <c r="Y75" s="960"/>
      <c r="Z75" s="910"/>
      <c r="AA75" s="961">
        <v>4205</v>
      </c>
      <c r="AB75" s="960"/>
      <c r="AC75" s="960"/>
      <c r="AD75" s="960"/>
      <c r="AE75" s="910"/>
      <c r="AF75" s="961">
        <v>4205</v>
      </c>
      <c r="AG75" s="960"/>
      <c r="AH75" s="960"/>
      <c r="AI75" s="960"/>
      <c r="AJ75" s="910"/>
      <c r="AK75" s="961" t="s">
        <v>513</v>
      </c>
      <c r="AL75" s="960"/>
      <c r="AM75" s="960"/>
      <c r="AN75" s="960"/>
      <c r="AO75" s="910"/>
      <c r="AP75" s="961" t="s">
        <v>513</v>
      </c>
      <c r="AQ75" s="960"/>
      <c r="AR75" s="960"/>
      <c r="AS75" s="960"/>
      <c r="AT75" s="910"/>
      <c r="AU75" s="961" t="s">
        <v>513</v>
      </c>
      <c r="AV75" s="960"/>
      <c r="AW75" s="960"/>
      <c r="AX75" s="960"/>
      <c r="AY75" s="910"/>
      <c r="AZ75" s="957" t="s">
        <v>590</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585</v>
      </c>
      <c r="C76" s="954"/>
      <c r="D76" s="954"/>
      <c r="E76" s="954"/>
      <c r="F76" s="954"/>
      <c r="G76" s="954"/>
      <c r="H76" s="954"/>
      <c r="I76" s="954"/>
      <c r="J76" s="954"/>
      <c r="K76" s="954"/>
      <c r="L76" s="954"/>
      <c r="M76" s="954"/>
      <c r="N76" s="954"/>
      <c r="O76" s="954"/>
      <c r="P76" s="955"/>
      <c r="Q76" s="959">
        <v>659</v>
      </c>
      <c r="R76" s="960"/>
      <c r="S76" s="960"/>
      <c r="T76" s="960"/>
      <c r="U76" s="910"/>
      <c r="V76" s="961">
        <v>649</v>
      </c>
      <c r="W76" s="960"/>
      <c r="X76" s="960"/>
      <c r="Y76" s="960"/>
      <c r="Z76" s="910"/>
      <c r="AA76" s="961">
        <v>10</v>
      </c>
      <c r="AB76" s="960"/>
      <c r="AC76" s="960"/>
      <c r="AD76" s="960"/>
      <c r="AE76" s="910"/>
      <c r="AF76" s="961">
        <v>10</v>
      </c>
      <c r="AG76" s="960"/>
      <c r="AH76" s="960"/>
      <c r="AI76" s="960"/>
      <c r="AJ76" s="910"/>
      <c r="AK76" s="961" t="s">
        <v>513</v>
      </c>
      <c r="AL76" s="960"/>
      <c r="AM76" s="960"/>
      <c r="AN76" s="960"/>
      <c r="AO76" s="910"/>
      <c r="AP76" s="961">
        <v>6</v>
      </c>
      <c r="AQ76" s="960"/>
      <c r="AR76" s="960"/>
      <c r="AS76" s="960"/>
      <c r="AT76" s="910"/>
      <c r="AU76" s="961">
        <v>2</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586</v>
      </c>
      <c r="C77" s="954"/>
      <c r="D77" s="954"/>
      <c r="E77" s="954"/>
      <c r="F77" s="954"/>
      <c r="G77" s="954"/>
      <c r="H77" s="954"/>
      <c r="I77" s="954"/>
      <c r="J77" s="954"/>
      <c r="K77" s="954"/>
      <c r="L77" s="954"/>
      <c r="M77" s="954"/>
      <c r="N77" s="954"/>
      <c r="O77" s="954"/>
      <c r="P77" s="955"/>
      <c r="Q77" s="959">
        <v>130</v>
      </c>
      <c r="R77" s="960"/>
      <c r="S77" s="960"/>
      <c r="T77" s="960"/>
      <c r="U77" s="910"/>
      <c r="V77" s="961">
        <v>124</v>
      </c>
      <c r="W77" s="960"/>
      <c r="X77" s="960"/>
      <c r="Y77" s="960"/>
      <c r="Z77" s="910"/>
      <c r="AA77" s="961">
        <v>6</v>
      </c>
      <c r="AB77" s="960"/>
      <c r="AC77" s="960"/>
      <c r="AD77" s="960"/>
      <c r="AE77" s="910"/>
      <c r="AF77" s="961">
        <v>6</v>
      </c>
      <c r="AG77" s="960"/>
      <c r="AH77" s="960"/>
      <c r="AI77" s="960"/>
      <c r="AJ77" s="910"/>
      <c r="AK77" s="961" t="s">
        <v>513</v>
      </c>
      <c r="AL77" s="960"/>
      <c r="AM77" s="960"/>
      <c r="AN77" s="960"/>
      <c r="AO77" s="910"/>
      <c r="AP77" s="961" t="s">
        <v>513</v>
      </c>
      <c r="AQ77" s="960"/>
      <c r="AR77" s="960"/>
      <c r="AS77" s="960"/>
      <c r="AT77" s="910"/>
      <c r="AU77" s="961" t="s">
        <v>513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5397</v>
      </c>
      <c r="AG88" s="922"/>
      <c r="AH88" s="922"/>
      <c r="AI88" s="922"/>
      <c r="AJ88" s="922"/>
      <c r="AK88" s="919"/>
      <c r="AL88" s="919"/>
      <c r="AM88" s="919"/>
      <c r="AN88" s="919"/>
      <c r="AO88" s="919"/>
      <c r="AP88" s="922">
        <f>SUM(AP68:AT87)</f>
        <v>556</v>
      </c>
      <c r="AQ88" s="922"/>
      <c r="AR88" s="922"/>
      <c r="AS88" s="922"/>
      <c r="AT88" s="922"/>
      <c r="AU88" s="922">
        <f>SUM(AU68:AY87)</f>
        <v>43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300</v>
      </c>
      <c r="AG109" s="975"/>
      <c r="AH109" s="975"/>
      <c r="AI109" s="975"/>
      <c r="AJ109" s="976"/>
      <c r="AK109" s="974" t="s">
        <v>299</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300</v>
      </c>
      <c r="BW109" s="975"/>
      <c r="BX109" s="975"/>
      <c r="BY109" s="975"/>
      <c r="BZ109" s="976"/>
      <c r="CA109" s="974" t="s">
        <v>299</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300</v>
      </c>
      <c r="DM109" s="975"/>
      <c r="DN109" s="975"/>
      <c r="DO109" s="975"/>
      <c r="DP109" s="976"/>
      <c r="DQ109" s="974" t="s">
        <v>299</v>
      </c>
      <c r="DR109" s="975"/>
      <c r="DS109" s="975"/>
      <c r="DT109" s="975"/>
      <c r="DU109" s="976"/>
      <c r="DV109" s="974" t="s">
        <v>422</v>
      </c>
      <c r="DW109" s="975"/>
      <c r="DX109" s="975"/>
      <c r="DY109" s="975"/>
      <c r="DZ109" s="977"/>
    </row>
    <row r="110" spans="1:131" s="246" customFormat="1" ht="26.25" customHeight="1">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253565</v>
      </c>
      <c r="AB110" s="982"/>
      <c r="AC110" s="982"/>
      <c r="AD110" s="982"/>
      <c r="AE110" s="983"/>
      <c r="AF110" s="984">
        <v>243973</v>
      </c>
      <c r="AG110" s="982"/>
      <c r="AH110" s="982"/>
      <c r="AI110" s="982"/>
      <c r="AJ110" s="983"/>
      <c r="AK110" s="984">
        <v>234877</v>
      </c>
      <c r="AL110" s="982"/>
      <c r="AM110" s="982"/>
      <c r="AN110" s="982"/>
      <c r="AO110" s="983"/>
      <c r="AP110" s="985">
        <v>15.4</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2326011</v>
      </c>
      <c r="BR110" s="1017"/>
      <c r="BS110" s="1017"/>
      <c r="BT110" s="1017"/>
      <c r="BU110" s="1017"/>
      <c r="BV110" s="1017">
        <v>2208932</v>
      </c>
      <c r="BW110" s="1017"/>
      <c r="BX110" s="1017"/>
      <c r="BY110" s="1017"/>
      <c r="BZ110" s="1017"/>
      <c r="CA110" s="1017">
        <v>2149029</v>
      </c>
      <c r="CB110" s="1017"/>
      <c r="CC110" s="1017"/>
      <c r="CD110" s="1017"/>
      <c r="CE110" s="1017"/>
      <c r="CF110" s="1031">
        <v>140.80000000000001</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428</v>
      </c>
      <c r="DM110" s="1017"/>
      <c r="DN110" s="1017"/>
      <c r="DO110" s="1017"/>
      <c r="DP110" s="1017"/>
      <c r="DQ110" s="1017" t="s">
        <v>386</v>
      </c>
      <c r="DR110" s="1017"/>
      <c r="DS110" s="1017"/>
      <c r="DT110" s="1017"/>
      <c r="DU110" s="1017"/>
      <c r="DV110" s="1018" t="s">
        <v>428</v>
      </c>
      <c r="DW110" s="1018"/>
      <c r="DX110" s="1018"/>
      <c r="DY110" s="1018"/>
      <c r="DZ110" s="1019"/>
    </row>
    <row r="111" spans="1:131" s="246" customFormat="1" ht="26.25" customHeight="1">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386</v>
      </c>
      <c r="AB111" s="1024"/>
      <c r="AC111" s="1024"/>
      <c r="AD111" s="1024"/>
      <c r="AE111" s="1025"/>
      <c r="AF111" s="1026" t="s">
        <v>430</v>
      </c>
      <c r="AG111" s="1024"/>
      <c r="AH111" s="1024"/>
      <c r="AI111" s="1024"/>
      <c r="AJ111" s="1025"/>
      <c r="AK111" s="1026" t="s">
        <v>386</v>
      </c>
      <c r="AL111" s="1024"/>
      <c r="AM111" s="1024"/>
      <c r="AN111" s="1024"/>
      <c r="AO111" s="1025"/>
      <c r="AP111" s="1027" t="s">
        <v>386</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428</v>
      </c>
      <c r="BR111" s="1010"/>
      <c r="BS111" s="1010"/>
      <c r="BT111" s="1010"/>
      <c r="BU111" s="1010"/>
      <c r="BV111" s="1010" t="s">
        <v>386</v>
      </c>
      <c r="BW111" s="1010"/>
      <c r="BX111" s="1010"/>
      <c r="BY111" s="1010"/>
      <c r="BZ111" s="1010"/>
      <c r="CA111" s="1010" t="s">
        <v>430</v>
      </c>
      <c r="CB111" s="1010"/>
      <c r="CC111" s="1010"/>
      <c r="CD111" s="1010"/>
      <c r="CE111" s="1010"/>
      <c r="CF111" s="1004" t="s">
        <v>386</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386</v>
      </c>
      <c r="DH111" s="1010"/>
      <c r="DI111" s="1010"/>
      <c r="DJ111" s="1010"/>
      <c r="DK111" s="1010"/>
      <c r="DL111" s="1010" t="s">
        <v>428</v>
      </c>
      <c r="DM111" s="1010"/>
      <c r="DN111" s="1010"/>
      <c r="DO111" s="1010"/>
      <c r="DP111" s="1010"/>
      <c r="DQ111" s="1010" t="s">
        <v>386</v>
      </c>
      <c r="DR111" s="1010"/>
      <c r="DS111" s="1010"/>
      <c r="DT111" s="1010"/>
      <c r="DU111" s="1010"/>
      <c r="DV111" s="1011" t="s">
        <v>430</v>
      </c>
      <c r="DW111" s="1011"/>
      <c r="DX111" s="1011"/>
      <c r="DY111" s="1011"/>
      <c r="DZ111" s="1012"/>
    </row>
    <row r="112" spans="1:131" s="246" customFormat="1" ht="26.25" customHeight="1">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386</v>
      </c>
      <c r="AB112" s="1049"/>
      <c r="AC112" s="1049"/>
      <c r="AD112" s="1049"/>
      <c r="AE112" s="1050"/>
      <c r="AF112" s="1051" t="s">
        <v>430</v>
      </c>
      <c r="AG112" s="1049"/>
      <c r="AH112" s="1049"/>
      <c r="AI112" s="1049"/>
      <c r="AJ112" s="1050"/>
      <c r="AK112" s="1051" t="s">
        <v>386</v>
      </c>
      <c r="AL112" s="1049"/>
      <c r="AM112" s="1049"/>
      <c r="AN112" s="1049"/>
      <c r="AO112" s="1050"/>
      <c r="AP112" s="1052" t="s">
        <v>430</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2111975</v>
      </c>
      <c r="BR112" s="1010"/>
      <c r="BS112" s="1010"/>
      <c r="BT112" s="1010"/>
      <c r="BU112" s="1010"/>
      <c r="BV112" s="1010">
        <v>2128215</v>
      </c>
      <c r="BW112" s="1010"/>
      <c r="BX112" s="1010"/>
      <c r="BY112" s="1010"/>
      <c r="BZ112" s="1010"/>
      <c r="CA112" s="1010">
        <v>2053767</v>
      </c>
      <c r="CB112" s="1010"/>
      <c r="CC112" s="1010"/>
      <c r="CD112" s="1010"/>
      <c r="CE112" s="1010"/>
      <c r="CF112" s="1004">
        <v>134.6</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386</v>
      </c>
      <c r="DH112" s="1010"/>
      <c r="DI112" s="1010"/>
      <c r="DJ112" s="1010"/>
      <c r="DK112" s="1010"/>
      <c r="DL112" s="1010" t="s">
        <v>437</v>
      </c>
      <c r="DM112" s="1010"/>
      <c r="DN112" s="1010"/>
      <c r="DO112" s="1010"/>
      <c r="DP112" s="1010"/>
      <c r="DQ112" s="1010" t="s">
        <v>437</v>
      </c>
      <c r="DR112" s="1010"/>
      <c r="DS112" s="1010"/>
      <c r="DT112" s="1010"/>
      <c r="DU112" s="1010"/>
      <c r="DV112" s="1011" t="s">
        <v>430</v>
      </c>
      <c r="DW112" s="1011"/>
      <c r="DX112" s="1011"/>
      <c r="DY112" s="1011"/>
      <c r="DZ112" s="1012"/>
    </row>
    <row r="113" spans="1:130" s="246" customFormat="1" ht="26.25" customHeight="1">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147902</v>
      </c>
      <c r="AB113" s="1024"/>
      <c r="AC113" s="1024"/>
      <c r="AD113" s="1024"/>
      <c r="AE113" s="1025"/>
      <c r="AF113" s="1026">
        <v>152234</v>
      </c>
      <c r="AG113" s="1024"/>
      <c r="AH113" s="1024"/>
      <c r="AI113" s="1024"/>
      <c r="AJ113" s="1025"/>
      <c r="AK113" s="1026">
        <v>154476</v>
      </c>
      <c r="AL113" s="1024"/>
      <c r="AM113" s="1024"/>
      <c r="AN113" s="1024"/>
      <c r="AO113" s="1025"/>
      <c r="AP113" s="1027">
        <v>10.1</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96397</v>
      </c>
      <c r="BR113" s="1010"/>
      <c r="BS113" s="1010"/>
      <c r="BT113" s="1010"/>
      <c r="BU113" s="1010"/>
      <c r="BV113" s="1010">
        <v>69830</v>
      </c>
      <c r="BW113" s="1010"/>
      <c r="BX113" s="1010"/>
      <c r="BY113" s="1010"/>
      <c r="BZ113" s="1010"/>
      <c r="CA113" s="1010">
        <v>42836</v>
      </c>
      <c r="CB113" s="1010"/>
      <c r="CC113" s="1010"/>
      <c r="CD113" s="1010"/>
      <c r="CE113" s="1010"/>
      <c r="CF113" s="1004">
        <v>2.8</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386</v>
      </c>
      <c r="DH113" s="1049"/>
      <c r="DI113" s="1049"/>
      <c r="DJ113" s="1049"/>
      <c r="DK113" s="1050"/>
      <c r="DL113" s="1051" t="s">
        <v>386</v>
      </c>
      <c r="DM113" s="1049"/>
      <c r="DN113" s="1049"/>
      <c r="DO113" s="1049"/>
      <c r="DP113" s="1050"/>
      <c r="DQ113" s="1051" t="s">
        <v>430</v>
      </c>
      <c r="DR113" s="1049"/>
      <c r="DS113" s="1049"/>
      <c r="DT113" s="1049"/>
      <c r="DU113" s="1050"/>
      <c r="DV113" s="1052" t="s">
        <v>437</v>
      </c>
      <c r="DW113" s="1053"/>
      <c r="DX113" s="1053"/>
      <c r="DY113" s="1053"/>
      <c r="DZ113" s="1054"/>
    </row>
    <row r="114" spans="1:130" s="246" customFormat="1" ht="26.25" customHeight="1">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28109</v>
      </c>
      <c r="AB114" s="1049"/>
      <c r="AC114" s="1049"/>
      <c r="AD114" s="1049"/>
      <c r="AE114" s="1050"/>
      <c r="AF114" s="1051">
        <v>28179</v>
      </c>
      <c r="AG114" s="1049"/>
      <c r="AH114" s="1049"/>
      <c r="AI114" s="1049"/>
      <c r="AJ114" s="1050"/>
      <c r="AK114" s="1051">
        <v>29801</v>
      </c>
      <c r="AL114" s="1049"/>
      <c r="AM114" s="1049"/>
      <c r="AN114" s="1049"/>
      <c r="AO114" s="1050"/>
      <c r="AP114" s="1052">
        <v>2</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327855</v>
      </c>
      <c r="BR114" s="1010"/>
      <c r="BS114" s="1010"/>
      <c r="BT114" s="1010"/>
      <c r="BU114" s="1010"/>
      <c r="BV114" s="1010">
        <v>308569</v>
      </c>
      <c r="BW114" s="1010"/>
      <c r="BX114" s="1010"/>
      <c r="BY114" s="1010"/>
      <c r="BZ114" s="1010"/>
      <c r="CA114" s="1010">
        <v>316936</v>
      </c>
      <c r="CB114" s="1010"/>
      <c r="CC114" s="1010"/>
      <c r="CD114" s="1010"/>
      <c r="CE114" s="1010"/>
      <c r="CF114" s="1004">
        <v>20.8</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386</v>
      </c>
      <c r="DH114" s="1049"/>
      <c r="DI114" s="1049"/>
      <c r="DJ114" s="1049"/>
      <c r="DK114" s="1050"/>
      <c r="DL114" s="1051" t="s">
        <v>437</v>
      </c>
      <c r="DM114" s="1049"/>
      <c r="DN114" s="1049"/>
      <c r="DO114" s="1049"/>
      <c r="DP114" s="1050"/>
      <c r="DQ114" s="1051" t="s">
        <v>386</v>
      </c>
      <c r="DR114" s="1049"/>
      <c r="DS114" s="1049"/>
      <c r="DT114" s="1049"/>
      <c r="DU114" s="1050"/>
      <c r="DV114" s="1052" t="s">
        <v>386</v>
      </c>
      <c r="DW114" s="1053"/>
      <c r="DX114" s="1053"/>
      <c r="DY114" s="1053"/>
      <c r="DZ114" s="1054"/>
    </row>
    <row r="115" spans="1:130" s="246" customFormat="1" ht="26.25" customHeight="1">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386</v>
      </c>
      <c r="AB115" s="1024"/>
      <c r="AC115" s="1024"/>
      <c r="AD115" s="1024"/>
      <c r="AE115" s="1025"/>
      <c r="AF115" s="1026" t="s">
        <v>437</v>
      </c>
      <c r="AG115" s="1024"/>
      <c r="AH115" s="1024"/>
      <c r="AI115" s="1024"/>
      <c r="AJ115" s="1025"/>
      <c r="AK115" s="1026" t="s">
        <v>437</v>
      </c>
      <c r="AL115" s="1024"/>
      <c r="AM115" s="1024"/>
      <c r="AN115" s="1024"/>
      <c r="AO115" s="1025"/>
      <c r="AP115" s="1027" t="s">
        <v>386</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386</v>
      </c>
      <c r="BW115" s="1010"/>
      <c r="BX115" s="1010"/>
      <c r="BY115" s="1010"/>
      <c r="BZ115" s="1010"/>
      <c r="CA115" s="1010" t="s">
        <v>386</v>
      </c>
      <c r="CB115" s="1010"/>
      <c r="CC115" s="1010"/>
      <c r="CD115" s="1010"/>
      <c r="CE115" s="1010"/>
      <c r="CF115" s="1004" t="s">
        <v>430</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386</v>
      </c>
      <c r="DH115" s="1049"/>
      <c r="DI115" s="1049"/>
      <c r="DJ115" s="1049"/>
      <c r="DK115" s="1050"/>
      <c r="DL115" s="1051" t="s">
        <v>437</v>
      </c>
      <c r="DM115" s="1049"/>
      <c r="DN115" s="1049"/>
      <c r="DO115" s="1049"/>
      <c r="DP115" s="1050"/>
      <c r="DQ115" s="1051" t="s">
        <v>430</v>
      </c>
      <c r="DR115" s="1049"/>
      <c r="DS115" s="1049"/>
      <c r="DT115" s="1049"/>
      <c r="DU115" s="1050"/>
      <c r="DV115" s="1052" t="s">
        <v>430</v>
      </c>
      <c r="DW115" s="1053"/>
      <c r="DX115" s="1053"/>
      <c r="DY115" s="1053"/>
      <c r="DZ115" s="1054"/>
    </row>
    <row r="116" spans="1:130" s="246" customFormat="1" ht="26.25" customHeight="1">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430</v>
      </c>
      <c r="AB116" s="1049"/>
      <c r="AC116" s="1049"/>
      <c r="AD116" s="1049"/>
      <c r="AE116" s="1050"/>
      <c r="AF116" s="1051" t="s">
        <v>430</v>
      </c>
      <c r="AG116" s="1049"/>
      <c r="AH116" s="1049"/>
      <c r="AI116" s="1049"/>
      <c r="AJ116" s="1050"/>
      <c r="AK116" s="1051" t="s">
        <v>386</v>
      </c>
      <c r="AL116" s="1049"/>
      <c r="AM116" s="1049"/>
      <c r="AN116" s="1049"/>
      <c r="AO116" s="1050"/>
      <c r="AP116" s="1052" t="s">
        <v>386</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437</v>
      </c>
      <c r="BW116" s="1010"/>
      <c r="BX116" s="1010"/>
      <c r="BY116" s="1010"/>
      <c r="BZ116" s="1010"/>
      <c r="CA116" s="1010" t="s">
        <v>430</v>
      </c>
      <c r="CB116" s="1010"/>
      <c r="CC116" s="1010"/>
      <c r="CD116" s="1010"/>
      <c r="CE116" s="1010"/>
      <c r="CF116" s="1004" t="s">
        <v>437</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437</v>
      </c>
      <c r="DM116" s="1049"/>
      <c r="DN116" s="1049"/>
      <c r="DO116" s="1049"/>
      <c r="DP116" s="1050"/>
      <c r="DQ116" s="1051" t="s">
        <v>430</v>
      </c>
      <c r="DR116" s="1049"/>
      <c r="DS116" s="1049"/>
      <c r="DT116" s="1049"/>
      <c r="DU116" s="1050"/>
      <c r="DV116" s="1052" t="s">
        <v>386</v>
      </c>
      <c r="DW116" s="1053"/>
      <c r="DX116" s="1053"/>
      <c r="DY116" s="1053"/>
      <c r="DZ116" s="1054"/>
    </row>
    <row r="117" spans="1:130" s="246" customFormat="1" ht="26.25" customHeight="1">
      <c r="A117" s="994" t="s">
        <v>182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429576</v>
      </c>
      <c r="AB117" s="1067"/>
      <c r="AC117" s="1067"/>
      <c r="AD117" s="1067"/>
      <c r="AE117" s="1068"/>
      <c r="AF117" s="1069">
        <v>424386</v>
      </c>
      <c r="AG117" s="1067"/>
      <c r="AH117" s="1067"/>
      <c r="AI117" s="1067"/>
      <c r="AJ117" s="1068"/>
      <c r="AK117" s="1069">
        <v>419154</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452</v>
      </c>
      <c r="BW117" s="1010"/>
      <c r="BX117" s="1010"/>
      <c r="BY117" s="1010"/>
      <c r="BZ117" s="1010"/>
      <c r="CA117" s="1010" t="s">
        <v>453</v>
      </c>
      <c r="CB117" s="1010"/>
      <c r="CC117" s="1010"/>
      <c r="CD117" s="1010"/>
      <c r="CE117" s="1010"/>
      <c r="CF117" s="1004" t="s">
        <v>430</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455</v>
      </c>
      <c r="DH117" s="1049"/>
      <c r="DI117" s="1049"/>
      <c r="DJ117" s="1049"/>
      <c r="DK117" s="1050"/>
      <c r="DL117" s="1051" t="s">
        <v>455</v>
      </c>
      <c r="DM117" s="1049"/>
      <c r="DN117" s="1049"/>
      <c r="DO117" s="1049"/>
      <c r="DP117" s="1050"/>
      <c r="DQ117" s="1051" t="s">
        <v>456</v>
      </c>
      <c r="DR117" s="1049"/>
      <c r="DS117" s="1049"/>
      <c r="DT117" s="1049"/>
      <c r="DU117" s="1050"/>
      <c r="DV117" s="1052" t="s">
        <v>456</v>
      </c>
      <c r="DW117" s="1053"/>
      <c r="DX117" s="1053"/>
      <c r="DY117" s="1053"/>
      <c r="DZ117" s="1054"/>
    </row>
    <row r="118" spans="1:130" s="246" customFormat="1" ht="26.25" customHeight="1">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300</v>
      </c>
      <c r="AG118" s="975"/>
      <c r="AH118" s="975"/>
      <c r="AI118" s="975"/>
      <c r="AJ118" s="976"/>
      <c r="AK118" s="974" t="s">
        <v>299</v>
      </c>
      <c r="AL118" s="975"/>
      <c r="AM118" s="975"/>
      <c r="AN118" s="975"/>
      <c r="AO118" s="976"/>
      <c r="AP118" s="1061" t="s">
        <v>422</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453</v>
      </c>
      <c r="BR118" s="1088"/>
      <c r="BS118" s="1088"/>
      <c r="BT118" s="1088"/>
      <c r="BU118" s="1088"/>
      <c r="BV118" s="1088" t="s">
        <v>456</v>
      </c>
      <c r="BW118" s="1088"/>
      <c r="BX118" s="1088"/>
      <c r="BY118" s="1088"/>
      <c r="BZ118" s="1088"/>
      <c r="CA118" s="1088" t="s">
        <v>453</v>
      </c>
      <c r="CB118" s="1088"/>
      <c r="CC118" s="1088"/>
      <c r="CD118" s="1088"/>
      <c r="CE118" s="1088"/>
      <c r="CF118" s="1004" t="s">
        <v>453</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455</v>
      </c>
      <c r="DH118" s="1049"/>
      <c r="DI118" s="1049"/>
      <c r="DJ118" s="1049"/>
      <c r="DK118" s="1050"/>
      <c r="DL118" s="1051" t="s">
        <v>453</v>
      </c>
      <c r="DM118" s="1049"/>
      <c r="DN118" s="1049"/>
      <c r="DO118" s="1049"/>
      <c r="DP118" s="1050"/>
      <c r="DQ118" s="1051" t="s">
        <v>459</v>
      </c>
      <c r="DR118" s="1049"/>
      <c r="DS118" s="1049"/>
      <c r="DT118" s="1049"/>
      <c r="DU118" s="1050"/>
      <c r="DV118" s="1052" t="s">
        <v>460</v>
      </c>
      <c r="DW118" s="1053"/>
      <c r="DX118" s="1053"/>
      <c r="DY118" s="1053"/>
      <c r="DZ118" s="1054"/>
    </row>
    <row r="119" spans="1:130" s="246" customFormat="1" ht="26.25" customHeight="1">
      <c r="A119" s="1149"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452</v>
      </c>
      <c r="AG119" s="982"/>
      <c r="AH119" s="982"/>
      <c r="AI119" s="982"/>
      <c r="AJ119" s="983"/>
      <c r="AK119" s="984" t="s">
        <v>453</v>
      </c>
      <c r="AL119" s="982"/>
      <c r="AM119" s="982"/>
      <c r="AN119" s="982"/>
      <c r="AO119" s="983"/>
      <c r="AP119" s="985" t="s">
        <v>453</v>
      </c>
      <c r="AQ119" s="986"/>
      <c r="AR119" s="986"/>
      <c r="AS119" s="986"/>
      <c r="AT119" s="987"/>
      <c r="AU119" s="992"/>
      <c r="AV119" s="993"/>
      <c r="AW119" s="993"/>
      <c r="AX119" s="993"/>
      <c r="AY119" s="993"/>
      <c r="AZ119" s="277" t="s">
        <v>182</v>
      </c>
      <c r="BA119" s="277"/>
      <c r="BB119" s="277"/>
      <c r="BC119" s="277"/>
      <c r="BD119" s="277"/>
      <c r="BE119" s="277"/>
      <c r="BF119" s="277"/>
      <c r="BG119" s="277"/>
      <c r="BH119" s="277"/>
      <c r="BI119" s="277"/>
      <c r="BJ119" s="277"/>
      <c r="BK119" s="277"/>
      <c r="BL119" s="277"/>
      <c r="BM119" s="277"/>
      <c r="BN119" s="277"/>
      <c r="BO119" s="1065" t="s">
        <v>462</v>
      </c>
      <c r="BP119" s="1096"/>
      <c r="BQ119" s="1087">
        <v>4862238</v>
      </c>
      <c r="BR119" s="1088"/>
      <c r="BS119" s="1088"/>
      <c r="BT119" s="1088"/>
      <c r="BU119" s="1088"/>
      <c r="BV119" s="1088">
        <v>4715546</v>
      </c>
      <c r="BW119" s="1088"/>
      <c r="BX119" s="1088"/>
      <c r="BY119" s="1088"/>
      <c r="BZ119" s="1088"/>
      <c r="CA119" s="1088">
        <v>4562568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437</v>
      </c>
      <c r="DH119" s="1074"/>
      <c r="DI119" s="1074"/>
      <c r="DJ119" s="1074"/>
      <c r="DK119" s="1075"/>
      <c r="DL119" s="1073" t="s">
        <v>452</v>
      </c>
      <c r="DM119" s="1074"/>
      <c r="DN119" s="1074"/>
      <c r="DO119" s="1074"/>
      <c r="DP119" s="1075"/>
      <c r="DQ119" s="1073" t="s">
        <v>464</v>
      </c>
      <c r="DR119" s="1074"/>
      <c r="DS119" s="1074"/>
      <c r="DT119" s="1074"/>
      <c r="DU119" s="1075"/>
      <c r="DV119" s="1076" t="s">
        <v>453</v>
      </c>
      <c r="DW119" s="1077"/>
      <c r="DX119" s="1077"/>
      <c r="DY119" s="1077"/>
      <c r="DZ119" s="1078"/>
    </row>
    <row r="120" spans="1:130" s="246" customFormat="1" ht="26.25" customHeight="1">
      <c r="A120" s="1150"/>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453</v>
      </c>
      <c r="AB120" s="1049"/>
      <c r="AC120" s="1049"/>
      <c r="AD120" s="1049"/>
      <c r="AE120" s="1050"/>
      <c r="AF120" s="1051" t="s">
        <v>456</v>
      </c>
      <c r="AG120" s="1049"/>
      <c r="AH120" s="1049"/>
      <c r="AI120" s="1049"/>
      <c r="AJ120" s="1050"/>
      <c r="AK120" s="1051" t="s">
        <v>460</v>
      </c>
      <c r="AL120" s="1049"/>
      <c r="AM120" s="1049"/>
      <c r="AN120" s="1049"/>
      <c r="AO120" s="1050"/>
      <c r="AP120" s="1052" t="s">
        <v>460</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3393719</v>
      </c>
      <c r="BR120" s="1017"/>
      <c r="BS120" s="1017"/>
      <c r="BT120" s="1017"/>
      <c r="BU120" s="1017"/>
      <c r="BV120" s="1017">
        <v>3434751</v>
      </c>
      <c r="BW120" s="1017"/>
      <c r="BX120" s="1017"/>
      <c r="BY120" s="1017"/>
      <c r="BZ120" s="1017"/>
      <c r="CA120" s="1017">
        <v>3679123</v>
      </c>
      <c r="CB120" s="1017"/>
      <c r="CC120" s="1017"/>
      <c r="CD120" s="1017"/>
      <c r="CE120" s="1017"/>
      <c r="CF120" s="1031">
        <v>241.1</v>
      </c>
      <c r="CG120" s="1032"/>
      <c r="CH120" s="1032"/>
      <c r="CI120" s="1032"/>
      <c r="CJ120" s="1032"/>
      <c r="CK120" s="1097" t="s">
        <v>467</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1770551</v>
      </c>
      <c r="DH120" s="1017"/>
      <c r="DI120" s="1017"/>
      <c r="DJ120" s="1017"/>
      <c r="DK120" s="1017"/>
      <c r="DL120" s="1017">
        <v>1657019</v>
      </c>
      <c r="DM120" s="1017"/>
      <c r="DN120" s="1017"/>
      <c r="DO120" s="1017"/>
      <c r="DP120" s="1017"/>
      <c r="DQ120" s="1017">
        <v>1537753</v>
      </c>
      <c r="DR120" s="1017"/>
      <c r="DS120" s="1017"/>
      <c r="DT120" s="1017"/>
      <c r="DU120" s="1017"/>
      <c r="DV120" s="1018">
        <v>100.8</v>
      </c>
      <c r="DW120" s="1018"/>
      <c r="DX120" s="1018"/>
      <c r="DY120" s="1018"/>
      <c r="DZ120" s="1019"/>
    </row>
    <row r="121" spans="1:130" s="246" customFormat="1" ht="26.25" customHeight="1">
      <c r="A121" s="1150"/>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453</v>
      </c>
      <c r="AB121" s="1049"/>
      <c r="AC121" s="1049"/>
      <c r="AD121" s="1049"/>
      <c r="AE121" s="1050"/>
      <c r="AF121" s="1051" t="s">
        <v>455</v>
      </c>
      <c r="AG121" s="1049"/>
      <c r="AH121" s="1049"/>
      <c r="AI121" s="1049"/>
      <c r="AJ121" s="1050"/>
      <c r="AK121" s="1051" t="s">
        <v>453</v>
      </c>
      <c r="AL121" s="1049"/>
      <c r="AM121" s="1049"/>
      <c r="AN121" s="1049"/>
      <c r="AO121" s="1050"/>
      <c r="AP121" s="1052" t="s">
        <v>437</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215779</v>
      </c>
      <c r="BR121" s="1010"/>
      <c r="BS121" s="1010"/>
      <c r="BT121" s="1010"/>
      <c r="BU121" s="1010"/>
      <c r="BV121" s="1010">
        <v>192547</v>
      </c>
      <c r="BW121" s="1010"/>
      <c r="BX121" s="1010"/>
      <c r="BY121" s="1010"/>
      <c r="BZ121" s="1010"/>
      <c r="CA121" s="1010">
        <v>174770</v>
      </c>
      <c r="CB121" s="1010"/>
      <c r="CC121" s="1010"/>
      <c r="CD121" s="1010"/>
      <c r="CE121" s="1010"/>
      <c r="CF121" s="1004">
        <v>11.5</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341424</v>
      </c>
      <c r="DH121" s="1010"/>
      <c r="DI121" s="1010"/>
      <c r="DJ121" s="1010"/>
      <c r="DK121" s="1010"/>
      <c r="DL121" s="1010">
        <v>471196</v>
      </c>
      <c r="DM121" s="1010"/>
      <c r="DN121" s="1010"/>
      <c r="DO121" s="1010"/>
      <c r="DP121" s="1010"/>
      <c r="DQ121" s="1010">
        <v>516014</v>
      </c>
      <c r="DR121" s="1010"/>
      <c r="DS121" s="1010"/>
      <c r="DT121" s="1010"/>
      <c r="DU121" s="1010"/>
      <c r="DV121" s="1011">
        <v>33.799999999999997</v>
      </c>
      <c r="DW121" s="1011"/>
      <c r="DX121" s="1011"/>
      <c r="DY121" s="1011"/>
      <c r="DZ121" s="1012"/>
    </row>
    <row r="122" spans="1:130" s="246" customFormat="1" ht="26.25" customHeight="1">
      <c r="A122" s="1150"/>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459</v>
      </c>
      <c r="AB122" s="1049"/>
      <c r="AC122" s="1049"/>
      <c r="AD122" s="1049"/>
      <c r="AE122" s="1050"/>
      <c r="AF122" s="1051" t="s">
        <v>430</v>
      </c>
      <c r="AG122" s="1049"/>
      <c r="AH122" s="1049"/>
      <c r="AI122" s="1049"/>
      <c r="AJ122" s="1050"/>
      <c r="AK122" s="1051" t="s">
        <v>459</v>
      </c>
      <c r="AL122" s="1049"/>
      <c r="AM122" s="1049"/>
      <c r="AN122" s="1049"/>
      <c r="AO122" s="1050"/>
      <c r="AP122" s="1052" t="s">
        <v>455</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2817809</v>
      </c>
      <c r="BR122" s="1088"/>
      <c r="BS122" s="1088"/>
      <c r="BT122" s="1088"/>
      <c r="BU122" s="1088"/>
      <c r="BV122" s="1088">
        <v>2693872</v>
      </c>
      <c r="BW122" s="1088"/>
      <c r="BX122" s="1088"/>
      <c r="BY122" s="1088"/>
      <c r="BZ122" s="1088"/>
      <c r="CA122" s="1088">
        <v>2568930</v>
      </c>
      <c r="CB122" s="1088"/>
      <c r="CC122" s="1088"/>
      <c r="CD122" s="1088"/>
      <c r="CE122" s="1088"/>
      <c r="CF122" s="1108">
        <v>168.4</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t="s">
        <v>464</v>
      </c>
      <c r="DH122" s="1010"/>
      <c r="DI122" s="1010"/>
      <c r="DJ122" s="1010"/>
      <c r="DK122" s="1010"/>
      <c r="DL122" s="1010" t="s">
        <v>437</v>
      </c>
      <c r="DM122" s="1010"/>
      <c r="DN122" s="1010"/>
      <c r="DO122" s="1010"/>
      <c r="DP122" s="1010"/>
      <c r="DQ122" s="1010" t="s">
        <v>453</v>
      </c>
      <c r="DR122" s="1010"/>
      <c r="DS122" s="1010"/>
      <c r="DT122" s="1010"/>
      <c r="DU122" s="1010"/>
      <c r="DV122" s="1011" t="s">
        <v>453</v>
      </c>
      <c r="DW122" s="1011"/>
      <c r="DX122" s="1011"/>
      <c r="DY122" s="1011"/>
      <c r="DZ122" s="1012"/>
    </row>
    <row r="123" spans="1:130" s="246" customFormat="1" ht="26.25" customHeight="1">
      <c r="A123" s="1150"/>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473</v>
      </c>
      <c r="AB123" s="1049"/>
      <c r="AC123" s="1049"/>
      <c r="AD123" s="1049"/>
      <c r="AE123" s="1050"/>
      <c r="AF123" s="1051" t="s">
        <v>437</v>
      </c>
      <c r="AG123" s="1049"/>
      <c r="AH123" s="1049"/>
      <c r="AI123" s="1049"/>
      <c r="AJ123" s="1050"/>
      <c r="AK123" s="1051" t="s">
        <v>464</v>
      </c>
      <c r="AL123" s="1049"/>
      <c r="AM123" s="1049"/>
      <c r="AN123" s="1049"/>
      <c r="AO123" s="1050"/>
      <c r="AP123" s="1052" t="s">
        <v>464</v>
      </c>
      <c r="AQ123" s="1053"/>
      <c r="AR123" s="1053"/>
      <c r="AS123" s="1053"/>
      <c r="AT123" s="1054"/>
      <c r="AU123" s="1085"/>
      <c r="AV123" s="1086"/>
      <c r="AW123" s="1086"/>
      <c r="AX123" s="1086"/>
      <c r="AY123" s="1086"/>
      <c r="AZ123" s="277" t="s">
        <v>182</v>
      </c>
      <c r="BA123" s="277"/>
      <c r="BB123" s="277"/>
      <c r="BC123" s="277"/>
      <c r="BD123" s="277"/>
      <c r="BE123" s="277"/>
      <c r="BF123" s="277"/>
      <c r="BG123" s="277"/>
      <c r="BH123" s="277"/>
      <c r="BI123" s="277"/>
      <c r="BJ123" s="277"/>
      <c r="BK123" s="277"/>
      <c r="BL123" s="277"/>
      <c r="BM123" s="277"/>
      <c r="BN123" s="277"/>
      <c r="BO123" s="1065" t="s">
        <v>474</v>
      </c>
      <c r="BP123" s="1096"/>
      <c r="BQ123" s="1156">
        <v>6427307</v>
      </c>
      <c r="BR123" s="1122"/>
      <c r="BS123" s="1122"/>
      <c r="BT123" s="1122"/>
      <c r="BU123" s="1122"/>
      <c r="BV123" s="1122">
        <v>6321170</v>
      </c>
      <c r="BW123" s="1122"/>
      <c r="BX123" s="1122"/>
      <c r="BY123" s="1122"/>
      <c r="BZ123" s="1122"/>
      <c r="CA123" s="1122">
        <v>6422823</v>
      </c>
      <c r="CB123" s="1122"/>
      <c r="CC123" s="1122"/>
      <c r="CD123" s="1122"/>
      <c r="CE123" s="1122"/>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t="s">
        <v>464</v>
      </c>
      <c r="DH123" s="1049"/>
      <c r="DI123" s="1049"/>
      <c r="DJ123" s="1049"/>
      <c r="DK123" s="1050"/>
      <c r="DL123" s="1051" t="s">
        <v>459</v>
      </c>
      <c r="DM123" s="1049"/>
      <c r="DN123" s="1049"/>
      <c r="DO123" s="1049"/>
      <c r="DP123" s="1050"/>
      <c r="DQ123" s="1051" t="s">
        <v>464</v>
      </c>
      <c r="DR123" s="1049"/>
      <c r="DS123" s="1049"/>
      <c r="DT123" s="1049"/>
      <c r="DU123" s="1050"/>
      <c r="DV123" s="1052" t="s">
        <v>430</v>
      </c>
      <c r="DW123" s="1053"/>
      <c r="DX123" s="1053"/>
      <c r="DY123" s="1053"/>
      <c r="DZ123" s="1054"/>
    </row>
    <row r="124" spans="1:130" s="246" customFormat="1" ht="26.25" customHeight="1" thickBot="1">
      <c r="A124" s="1150"/>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464</v>
      </c>
      <c r="AB124" s="1049"/>
      <c r="AC124" s="1049"/>
      <c r="AD124" s="1049"/>
      <c r="AE124" s="1050"/>
      <c r="AF124" s="1051" t="s">
        <v>460</v>
      </c>
      <c r="AG124" s="1049"/>
      <c r="AH124" s="1049"/>
      <c r="AI124" s="1049"/>
      <c r="AJ124" s="1050"/>
      <c r="AK124" s="1051" t="s">
        <v>455</v>
      </c>
      <c r="AL124" s="1049"/>
      <c r="AM124" s="1049"/>
      <c r="AN124" s="1049"/>
      <c r="AO124" s="1050"/>
      <c r="AP124" s="1052" t="s">
        <v>453</v>
      </c>
      <c r="AQ124" s="1053"/>
      <c r="AR124" s="1053"/>
      <c r="AS124" s="1053"/>
      <c r="AT124" s="1054"/>
      <c r="AU124" s="1152" t="s">
        <v>476</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430</v>
      </c>
      <c r="BR124" s="1118"/>
      <c r="BS124" s="1118"/>
      <c r="BT124" s="1118"/>
      <c r="BU124" s="1118"/>
      <c r="BV124" s="1118" t="s">
        <v>455</v>
      </c>
      <c r="BW124" s="1118"/>
      <c r="BX124" s="1118"/>
      <c r="BY124" s="1118"/>
      <c r="BZ124" s="1118"/>
      <c r="CA124" s="1118" t="s">
        <v>455</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t="s">
        <v>455</v>
      </c>
      <c r="DH124" s="1074"/>
      <c r="DI124" s="1074"/>
      <c r="DJ124" s="1074"/>
      <c r="DK124" s="1075"/>
      <c r="DL124" s="1073" t="s">
        <v>453</v>
      </c>
      <c r="DM124" s="1074"/>
      <c r="DN124" s="1074"/>
      <c r="DO124" s="1074"/>
      <c r="DP124" s="1075"/>
      <c r="DQ124" s="1073" t="s">
        <v>452</v>
      </c>
      <c r="DR124" s="1074"/>
      <c r="DS124" s="1074"/>
      <c r="DT124" s="1074"/>
      <c r="DU124" s="1075"/>
      <c r="DV124" s="1076" t="s">
        <v>455</v>
      </c>
      <c r="DW124" s="1077"/>
      <c r="DX124" s="1077"/>
      <c r="DY124" s="1077"/>
      <c r="DZ124" s="1078"/>
    </row>
    <row r="125" spans="1:130" s="246" customFormat="1" ht="26.25" customHeight="1">
      <c r="A125" s="1150"/>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452</v>
      </c>
      <c r="AB125" s="1049"/>
      <c r="AC125" s="1049"/>
      <c r="AD125" s="1049"/>
      <c r="AE125" s="1050"/>
      <c r="AF125" s="1051" t="s">
        <v>455</v>
      </c>
      <c r="AG125" s="1049"/>
      <c r="AH125" s="1049"/>
      <c r="AI125" s="1049"/>
      <c r="AJ125" s="1050"/>
      <c r="AK125" s="1051" t="s">
        <v>452</v>
      </c>
      <c r="AL125" s="1049"/>
      <c r="AM125" s="1049"/>
      <c r="AN125" s="1049"/>
      <c r="AO125" s="1050"/>
      <c r="AP125" s="1052" t="s">
        <v>452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455</v>
      </c>
      <c r="DH125" s="1017"/>
      <c r="DI125" s="1017"/>
      <c r="DJ125" s="1017"/>
      <c r="DK125" s="1017"/>
      <c r="DL125" s="1017" t="s">
        <v>453</v>
      </c>
      <c r="DM125" s="1017"/>
      <c r="DN125" s="1017"/>
      <c r="DO125" s="1017"/>
      <c r="DP125" s="1017"/>
      <c r="DQ125" s="1017" t="s">
        <v>459</v>
      </c>
      <c r="DR125" s="1017"/>
      <c r="DS125" s="1017"/>
      <c r="DT125" s="1017"/>
      <c r="DU125" s="1017"/>
      <c r="DV125" s="1018" t="s">
        <v>464</v>
      </c>
      <c r="DW125" s="1018"/>
      <c r="DX125" s="1018"/>
      <c r="DY125" s="1018"/>
      <c r="DZ125" s="1019"/>
    </row>
    <row r="126" spans="1:130" s="246" customFormat="1" ht="26.25" customHeight="1" thickBot="1">
      <c r="A126" s="1150"/>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453</v>
      </c>
      <c r="AB126" s="1049"/>
      <c r="AC126" s="1049"/>
      <c r="AD126" s="1049"/>
      <c r="AE126" s="1050"/>
      <c r="AF126" s="1051" t="s">
        <v>455</v>
      </c>
      <c r="AG126" s="1049"/>
      <c r="AH126" s="1049"/>
      <c r="AI126" s="1049"/>
      <c r="AJ126" s="1050"/>
      <c r="AK126" s="1051" t="s">
        <v>453</v>
      </c>
      <c r="AL126" s="1049"/>
      <c r="AM126" s="1049"/>
      <c r="AN126" s="1049"/>
      <c r="AO126" s="1050"/>
      <c r="AP126" s="1052" t="s">
        <v>455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452</v>
      </c>
      <c r="DH126" s="1010"/>
      <c r="DI126" s="1010"/>
      <c r="DJ126" s="1010"/>
      <c r="DK126" s="1010"/>
      <c r="DL126" s="1010" t="s">
        <v>430</v>
      </c>
      <c r="DM126" s="1010"/>
      <c r="DN126" s="1010"/>
      <c r="DO126" s="1010"/>
      <c r="DP126" s="1010"/>
      <c r="DQ126" s="1010" t="s">
        <v>473</v>
      </c>
      <c r="DR126" s="1010"/>
      <c r="DS126" s="1010"/>
      <c r="DT126" s="1010"/>
      <c r="DU126" s="1010"/>
      <c r="DV126" s="1011" t="s">
        <v>453</v>
      </c>
      <c r="DW126" s="1011"/>
      <c r="DX126" s="1011"/>
      <c r="DY126" s="1011"/>
      <c r="DZ126" s="1012"/>
    </row>
    <row r="127" spans="1:130" s="246" customFormat="1" ht="26.25" customHeight="1">
      <c r="A127" s="1151"/>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455</v>
      </c>
      <c r="AB127" s="1049"/>
      <c r="AC127" s="1049"/>
      <c r="AD127" s="1049"/>
      <c r="AE127" s="1050"/>
      <c r="AF127" s="1051" t="s">
        <v>473</v>
      </c>
      <c r="AG127" s="1049"/>
      <c r="AH127" s="1049"/>
      <c r="AI127" s="1049"/>
      <c r="AJ127" s="1050"/>
      <c r="AK127" s="1051" t="s">
        <v>461</v>
      </c>
      <c r="AL127" s="1049"/>
      <c r="AM127" s="1049"/>
      <c r="AN127" s="1049"/>
      <c r="AO127" s="1050"/>
      <c r="AP127" s="1052" t="s">
        <v>459</v>
      </c>
      <c r="AQ127" s="1053"/>
      <c r="AR127" s="1053"/>
      <c r="AS127" s="1053"/>
      <c r="AT127" s="1054"/>
      <c r="AU127" s="282"/>
      <c r="AV127" s="282"/>
      <c r="AW127" s="282"/>
      <c r="AX127" s="1123" t="s">
        <v>482</v>
      </c>
      <c r="AY127" s="1124"/>
      <c r="AZ127" s="1124"/>
      <c r="BA127" s="1124"/>
      <c r="BB127" s="1124"/>
      <c r="BC127" s="1124"/>
      <c r="BD127" s="1124"/>
      <c r="BE127" s="1125"/>
      <c r="BF127" s="1126" t="s">
        <v>483</v>
      </c>
      <c r="BG127" s="1124"/>
      <c r="BH127" s="1124"/>
      <c r="BI127" s="1124"/>
      <c r="BJ127" s="1124"/>
      <c r="BK127" s="1124"/>
      <c r="BL127" s="1125"/>
      <c r="BM127" s="1126" t="s">
        <v>484</v>
      </c>
      <c r="BN127" s="1124"/>
      <c r="BO127" s="1124"/>
      <c r="BP127" s="1124"/>
      <c r="BQ127" s="1124"/>
      <c r="BR127" s="1124"/>
      <c r="BS127" s="1125"/>
      <c r="BT127" s="1126" t="s">
        <v>485</v>
      </c>
      <c r="BU127" s="1124"/>
      <c r="BV127" s="1124"/>
      <c r="BW127" s="1124"/>
      <c r="BX127" s="1124"/>
      <c r="BY127" s="1124"/>
      <c r="BZ127" s="1148"/>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381</v>
      </c>
      <c r="DH127" s="1010"/>
      <c r="DI127" s="1010"/>
      <c r="DJ127" s="1010"/>
      <c r="DK127" s="1010"/>
      <c r="DL127" s="1010" t="s">
        <v>464</v>
      </c>
      <c r="DM127" s="1010"/>
      <c r="DN127" s="1010"/>
      <c r="DO127" s="1010"/>
      <c r="DP127" s="1010"/>
      <c r="DQ127" s="1010" t="s">
        <v>437</v>
      </c>
      <c r="DR127" s="1010"/>
      <c r="DS127" s="1010"/>
      <c r="DT127" s="1010"/>
      <c r="DU127" s="1010"/>
      <c r="DV127" s="1011" t="s">
        <v>453</v>
      </c>
      <c r="DW127" s="1011"/>
      <c r="DX127" s="1011"/>
      <c r="DY127" s="1011"/>
      <c r="DZ127" s="1012"/>
    </row>
    <row r="128" spans="1:130" s="246" customFormat="1" ht="26.25" customHeight="1" thickBot="1">
      <c r="A128" s="1134" t="s">
        <v>487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488</v>
      </c>
      <c r="X128" s="1136"/>
      <c r="Y128" s="1136"/>
      <c r="Z128" s="1137"/>
      <c r="AA128" s="1138">
        <v>48311</v>
      </c>
      <c r="AB128" s="1139"/>
      <c r="AC128" s="1139"/>
      <c r="AD128" s="1139"/>
      <c r="AE128" s="1140"/>
      <c r="AF128" s="1141">
        <v>46390</v>
      </c>
      <c r="AG128" s="1139"/>
      <c r="AH128" s="1139"/>
      <c r="AI128" s="1139"/>
      <c r="AJ128" s="1140"/>
      <c r="AK128" s="1141">
        <v>31044</v>
      </c>
      <c r="AL128" s="1139"/>
      <c r="AM128" s="1139"/>
      <c r="AN128" s="1139"/>
      <c r="AO128" s="1140"/>
      <c r="AP128" s="1142"/>
      <c r="AQ128" s="1143"/>
      <c r="AR128" s="1143"/>
      <c r="AS128" s="1143"/>
      <c r="AT128" s="1144"/>
      <c r="AU128" s="282"/>
      <c r="AV128" s="282"/>
      <c r="AW128" s="282"/>
      <c r="AX128" s="978" t="s">
        <v>489</v>
      </c>
      <c r="AY128" s="979"/>
      <c r="AZ128" s="979"/>
      <c r="BA128" s="979"/>
      <c r="BB128" s="979"/>
      <c r="BC128" s="979"/>
      <c r="BD128" s="979"/>
      <c r="BE128" s="980"/>
      <c r="BF128" s="1145" t="s">
        <v>437</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69"/>
      <c r="CA128" s="283"/>
      <c r="CB128" s="283"/>
      <c r="CC128" s="283"/>
      <c r="CD128" s="283"/>
      <c r="CE128" s="283"/>
      <c r="CF128" s="283"/>
      <c r="CG128" s="280"/>
      <c r="CH128" s="280"/>
      <c r="CI128" s="280"/>
      <c r="CJ128" s="281"/>
      <c r="CK128" s="1115"/>
      <c r="CL128" s="1116"/>
      <c r="CM128" s="1116"/>
      <c r="CN128" s="1116"/>
      <c r="CO128" s="1117"/>
      <c r="CP128" s="1127" t="s">
        <v>490</v>
      </c>
      <c r="CQ128" s="1128"/>
      <c r="CR128" s="1128"/>
      <c r="CS128" s="1128"/>
      <c r="CT128" s="1128"/>
      <c r="CU128" s="1128"/>
      <c r="CV128" s="1128"/>
      <c r="CW128" s="1128"/>
      <c r="CX128" s="1128"/>
      <c r="CY128" s="1128"/>
      <c r="CZ128" s="1128"/>
      <c r="DA128" s="1128"/>
      <c r="DB128" s="1128"/>
      <c r="DC128" s="1128"/>
      <c r="DD128" s="1128"/>
      <c r="DE128" s="1128"/>
      <c r="DF128" s="1129"/>
      <c r="DG128" s="1130" t="s">
        <v>452</v>
      </c>
      <c r="DH128" s="1131"/>
      <c r="DI128" s="1131"/>
      <c r="DJ128" s="1131"/>
      <c r="DK128" s="1131"/>
      <c r="DL128" s="1131" t="s">
        <v>455</v>
      </c>
      <c r="DM128" s="1131"/>
      <c r="DN128" s="1131"/>
      <c r="DO128" s="1131"/>
      <c r="DP128" s="1131"/>
      <c r="DQ128" s="1131" t="s">
        <v>455</v>
      </c>
      <c r="DR128" s="1131"/>
      <c r="DS128" s="1131"/>
      <c r="DT128" s="1131"/>
      <c r="DU128" s="1131"/>
      <c r="DV128" s="1132" t="s">
        <v>459</v>
      </c>
      <c r="DW128" s="1132"/>
      <c r="DX128" s="1132"/>
      <c r="DY128" s="1132"/>
      <c r="DZ128" s="1133"/>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1792878</v>
      </c>
      <c r="AB129" s="1049"/>
      <c r="AC129" s="1049"/>
      <c r="AD129" s="1049"/>
      <c r="AE129" s="1050"/>
      <c r="AF129" s="1051">
        <v>1763813</v>
      </c>
      <c r="AG129" s="1049"/>
      <c r="AH129" s="1049"/>
      <c r="AI129" s="1049"/>
      <c r="AJ129" s="1050"/>
      <c r="AK129" s="1051">
        <v>1795025</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452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265265</v>
      </c>
      <c r="AB130" s="1049"/>
      <c r="AC130" s="1049"/>
      <c r="AD130" s="1049"/>
      <c r="AE130" s="1050"/>
      <c r="AF130" s="1051">
        <v>267973</v>
      </c>
      <c r="AG130" s="1049"/>
      <c r="AH130" s="1049"/>
      <c r="AI130" s="1049"/>
      <c r="AJ130" s="1050"/>
      <c r="AK130" s="1051">
        <v>269081</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7.5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1527613</v>
      </c>
      <c r="AB131" s="1074"/>
      <c r="AC131" s="1074"/>
      <c r="AD131" s="1074"/>
      <c r="AE131" s="1075"/>
      <c r="AF131" s="1073">
        <v>1495840</v>
      </c>
      <c r="AG131" s="1074"/>
      <c r="AH131" s="1074"/>
      <c r="AI131" s="1074"/>
      <c r="AJ131" s="1075"/>
      <c r="AK131" s="1073">
        <v>1525944</v>
      </c>
      <c r="AL131" s="1074"/>
      <c r="AM131" s="1074"/>
      <c r="AN131" s="1074"/>
      <c r="AO131" s="1075"/>
      <c r="AP131" s="1204"/>
      <c r="AQ131" s="1205"/>
      <c r="AR131" s="1205"/>
      <c r="AS131" s="1205"/>
      <c r="AT131" s="1206"/>
      <c r="AU131" s="284"/>
      <c r="AV131" s="284"/>
      <c r="AW131" s="284"/>
      <c r="AX131" s="1176" t="s">
        <v>497</v>
      </c>
      <c r="AY131" s="1128"/>
      <c r="AZ131" s="1128"/>
      <c r="BA131" s="1128"/>
      <c r="BB131" s="1128"/>
      <c r="BC131" s="1128"/>
      <c r="BD131" s="1128"/>
      <c r="BE131" s="1129"/>
      <c r="BF131" s="1177" t="s">
        <v>455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7.5935462710000001</v>
      </c>
      <c r="AB132" s="1190"/>
      <c r="AC132" s="1190"/>
      <c r="AD132" s="1190"/>
      <c r="AE132" s="1191"/>
      <c r="AF132" s="1192">
        <v>7.3552652690000002</v>
      </c>
      <c r="AG132" s="1190"/>
      <c r="AH132" s="1190"/>
      <c r="AI132" s="1190"/>
      <c r="AJ132" s="1191"/>
      <c r="AK132" s="1192">
        <v>7.8003517819999999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8</v>
      </c>
      <c r="AB133" s="1173"/>
      <c r="AC133" s="1173"/>
      <c r="AD133" s="1173"/>
      <c r="AE133" s="1174"/>
      <c r="AF133" s="1172">
        <v>7.5</v>
      </c>
      <c r="AG133" s="1173"/>
      <c r="AH133" s="1173"/>
      <c r="AI133" s="1173"/>
      <c r="AJ133" s="1174"/>
      <c r="AK133" s="1172">
        <v>7.5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XJzSHVy5gVVaSVJt8n6ptvxjv+cLFPiERKE/OJM7lZ0HGyhTse1S3xF5I5K+HiOtlfN695THAq+LxFHw8+MQ==" saltValue="SZQj72QL1x/O0xuL/57g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CV9f/cnpWoPP5pwEmfkyN+wz5eJ9yO+ycGwN8wyIfQSnp0zLOPKBp9gEAiQIB1wmO55RIMlNKQD57f+rYDCQ==" saltValue="lxa29+NDZ5dtEQ73CxB9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YinfsD1Puw4uBAxN17kQRBQMxg+VduIbNyIYzhUULJVdx2zFJIdX51WFvT5PnjRoyYYReMbL1sjHIbjK2CkYQ==" saltValue="j55JbZTV8rSFmHdFYnmrC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453606</v>
      </c>
      <c r="AP9" s="312">
        <v>119843</v>
      </c>
      <c r="AQ9" s="313">
        <v>190701</v>
      </c>
      <c r="AR9" s="314">
        <v>-37.200000000000003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72739</v>
      </c>
      <c r="AP10" s="315">
        <v>19218</v>
      </c>
      <c r="AQ10" s="316">
        <v>22807</v>
      </c>
      <c r="AR10" s="317">
        <v>-15.7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5272</v>
      </c>
      <c r="AP11" s="315">
        <v>1393</v>
      </c>
      <c r="AQ11" s="316">
        <v>29822</v>
      </c>
      <c r="AR11" s="317">
        <v>-95.3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t="s">
        <v>513</v>
      </c>
      <c r="AP12" s="315" t="s">
        <v>513</v>
      </c>
      <c r="AQ12" s="316">
        <v>3258</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513</v>
      </c>
      <c r="AP13" s="315" t="s">
        <v>513</v>
      </c>
      <c r="AQ13" s="316">
        <v>24</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t="s">
        <v>513</v>
      </c>
      <c r="AP14" s="315" t="s">
        <v>513</v>
      </c>
      <c r="AQ14" s="316">
        <v>10094</v>
      </c>
      <c r="AR14" s="317" t="s">
        <v>513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20642</v>
      </c>
      <c r="AP15" s="315">
        <v>5454</v>
      </c>
      <c r="AQ15" s="316">
        <v>4017</v>
      </c>
      <c r="AR15" s="317">
        <v>35.799999999999997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-47920</v>
      </c>
      <c r="AP16" s="315">
        <v>-12661</v>
      </c>
      <c r="AQ16" s="316">
        <v>-17771</v>
      </c>
      <c r="AR16" s="317">
        <v>-28.8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182</v>
      </c>
      <c r="AL17" s="1216"/>
      <c r="AM17" s="1216"/>
      <c r="AN17" s="1217"/>
      <c r="AO17" s="315">
        <v>504339</v>
      </c>
      <c r="AP17" s="315">
        <v>133247</v>
      </c>
      <c r="AQ17" s="316">
        <v>242952</v>
      </c>
      <c r="AR17" s="317">
        <v>-45.2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15.06</v>
      </c>
      <c r="AP21" s="328">
        <v>21.84</v>
      </c>
      <c r="AQ21" s="329">
        <v>-6.78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94</v>
      </c>
      <c r="AP22" s="333">
        <v>95.6</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234877</v>
      </c>
      <c r="AP32" s="342">
        <v>62055</v>
      </c>
      <c r="AQ32" s="343">
        <v>136235</v>
      </c>
      <c r="AR32" s="344">
        <v>-54.5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513</v>
      </c>
      <c r="AP34" s="342" t="s">
        <v>513</v>
      </c>
      <c r="AQ34" s="343">
        <v>5</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154476</v>
      </c>
      <c r="AP35" s="342">
        <v>40813</v>
      </c>
      <c r="AQ35" s="343">
        <v>32688</v>
      </c>
      <c r="AR35" s="344">
        <v>24.9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29801</v>
      </c>
      <c r="AP36" s="342">
        <v>7873</v>
      </c>
      <c r="AQ36" s="343">
        <v>4188</v>
      </c>
      <c r="AR36" s="344">
        <v>88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t="s">
        <v>513</v>
      </c>
      <c r="AP37" s="342" t="s">
        <v>513</v>
      </c>
      <c r="AQ37" s="343">
        <v>1212</v>
      </c>
      <c r="AR37" s="344" t="s">
        <v>513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t="s">
        <v>513</v>
      </c>
      <c r="AP38" s="345" t="s">
        <v>513</v>
      </c>
      <c r="AQ38" s="346">
        <v>25</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-31044</v>
      </c>
      <c r="AP39" s="342">
        <v>-8202</v>
      </c>
      <c r="AQ39" s="343">
        <v>-7598</v>
      </c>
      <c r="AR39" s="344">
        <v>7.9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-269081</v>
      </c>
      <c r="AP40" s="342">
        <v>-71091</v>
      </c>
      <c r="AQ40" s="343">
        <v>-123844</v>
      </c>
      <c r="AR40" s="344">
        <v>-42.6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119029</v>
      </c>
      <c r="AP41" s="342">
        <v>31448</v>
      </c>
      <c r="AQ41" s="343">
        <v>42911</v>
      </c>
      <c r="AR41" s="344">
        <v>-26.7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605901</v>
      </c>
      <c r="AN51" s="364">
        <v>154213</v>
      </c>
      <c r="AO51" s="365">
        <v>-37.4</v>
      </c>
      <c r="AP51" s="366">
        <v>333013</v>
      </c>
      <c r="AQ51" s="367">
        <v>5.3</v>
      </c>
      <c r="AR51" s="368">
        <v>-42.7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329183</v>
      </c>
      <c r="AN52" s="372">
        <v>83783</v>
      </c>
      <c r="AO52" s="373">
        <v>-5.4</v>
      </c>
      <c r="AP52" s="374">
        <v>126732</v>
      </c>
      <c r="AQ52" s="375">
        <v>19.100000000000001</v>
      </c>
      <c r="AR52" s="376">
        <v>-24.5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316281</v>
      </c>
      <c r="AN53" s="364">
        <v>81495</v>
      </c>
      <c r="AO53" s="365">
        <v>-47.2</v>
      </c>
      <c r="AP53" s="366">
        <v>280458</v>
      </c>
      <c r="AQ53" s="367">
        <v>-15.8</v>
      </c>
      <c r="AR53" s="368">
        <v>-31.4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184087</v>
      </c>
      <c r="AN54" s="372">
        <v>47433</v>
      </c>
      <c r="AO54" s="373">
        <v>-43.4</v>
      </c>
      <c r="AP54" s="374">
        <v>127286</v>
      </c>
      <c r="AQ54" s="375">
        <v>0.4</v>
      </c>
      <c r="AR54" s="376">
        <v>-43.8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601205</v>
      </c>
      <c r="AN55" s="364">
        <v>155632</v>
      </c>
      <c r="AO55" s="365">
        <v>91</v>
      </c>
      <c r="AP55" s="366">
        <v>291945</v>
      </c>
      <c r="AQ55" s="367">
        <v>4.0999999999999996</v>
      </c>
      <c r="AR55" s="368">
        <v>86.9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396832</v>
      </c>
      <c r="AN56" s="372">
        <v>102726</v>
      </c>
      <c r="AO56" s="373">
        <v>116.6</v>
      </c>
      <c r="AP56" s="374">
        <v>127651</v>
      </c>
      <c r="AQ56" s="375">
        <v>0.3</v>
      </c>
      <c r="AR56" s="376">
        <v>116.3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574645</v>
      </c>
      <c r="AN57" s="364">
        <v>151222</v>
      </c>
      <c r="AO57" s="365">
        <v>-2.8</v>
      </c>
      <c r="AP57" s="366">
        <v>291173</v>
      </c>
      <c r="AQ57" s="367">
        <v>-0.3</v>
      </c>
      <c r="AR57" s="368">
        <v>-2.5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225381</v>
      </c>
      <c r="AN58" s="372">
        <v>59311</v>
      </c>
      <c r="AO58" s="373">
        <v>-42.3</v>
      </c>
      <c r="AP58" s="374">
        <v>119071</v>
      </c>
      <c r="AQ58" s="375">
        <v>-6.7</v>
      </c>
      <c r="AR58" s="376">
        <v>-35.6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551966</v>
      </c>
      <c r="AN59" s="364">
        <v>145830</v>
      </c>
      <c r="AO59" s="365">
        <v>-3.6</v>
      </c>
      <c r="AP59" s="366">
        <v>271581</v>
      </c>
      <c r="AQ59" s="367">
        <v>-6.7</v>
      </c>
      <c r="AR59" s="368">
        <v>3.1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245861</v>
      </c>
      <c r="AN60" s="372">
        <v>64957</v>
      </c>
      <c r="AO60" s="373">
        <v>9.5</v>
      </c>
      <c r="AP60" s="374">
        <v>117844</v>
      </c>
      <c r="AQ60" s="375">
        <v>-1</v>
      </c>
      <c r="AR60" s="376">
        <v>10.5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530000</v>
      </c>
      <c r="AN61" s="379">
        <v>137678</v>
      </c>
      <c r="AO61" s="380">
        <v>0</v>
      </c>
      <c r="AP61" s="381">
        <v>293634</v>
      </c>
      <c r="AQ61" s="382">
        <v>-2.7</v>
      </c>
      <c r="AR61" s="368">
        <v>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276269</v>
      </c>
      <c r="AN62" s="372">
        <v>71642</v>
      </c>
      <c r="AO62" s="373">
        <v>7</v>
      </c>
      <c r="AP62" s="374">
        <v>123717</v>
      </c>
      <c r="AQ62" s="375">
        <v>2.4</v>
      </c>
      <c r="AR62" s="376">
        <v>4.5999999999999996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jvVTXeQyUF6eEycU13YCEIPrQKj4OIH2TLtvPoP4lpuMS+ngWrkIDl5camb/NBmEOGtpLaDJReRcBA5YXdTMw==" saltValue="2rdVhaN/yLCSxuE7ZyyL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FROiXJbGhaBK20x2GEwfgoRGxCYRbpQr1mEw4cxzYOqo331KsJS0uzcd9Ci4C909Db92ucAeq2AW2W9t6uNoA==" saltValue="A3pY4qKlmlxKMqLevFGr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ylEAN/YEyZxqDfavxWAjcUq9y5L4yETPh3o+pgPwYDxYlU4dqrwQprmhp+zGCo1fiTR+DftuA+ZAkpxeUgO3g==" saltValue="31gG+xz3qdbrtM/Rwiiy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26.53</v>
      </c>
      <c r="G47" s="12">
        <v>25.18</v>
      </c>
      <c r="H47" s="12">
        <v>25.71</v>
      </c>
      <c r="I47" s="12">
        <v>17.45</v>
      </c>
      <c r="J47" s="13">
        <v>16.059999999999999</v>
      </c>
    </row>
    <row r="48" spans="2:10" ht="57.75" customHeight="1">
      <c r="B48" s="14"/>
      <c r="C48" s="1234" t="s">
        <v>4</v>
      </c>
      <c r="D48" s="1234"/>
      <c r="E48" s="1235"/>
      <c r="F48" s="15">
        <v>5.91</v>
      </c>
      <c r="G48" s="16">
        <v>5.74</v>
      </c>
      <c r="H48" s="16">
        <v>0.94</v>
      </c>
      <c r="I48" s="16">
        <v>0.88</v>
      </c>
      <c r="J48" s="17">
        <v>0.97</v>
      </c>
    </row>
    <row r="49" spans="2:10" ht="57.75" customHeight="1" thickBot="1">
      <c r="B49" s="18"/>
      <c r="C49" s="1236" t="s">
        <v>5</v>
      </c>
      <c r="D49" s="1236"/>
      <c r="E49" s="1237"/>
      <c r="F49" s="19" t="s">
        <v>560</v>
      </c>
      <c r="G49" s="20">
        <v>5.43</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iqladlRw9bvj4nrfpI/EJLMqQu/ytw2brhblDmkVVLynf9LS73gVJ/8LieVeaHbGPD3CJMSj5DD27OaWW1989A==" saltValue="vlXaXlMl3aCIWfnuYFTl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2020-09-28T23:29:42Z</dcterms:modified>
</cp:coreProperties>
</file>