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P23" i="12"/>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U34" i="10"/>
  <c r="U35" i="10" s="1"/>
  <c r="U36" i="10" s="1"/>
  <c r="C34" i="10"/>
  <c r="BE34" i="10" l="1"/>
  <c r="BE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<sst xmlns="http://schemas.openxmlformats.org/spreadsheetml/2006/main" count="1212" uniqueCount="596">
  <si>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</si>
  <si>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</si>
  <si>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</si>
  <si>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</si>
  <si>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</si>
  <si>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</si>
  <si>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</si>
  <si>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</si>
  <si>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</si>
  <si>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</si>
  <si>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</si>
  <si>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</si>
  <si>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</si>
  <si>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</si>
  <si>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</si>
  <si>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</si>
  <si>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</si>
  <si>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</si>
  <si>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</si>
  <si>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</si>
  <si>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</si>
  <si>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</si>
  <si>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</si>
  <si>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</si>
  <si>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</si>
  <si>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</si>
  <si>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</si>
  <si>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</si>
  <si>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</si>
  <si>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</si>
  <si>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</si>
  <si>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</si>
  <si>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</si>
  <si>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</si>
  <si>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</si>
  <si>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</si>
  <si>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</si>
  <si>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</si>
  <si>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</si>
  <si>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</si>
  <si>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</si>
  <si>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</si>
  <si>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</si>
  <si>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</si>
  <si>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</si>
  <si>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</si>
  <si>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</si>
  <si>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</si>
  <si>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</si>
  <si>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</si>
  <si>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</si>
  <si>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</si>
  <si>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</si>
  <si>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</si>
  <si>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</si>
  <si>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</si>
  <si>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</si>
  <si>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</si>
  <si>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</si>
  <si>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</si>
  <si>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</si>
  <si>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</si>
  <si>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</si>
  <si>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</si>
  <si>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</si>
  <si>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</si>
  <si>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</si>
  <si>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</si>
  <si>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</si>
  <si>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</si>
  <si>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</si>
  <si>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</si>
  <si>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</si>
  <si>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</si>
  <si>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</si>
  <si>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</si>
  <si>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</si>
  <si>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</si>
  <si>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</si>
  <si>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</si>
  <si>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</si>
  <si>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</si>
  <si>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</si>
  <si>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</si>
  <si>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</si>
  <si>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</si>
  <si>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</si>
  <si>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</si>
  <si>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</si>
  <si>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</si>
  <si>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</si>
  <si>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</si>
  <si>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</si>
  <si>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</si>
  <si>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</si>
  <si>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</si>
  <si>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</si>
  <si>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</si>
  <si>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馬路村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</si>
  <si>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</si>
  <si>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</si>
  <si>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</si>
  <si>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</si>
  <si>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</si>
  <si>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</si>
  <si>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</si>
  <si>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</si>
  <si>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</si>
  <si>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</si>
  <si>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</si>
  <si>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</si>
  <si>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</si>
  <si>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</si>
  <si>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</si>
  <si>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</si>
  <si>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</si>
  <si>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</si>
  <si>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</si>
  <si>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</si>
  <si>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</si>
  <si>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</si>
  <si>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</si>
  <si>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</si>
  <si>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</si>
  <si>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</si>
  <si>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</si>
  <si>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</si>
  <si>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</si>
  <si>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</si>
  <si>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</si>
  <si>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</si>
  <si>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</si>
  <si>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</si>
  <si>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</si>
  <si>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</si>
  <si>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</si>
  <si>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</si>
  <si>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</si>
  <si>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</si>
  <si>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</si>
  <si>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</si>
  <si>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</si>
  <si>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</si>
  <si>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</si>
  <si>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</si>
  <si>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</si>
  <si>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</si>
  <si>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</si>
  <si>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</si>
  <si>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</si>
  <si>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</si>
  <si>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</si>
  <si>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</si>
  <si>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</si>
  <si>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</si>
  <si>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</si>
  <si>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</si>
  <si>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</si>
  <si>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</si>
  <si>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</si>
  <si>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</si>
  <si>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</si>
  <si>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</si>
  <si>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</si>
  <si>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</si>
  <si>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</si>
  <si>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</si>
  <si>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</si>
  <si>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</si>
  <si>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</si>
  <si>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</si>
  <si>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</si>
  <si>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</si>
  <si>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</si>
  <si>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</si>
  <si>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</si>
  <si>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</si>
  <si>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</si>
  <si>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</si>
  <si>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</si>
  <si>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</si>
  <si>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</si>
  <si>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</si>
  <si>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</si>
  <si>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</si>
  <si>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</si>
  <si>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</si>
  <si>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</si>
  <si>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</si>
  <si>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</si>
  <si>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</si>
  <si>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</si>
  <si>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</si>
  <si>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</si>
  <si>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</si>
  <si>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</si>
  <si>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</si>
  <si>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</si>
  <si>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</si>
  <si>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</si>
  <si>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</si>
  <si>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</si>
  <si>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</si>
  <si>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</si>
  <si>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</si>
  <si>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</si>
  <si>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</si>
  <si>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</si>
  <si>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</si>
  <si>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</si>
  <si>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</si>
  <si>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</si>
  <si>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</si>
  <si>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高知県馬路村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</si>
  <si>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</si>
  <si>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</si>
  <si>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</si>
  <si>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</si>
  <si>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</si>
  <si>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</si>
  <si>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</si>
  <si>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</si>
  <si>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</si>
  <si>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</si>
  <si>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</si>
  <si>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</si>
  <si>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</si>
  <si>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</si>
  <si>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</si>
  <si>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</si>
  <si>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</si>
  <si>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</si>
  <si>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</si>
  <si>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</si>
  <si>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</si>
  <si>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</si>
  <si>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</si>
  <si>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</si>
  <si>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</si>
  <si>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</si>
  <si>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</si>
  <si>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</si>
  <si>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</si>
  <si>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</si>
  <si>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</si>
  <si>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</si>
  <si>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</si>
  <si>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</si>
  <si>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</si>
  <si>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</si>
  <si>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</si>
  <si>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</si>
  <si>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</si>
  <si>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</si>
  <si>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</si>
  <si>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</si>
  <si>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</si>
  <si>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</si>
  <si>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</si>
  <si>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</si>
  <si>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</si>
  <si>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</si>
  <si>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</si>
  <si>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</si>
  <si>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</si>
  <si>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</si>
  <si>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</si>
  <si>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</si>
  <si>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</si>
  <si>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</si>
  <si>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</si>
  <si>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</si>
  <si>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</si>
  <si>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</si>
  <si>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</si>
  <si>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</si>
  <si>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</si>
  <si>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</si>
  <si>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</si>
  <si>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</si>
  <si>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</si>
  <si>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</si>
  <si>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</si>
  <si>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</si>
  <si>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</si>
  <si>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</si>
  <si>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</si>
  <si>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</si>
  <si>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</si>
  <si>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</si>
  <si>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</si>
  <si>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</si>
  <si>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</si>
  <si>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</si>
  <si>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</si>
  <si>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</si>
  <si>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</si>
  <si>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</si>
  <si>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</si>
  <si>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</si>
  <si>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</si>
  <si>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</si>
  <si>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</si>
  <si>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</si>
  <si>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</si>
  <si>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</si>
  <si>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</si>
  <si>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</si>
  <si>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</si>
  <si>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</si>
  <si>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</si>
  <si>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</si>
  <si>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</si>
  <si>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</si>
  <si>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</si>
  <si>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</si>
  <si>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</si>
  <si>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</si>
  <si>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</si>
  <si>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</si>
  <si>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</si>
  <si>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</si>
  <si>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</si>
  <si>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</si>
  <si>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</si>
  <si>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</si>
  <si>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</si>
  <si>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</si>
  <si>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</si>
  <si>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</si>
  <si>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</si>
  <si>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</si>
  <si>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</si>
  <si>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</si>
  <si>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</si>
  <si>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</si>
  <si>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</si>
  <si>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</si>
  <si>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</si>
  <si>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</si>
  <si>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</si>
  <si>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</si>
  <si>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</si>
  <si>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</si>
  <si>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</si>
  <si>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</si>
  <si>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</si>
  <si>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</si>
  <si>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</si>
  <si>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</si>
  <si>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</si>
  <si>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</si>
  <si>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</si>
  <si>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</si>
  <si>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</si>
  <si>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</si>
  <si>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</si>
  <si>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</si>
  <si>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</si>
  <si>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</si>
  <si>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</si>
  <si>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</si>
  <si>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</si>
  <si>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高知県馬路村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</si>
  <si>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</si>
  <si>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</si>
  <si>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</si>
  <si>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</si>
  <si>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</si>
  <si>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</si>
  <si>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</si>
  <si>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</si>
  <si>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</si>
  <si>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</si>
  <si>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</si>
  <si>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</si>
  <si>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</si>
  <si>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</si>
  <si>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</si>
  <si>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</si>
  <si>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</si>
  <si>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</si>
  <si>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</si>
  <si>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</si>
  <si>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</si>
  <si>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</si>
  <si>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</si>
  <si>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</si>
  <si>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</si>
  <si>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</si>
  <si>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</si>
  <si>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</si>
  <si>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</si>
  <si>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</si>
  <si>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</si>
  <si>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</si>
  <si>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</si>
  <si>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</si>
  <si>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</si>
  <si>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</si>
  <si>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介護サービス特別会計</t>
    <phoneticPr fontId="5"/>
  </si>
  <si>
    <t>簡易水道特別会計</t>
    <phoneticPr fontId="5"/>
  </si>
  <si>
    <t>法非適用企業</t>
    <phoneticPr fontId="5"/>
  </si>
  <si>
    <t>小水力発電特別会計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</si>
  <si>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</si>
  <si>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</si>
  <si>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</si>
  <si>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</si>
  <si>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</si>
  <si>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</si>
  <si>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</si>
  <si>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</si>
  <si>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</si>
  <si>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</si>
  <si>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</si>
  <si>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</si>
  <si>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</si>
  <si>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</si>
  <si>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</si>
  <si>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</si>
  <si>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</si>
  <si>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</si>
  <si>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</si>
  <si>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</si>
  <si>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</si>
  <si>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</si>
  <si>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</si>
  <si>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</si>
  <si>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</si>
  <si>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</si>
  <si>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</si>
  <si>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</si>
  <si>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</si>
  <si>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</si>
  <si>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</si>
  <si>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</si>
  <si>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</si>
  <si>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</si>
  <si>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</si>
  <si>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</si>
  <si>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</si>
  <si>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</si>
  <si>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</si>
  <si>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</si>
  <si>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</si>
  <si>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</si>
  <si>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</si>
  <si>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</si>
  <si>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</si>
  <si>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</si>
  <si>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</si>
  <si>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</si>
  <si>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</si>
  <si>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</si>
  <si>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</si>
  <si>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</si>
  <si>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</si>
  <si>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</si>
  <si>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</si>
  <si>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</si>
  <si>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</si>
  <si>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</si>
  <si>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</si>
  <si>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</si>
  <si>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</si>
  <si>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</si>
  <si>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</si>
  <si>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</si>
  <si>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</si>
  <si>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</si>
  <si>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</si>
  <si>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</si>
  <si>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</si>
  <si>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</si>
  <si>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</si>
  <si>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</si>
  <si>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</si>
  <si>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</si>
  <si>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</si>
  <si>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</si>
  <si>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</si>
  <si>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</si>
  <si>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</si>
  <si>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</si>
  <si>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</si>
  <si>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</si>
  <si>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</si>
  <si>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</si>
  <si>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</si>
  <si>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</si>
  <si>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</si>
  <si>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</si>
  <si>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</si>
  <si>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</si>
  <si>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</si>
  <si>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</si>
  <si>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</si>
  <si>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</si>
  <si>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</si>
  <si>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</si>
  <si>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</si>
  <si>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</si>
  <si>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</si>
  <si>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</si>
  <si>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</si>
  <si>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</si>
  <si>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</si>
  <si>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</si>
  <si>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</si>
  <si>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</si>
  <si>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</si>
  <si>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</si>
  <si>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</si>
  <si>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</si>
  <si>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</si>
  <si>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</si>
  <si>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</si>
  <si>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</si>
  <si>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</si>
  <si>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</si>
  <si>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</si>
  <si>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</si>
  <si>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</si>
  <si>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</si>
  <si>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</si>
  <si>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</si>
  <si>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</si>
  <si>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</si>
  <si>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</si>
  <si>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</si>
  <si>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</si>
  <si>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</si>
  <si>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</si>
  <si>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</si>
  <si>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</si>
  <si>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</si>
  <si>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</si>
  <si>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</si>
  <si>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</si>
  <si>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</si>
  <si>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</si>
  <si>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</si>
  <si>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</si>
  <si>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</si>
  <si>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</si>
  <si>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</si>
  <si>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</si>
  <si>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</si>
  <si>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12.99</t>
  </si>
  <si>
    <t>▲ 4.30</t>
  </si>
  <si>
    <t>▲ 5.34</t>
  </si>
  <si>
    <t>▲ 4.00</t>
  </si>
  <si>
    <t>▲ 4.80</t>
  </si>
  <si>
    <t>一般会計</t>
  </si>
  <si>
    <t>国民健康保険特別会計</t>
  </si>
  <si>
    <t>簡易水道特別会計</t>
  </si>
  <si>
    <t>小水力発電特別会計</t>
  </si>
  <si>
    <t>診療所特別会計</t>
  </si>
  <si>
    <t>介護サービス特別会計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</si>
  <si>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</si>
  <si>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</si>
  <si>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</si>
  <si>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</si>
  <si>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</si>
  <si>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</si>
  <si>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</si>
  <si>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</si>
  <si>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ふるさとづくり基金</t>
    <phoneticPr fontId="2"/>
  </si>
  <si>
    <t>施設等整備基金</t>
    <phoneticPr fontId="2"/>
  </si>
  <si>
    <t>農業振興基金</t>
    <phoneticPr fontId="2"/>
  </si>
  <si>
    <t>ふるさと応援基金</t>
    <phoneticPr fontId="2"/>
  </si>
  <si>
    <t>村有林基金</t>
    <phoneticPr fontId="2"/>
  </si>
  <si>
    <t>中芸広域連合（一般会計）</t>
    <rPh sb="0" eb="1">
      <t>チュウ</t>
    </rPh>
    <rPh sb="1" eb="2">
      <t>ゲイ</t>
    </rPh>
    <rPh sb="2" eb="4">
      <t>コウイキ</t>
    </rPh>
    <rPh sb="4" eb="6">
      <t>レンゴウ</t>
    </rPh>
    <rPh sb="7" eb="9">
      <t>イッパン</t>
    </rPh>
    <rPh sb="9" eb="11">
      <t>カイケイ</t>
    </rPh>
    <phoneticPr fontId="2"/>
  </si>
  <si>
    <t>中芸広域連合（介護保険事業特別会計）</t>
    <rPh sb="0" eb="1">
      <t>チュウ</t>
    </rPh>
    <rPh sb="1" eb="2">
      <t>ゲイ</t>
    </rPh>
    <rPh sb="2" eb="4">
      <t>コウイキ</t>
    </rPh>
    <rPh sb="4" eb="6">
      <t>レンゴウ</t>
    </rPh>
    <rPh sb="7" eb="9">
      <t>カイゴ</t>
    </rPh>
    <rPh sb="9" eb="11">
      <t>ホケン</t>
    </rPh>
    <rPh sb="11" eb="13">
      <t>ジギョウ</t>
    </rPh>
    <rPh sb="13" eb="15">
      <t>トクベツ</t>
    </rPh>
    <rPh sb="15" eb="17">
      <t>カイケイ</t>
    </rPh>
    <phoneticPr fontId="2"/>
  </si>
  <si>
    <t>安芸広域市町村圏事務組合</t>
    <rPh sb="0" eb="2">
      <t>アキ</t>
    </rPh>
    <rPh sb="2" eb="4">
      <t>コウイキ</t>
    </rPh>
    <rPh sb="4" eb="7">
      <t>シチョウソン</t>
    </rPh>
    <rPh sb="7" eb="8">
      <t>ケン</t>
    </rPh>
    <rPh sb="8" eb="10">
      <t>ジム</t>
    </rPh>
    <rPh sb="10" eb="12">
      <t>クミアイ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</si>
  <si>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</si>
  <si>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</si>
  <si>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</si>
  <si>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2"/>
  </si>
  <si>
    <t>こうち人づくり広域連合（一般会計）</t>
  </si>
  <si>
    <t>高知県後期高齢医療広域連合（一般会計）</t>
  </si>
  <si>
    <t>高知県後期高齢医療広域連合（後期高齢者医療特別会計）</t>
    <rPh sb="0" eb="3">
      <t>コウチケン</t>
    </rPh>
    <rPh sb="3" eb="7">
      <t>コウキコウレイ</t>
    </rPh>
    <rPh sb="7" eb="9">
      <t>イリョウ</t>
    </rPh>
    <rPh sb="9" eb="11">
      <t>コウイキ</t>
    </rPh>
    <rPh sb="11" eb="13">
      <t>レンゴウ</t>
    </rPh>
    <rPh sb="14" eb="16">
      <t>コウキ</t>
    </rPh>
    <rPh sb="16" eb="19">
      <t>コウレイシャ</t>
    </rPh>
    <rPh sb="19" eb="21">
      <t>イリョウ</t>
    </rPh>
    <rPh sb="21" eb="23">
      <t>トクベツ</t>
    </rPh>
    <rPh sb="23" eb="25">
      <t>カイケイ</t>
    </rPh>
    <phoneticPr fontId="2"/>
  </si>
  <si>
    <t>高知県広域食肉センター事務組合</t>
    <rPh sb="0" eb="3">
      <t>コウチケン</t>
    </rPh>
    <rPh sb="3" eb="5">
      <t>コウイキ</t>
    </rPh>
    <rPh sb="5" eb="7">
      <t>ショクニク</t>
    </rPh>
    <rPh sb="11" eb="13">
      <t>ジム</t>
    </rPh>
    <rPh sb="13" eb="15">
      <t>クミアイ</t>
    </rPh>
    <phoneticPr fontId="2"/>
  </si>
  <si>
    <t>㈱エコアス馬路村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</si>
  <si>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</si>
  <si>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</si>
  <si>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</si>
  <si>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</si>
  <si>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</si>
  <si>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</si>
  <si>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</si>
  <si>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</si>
  <si>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</si>
  <si>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</si>
  <si>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内平均値より下回っている。しかしながら、過去に建設された公共施設等がこれから大量に更新の時期を迎え、また、公共施設等の運営は人口減少等の要因もあり、利用需用が低下すると予想される。公共施設等の全体状況及び人口推移等を把握しながら、公共施設等総合管理計画に基づき、長期的な視点で更新・統廃合・長寿命化などを計画的に行うことで財政負担の軽減・平準化を図る。</t>
    <phoneticPr fontId="5"/>
  </si>
  <si>
    <t>実質公債費比率は類似団体内平均値よりも下回っているが、今後の公営住宅や村民会館等の建替事業に伴い、地方債を発行するため上昇することが考えられるため、これまで以上に公債費の適正化に取り組む必要がある。</t>
    <rPh sb="0" eb="2">
      <t>ジッシツ</t>
    </rPh>
    <rPh sb="2" eb="5">
      <t>コウサイヒ</t>
    </rPh>
    <rPh sb="5" eb="7">
      <t>ヒリツ</t>
    </rPh>
    <rPh sb="8" eb="10">
      <t>ルイジ</t>
    </rPh>
    <rPh sb="10" eb="12">
      <t>ダンタイ</t>
    </rPh>
    <rPh sb="12" eb="13">
      <t>ナイ</t>
    </rPh>
    <rPh sb="13" eb="16">
      <t>ヘイキンチ</t>
    </rPh>
    <rPh sb="19" eb="21">
      <t>シタマワ</t>
    </rPh>
    <rPh sb="27" eb="29">
      <t>コンゴ</t>
    </rPh>
    <rPh sb="30" eb="32">
      <t>コウエイ</t>
    </rPh>
    <rPh sb="32" eb="34">
      <t>ジュウタク</t>
    </rPh>
    <rPh sb="35" eb="37">
      <t>ソンミン</t>
    </rPh>
    <rPh sb="37" eb="39">
      <t>カイカン</t>
    </rPh>
    <rPh sb="39" eb="40">
      <t>トウ</t>
    </rPh>
    <rPh sb="41" eb="42">
      <t>ダテ</t>
    </rPh>
    <rPh sb="42" eb="43">
      <t>タイ</t>
    </rPh>
    <rPh sb="43" eb="45">
      <t>ジギョウ</t>
    </rPh>
    <rPh sb="46" eb="47">
      <t>トモナ</t>
    </rPh>
    <rPh sb="49" eb="52">
      <t>チホウサイ</t>
    </rPh>
    <rPh sb="53" eb="55">
      <t>ハッコウ</t>
    </rPh>
    <rPh sb="59" eb="61">
      <t>ジョウショウ</t>
    </rPh>
    <rPh sb="66" eb="67">
      <t>カンガ</t>
    </rPh>
    <rPh sb="78" eb="80">
      <t>イジョウ</t>
    </rPh>
    <rPh sb="81" eb="84">
      <t>コウサイヒ</t>
    </rPh>
    <rPh sb="85" eb="88">
      <t>テキセイカ</t>
    </rPh>
    <rPh sb="89" eb="90">
      <t>ト</t>
    </rPh>
    <rPh sb="91" eb="92">
      <t>ク</t>
    </rPh>
    <rPh sb="93" eb="9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</si>
</sst>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7C06-4498-AF52-42475E9662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911247</c:v>
                </c:pt>
                <c:pt idx="1">
                  <c:v>823259</c:v>
                </c:pt>
                <c:pt idx="2">
                  <c:v>475684</c:v>
                </c:pt>
                <c:pt idx="3">
                  <c:v>386419</c:v>
                </c:pt>
                <c:pt idx="4">
                  <c:v>451917</c:v>
                </c:pt>
              </c:numCache>
            </c:numRef>
          </c:val>
          <c:smooth val="0"/>
          <c:extLst xmlns:c16r2="http://schemas.microsoft.com/office/drawing/2015/06/chart">
            <c:ext xmlns:c16="http://schemas.microsoft.com/office/drawing/2014/chart" uri="{C3380CC4-5D6E-409C-BE32-E72D297353CC}">
              <c16:uniqueId val="{00000001-7C06-4498-AF52-42475E9662F9}"/>
            </c:ext>
          </c:extLst>
        </c:ser>
        <c:dLbls>
          <c:showLegendKey val="0"/>
          <c:showVal val="0"/>
          <c:showCatName val="0"/>
          <c:showSerName val="0"/>
          <c:showPercent val="0"/>
          <c:showBubbleSize val="0"/>
        </c:dLbls>
        <c:marker val="1"/>
        <c:smooth val="0"/>
        <c:axId val="213906176"/>
        <c:axId val="213908096"/>
      </c:lineChart>
      <c:catAx>
        <c:axId val="21390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908096"/>
        <c:crosses val="autoZero"/>
        <c:auto val="1"/>
        <c:lblAlgn val="ctr"/>
        <c:lblOffset val="100"/>
        <c:tickLblSkip val="1"/>
        <c:tickMarkSkip val="1"/>
        <c:noMultiLvlLbl val="0"/>
      </c:catAx>
      <c:valAx>
        <c:axId val="21390809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90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8.33</c:v>
                </c:pt>
                <c:pt idx="1">
                  <c:v>8.42</c:v>
                </c:pt>
                <c:pt idx="2">
                  <c:v>8.17</c:v>
                </c:pt>
                <c:pt idx="3">
                  <c:v>10.01</c:v>
                </c:pt>
                <c:pt idx="4">
                  <c:v>10.58</c:v>
                </c:pt>
              </c:numCache>
            </c:numRef>
          </c:val>
          <c:extLst xmlns:c16r2="http://schemas.microsoft.com/office/drawing/2015/06/chart">
            <c:ext xmlns:c16="http://schemas.microsoft.com/office/drawing/2014/chart" uri="{C3380CC4-5D6E-409C-BE32-E72D297353CC}">
              <c16:uniqueId val="{00000000-04A8-48A7-9B23-38B811B47D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22.06</c:v>
                </c:pt>
                <c:pt idx="1">
                  <c:v>19.89</c:v>
                </c:pt>
                <c:pt idx="2">
                  <c:v>20.94</c:v>
                </c:pt>
                <c:pt idx="3">
                  <c:v>21.55</c:v>
                </c:pt>
                <c:pt idx="4">
                  <c:v>23.31</c:v>
                </c:pt>
              </c:numCache>
            </c:numRef>
          </c:val>
          <c:extLst xmlns:c16r2="http://schemas.microsoft.com/office/drawing/2015/06/chart">
            <c:ext xmlns:c16="http://schemas.microsoft.com/office/drawing/2014/chart" uri="{C3380CC4-5D6E-409C-BE32-E72D297353CC}">
              <c16:uniqueId val="{00000001-04A8-48A7-9B23-38B811B47DFD}"/>
            </c:ext>
          </c:extLst>
        </c:ser>
        <c:dLbls>
          <c:showLegendKey val="0"/>
          <c:showVal val="0"/>
          <c:showCatName val="0"/>
          <c:showSerName val="0"/>
          <c:showPercent val="0"/>
          <c:showBubbleSize val="0"/>
        </c:dLbls>
        <c:gapWidth val="250"/>
        <c:overlap val="100"/>
        <c:axId val="226870784"/>
        <c:axId val="22687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-12.99</c:v>
                </c:pt>
                <c:pt idx="1">
                  <c:v>-4.3</c:v>
                </c:pt>
                <c:pt idx="2">
                  <c:v>-5.34</c:v>
                </c:pt>
                <c:pt idx="3">
                  <c:v>-4</c:v>
                </c:pt>
                <c:pt idx="4">
                  <c:v>-4.8</c:v>
                </c:pt>
              </c:numCache>
            </c:numRef>
          </c:val>
          <c:smooth val="0"/>
          <c:extLst xmlns:c16r2="http://schemas.microsoft.com/office/drawing/2015/06/chart">
            <c:ext xmlns:c16="http://schemas.microsoft.com/office/drawing/2014/chart" uri="{C3380CC4-5D6E-409C-BE32-E72D297353CC}">
              <c16:uniqueId val="{00000002-04A8-48A7-9B23-38B811B47DFD}"/>
            </c:ext>
          </c:extLst>
        </c:ser>
        <c:dLbls>
          <c:showLegendKey val="0"/>
          <c:showVal val="0"/>
          <c:showCatName val="0"/>
          <c:showSerName val="0"/>
          <c:showPercent val="0"/>
          <c:showBubbleSize val="0"/>
        </c:dLbls>
        <c:marker val="1"/>
        <c:smooth val="0"/>
        <c:axId val="226870784"/>
        <c:axId val="226872704"/>
      </c:lineChart>
      <c:catAx>
        <c:axId val="22687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872704"/>
        <c:crosses val="autoZero"/>
        <c:auto val="1"/>
        <c:lblAlgn val="ctr"/>
        <c:lblOffset val="100"/>
        <c:tickLblSkip val="1"/>
        <c:tickMarkSkip val="1"/>
        <c:noMultiLvlLbl val="0"/>
      </c:catAx>
      <c:valAx>
        <c:axId val="22687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7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33B-4CFE-962D-8CE144B6E0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33B-4CFE-962D-8CE144B6E0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33B-4CFE-962D-8CE144B6E0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0.05</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B33B-4CFE-962D-8CE144B6E0EE}"/>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0.19</c:v>
                </c:pt>
                <c:pt idx="4">
                  <c:v>#N/A</c:v>
                </c:pt>
                <c:pt idx="5">
                  <c:v>0.06</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B33B-4CFE-962D-8CE144B6E0EE}"/>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0.09</c:v>
                </c:pt>
                <c:pt idx="4">
                  <c:v>#N/A</c:v>
                </c:pt>
                <c:pt idx="5">
                  <c:v>0.08</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5-B33B-4CFE-962D-8CE144B6E0EE}"/>
            </c:ext>
          </c:extLst>
        </c:ser>
        <c:ser>
          <c:idx val="6"/>
          <c:order val="6"/>
          <c:tx>
            <c:strRef>
              <c:f>データシート!$A$33</c:f>
              <c:strCache>
                <c:ptCount val="1"/>
                <c:pt idx="0">
                  <c:v>小水力発電特別会計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0.14000000000000001</c:v>
                </c:pt>
                <c:pt idx="6">
                  <c:v>#N/A</c:v>
                </c:pt>
                <c:pt idx="7">
                  <c:v>0.41</c:v>
                </c:pt>
                <c:pt idx="8">
                  <c:v>#N/A</c:v>
                </c:pt>
                <c:pt idx="9">
                  <c:v>0.1</c:v>
                </c:pt>
              </c:numCache>
            </c:numRef>
          </c:val>
          <c:extLst xmlns:c16r2="http://schemas.microsoft.com/office/drawing/2015/06/chart">
            <c:ext xmlns:c16="http://schemas.microsoft.com/office/drawing/2014/chart" uri="{C3380CC4-5D6E-409C-BE32-E72D297353CC}">
              <c16:uniqueId val="{00000006-B33B-4CFE-962D-8CE144B6E0EE}"/>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0.16</c:v>
                </c:pt>
                <c:pt idx="2">
                  <c:v>#N/A</c:v>
                </c:pt>
                <c:pt idx="3">
                  <c:v>0.1</c:v>
                </c:pt>
                <c:pt idx="4">
                  <c:v>#N/A</c:v>
                </c:pt>
                <c:pt idx="5">
                  <c:v>0.11</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7-B33B-4CFE-962D-8CE144B6E0E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0.18</c:v>
                </c:pt>
                <c:pt idx="2">
                  <c:v>#N/A</c:v>
                </c:pt>
                <c:pt idx="3">
                  <c:v>1.1599999999999999</c:v>
                </c:pt>
                <c:pt idx="4">
                  <c:v>#N/A</c:v>
                </c:pt>
                <c:pt idx="5">
                  <c:v>2.85</c:v>
                </c:pt>
                <c:pt idx="6">
                  <c:v>#N/A</c:v>
                </c:pt>
                <c:pt idx="7">
                  <c:v>2.1800000000000002</c:v>
                </c:pt>
                <c:pt idx="8">
                  <c:v>#N/A</c:v>
                </c:pt>
                <c:pt idx="9">
                  <c:v>1.63</c:v>
                </c:pt>
              </c:numCache>
            </c:numRef>
          </c:val>
          <c:extLst xmlns:c16r2="http://schemas.microsoft.com/office/drawing/2015/06/chart">
            <c:ext xmlns:c16="http://schemas.microsoft.com/office/drawing/2014/chart" uri="{C3380CC4-5D6E-409C-BE32-E72D297353CC}">
              <c16:uniqueId val="{00000008-B33B-4CFE-962D-8CE144B6E0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8.2899999999999991</c:v>
                </c:pt>
                <c:pt idx="2">
                  <c:v>#N/A</c:v>
                </c:pt>
                <c:pt idx="3">
                  <c:v>8.32</c:v>
                </c:pt>
                <c:pt idx="4">
                  <c:v>#N/A</c:v>
                </c:pt>
                <c:pt idx="5">
                  <c:v>8.08</c:v>
                </c:pt>
                <c:pt idx="6">
                  <c:v>#N/A</c:v>
                </c:pt>
                <c:pt idx="7">
                  <c:v>9.92</c:v>
                </c:pt>
                <c:pt idx="8">
                  <c:v>#N/A</c:v>
                </c:pt>
                <c:pt idx="9">
                  <c:v>10.47</c:v>
                </c:pt>
              </c:numCache>
            </c:numRef>
          </c:val>
          <c:extLst xmlns:c16r2="http://schemas.microsoft.com/office/drawing/2015/06/chart">
            <c:ext xmlns:c16="http://schemas.microsoft.com/office/drawing/2014/chart" uri="{C3380CC4-5D6E-409C-BE32-E72D297353CC}">
              <c16:uniqueId val="{00000009-B33B-4CFE-962D-8CE144B6E0EE}"/>
            </c:ext>
          </c:extLst>
        </c:ser>
        <c:dLbls>
          <c:showLegendKey val="0"/>
          <c:showVal val="0"/>
          <c:showCatName val="0"/>
          <c:showSerName val="0"/>
          <c:showPercent val="0"/>
          <c:showBubbleSize val="0"/>
        </c:dLbls>
        <c:gapWidth val="150"/>
        <c:overlap val="100"/>
        <c:axId val="227298688"/>
        <c:axId val="227304576"/>
      </c:barChart>
      <c:catAx>
        <c:axId val="22729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304576"/>
        <c:crosses val="autoZero"/>
        <c:auto val="1"/>
        <c:lblAlgn val="ctr"/>
        <c:lblOffset val="100"/>
        <c:tickLblSkip val="1"/>
        <c:tickMarkSkip val="1"/>
        <c:noMultiLvlLbl val="0"/>
      </c:catAx>
      <c:valAx>
        <c:axId val="22730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298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205</c:v>
                </c:pt>
                <c:pt idx="5">
                  <c:v>194</c:v>
                </c:pt>
                <c:pt idx="8">
                  <c:v>203</c:v>
                </c:pt>
                <c:pt idx="11">
                  <c:v>206</c:v>
                </c:pt>
                <c:pt idx="14">
                  <c:v>206</c:v>
                </c:pt>
              </c:numCache>
            </c:numRef>
          </c:val>
          <c:extLst xmlns:c16r2="http://schemas.microsoft.com/office/drawing/2015/06/chart">
            <c:ext xmlns:c16="http://schemas.microsoft.com/office/drawing/2014/chart" uri="{C3380CC4-5D6E-409C-BE32-E72D297353CC}">
              <c16:uniqueId val="{00000000-2D73-48A7-99A6-69C6691B8D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D73-48A7-99A6-69C6691B8D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D73-48A7-99A6-69C6691B8D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18</c:v>
                </c:pt>
                <c:pt idx="6">
                  <c:v>16</c:v>
                </c:pt>
                <c:pt idx="9">
                  <c:v>16</c:v>
                </c:pt>
                <c:pt idx="12">
                  <c:v>16</c:v>
                </c:pt>
              </c:numCache>
            </c:numRef>
          </c:val>
          <c:extLst xmlns:c16r2="http://schemas.microsoft.com/office/drawing/2015/06/chart">
            <c:ext xmlns:c16="http://schemas.microsoft.com/office/drawing/2014/chart" uri="{C3380CC4-5D6E-409C-BE32-E72D297353CC}">
              <c16:uniqueId val="{00000003-2D73-48A7-99A6-69C6691B8D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c:v>
                </c:pt>
                <c:pt idx="3">
                  <c:v>13</c:v>
                </c:pt>
                <c:pt idx="6">
                  <c:v>10</c:v>
                </c:pt>
                <c:pt idx="9">
                  <c:v>9</c:v>
                </c:pt>
                <c:pt idx="12">
                  <c:v>7</c:v>
                </c:pt>
              </c:numCache>
            </c:numRef>
          </c:val>
          <c:extLst xmlns:c16r2="http://schemas.microsoft.com/office/drawing/2015/06/chart">
            <c:ext xmlns:c16="http://schemas.microsoft.com/office/drawing/2014/chart" uri="{C3380CC4-5D6E-409C-BE32-E72D297353CC}">
              <c16:uniqueId val="{00000004-2D73-48A7-99A6-69C6691B8D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73-48A7-99A6-69C6691B8D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D73-48A7-99A6-69C6691B8D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227</c:v>
                </c:pt>
                <c:pt idx="3">
                  <c:v>217</c:v>
                </c:pt>
                <c:pt idx="6">
                  <c:v>228</c:v>
                </c:pt>
                <c:pt idx="9">
                  <c:v>239</c:v>
                </c:pt>
                <c:pt idx="12">
                  <c:v>243</c:v>
                </c:pt>
              </c:numCache>
            </c:numRef>
          </c:val>
          <c:extLst xmlns:c16r2="http://schemas.microsoft.com/office/drawing/2015/06/chart">
            <c:ext xmlns:c16="http://schemas.microsoft.com/office/drawing/2014/chart" uri="{C3380CC4-5D6E-409C-BE32-E72D297353CC}">
              <c16:uniqueId val="{00000007-2D73-48A7-99A6-69C6691B8DDB}"/>
            </c:ext>
          </c:extLst>
        </c:ser>
        <c:dLbls>
          <c:showLegendKey val="0"/>
          <c:showVal val="0"/>
          <c:showCatName val="0"/>
          <c:showSerName val="0"/>
          <c:showPercent val="0"/>
          <c:showBubbleSize val="0"/>
        </c:dLbls>
        <c:gapWidth val="100"/>
        <c:overlap val="100"/>
        <c:axId val="227203328"/>
        <c:axId val="227369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c:v>
                </c:pt>
                <c:pt idx="2">
                  <c:v>#N/A</c:v>
                </c:pt>
                <c:pt idx="3">
                  <c:v>#N/A</c:v>
                </c:pt>
                <c:pt idx="4">
                  <c:v>54</c:v>
                </c:pt>
                <c:pt idx="5">
                  <c:v>#N/A</c:v>
                </c:pt>
                <c:pt idx="6">
                  <c:v>#N/A</c:v>
                </c:pt>
                <c:pt idx="7">
                  <c:v>51</c:v>
                </c:pt>
                <c:pt idx="8">
                  <c:v>#N/A</c:v>
                </c:pt>
                <c:pt idx="9">
                  <c:v>#N/A</c:v>
                </c:pt>
                <c:pt idx="10">
                  <c:v>58</c:v>
                </c:pt>
                <c:pt idx="11">
                  <c:v>#N/A</c:v>
                </c:pt>
                <c:pt idx="12">
                  <c:v>#N/A</c:v>
                </c:pt>
                <c:pt idx="13">
                  <c:v>60</c:v>
                </c:pt>
                <c:pt idx="14">
                  <c:v>#N/A</c:v>
                </c:pt>
              </c:numCache>
            </c:numRef>
          </c:val>
          <c:smooth val="0"/>
          <c:extLst xmlns:c16r2="http://schemas.microsoft.com/office/drawing/2015/06/chart">
            <c:ext xmlns:c16="http://schemas.microsoft.com/office/drawing/2014/chart" uri="{C3380CC4-5D6E-409C-BE32-E72D297353CC}">
              <c16:uniqueId val="{00000008-2D73-48A7-99A6-69C6691B8DDB}"/>
            </c:ext>
          </c:extLst>
        </c:ser>
        <c:dLbls>
          <c:showLegendKey val="0"/>
          <c:showVal val="0"/>
          <c:showCatName val="0"/>
          <c:showSerName val="0"/>
          <c:showPercent val="0"/>
          <c:showBubbleSize val="0"/>
        </c:dLbls>
        <c:marker val="1"/>
        <c:smooth val="0"/>
        <c:axId val="227203328"/>
        <c:axId val="227369344"/>
      </c:lineChart>
      <c:catAx>
        <c:axId val="2272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369344"/>
        <c:crosses val="autoZero"/>
        <c:auto val="1"/>
        <c:lblAlgn val="ctr"/>
        <c:lblOffset val="100"/>
        <c:tickLblSkip val="1"/>
        <c:tickMarkSkip val="1"/>
        <c:noMultiLvlLbl val="0"/>
      </c:catAx>
      <c:valAx>
        <c:axId val="22736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20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1938</c:v>
                </c:pt>
                <c:pt idx="5">
                  <c:v>1907</c:v>
                </c:pt>
                <c:pt idx="8">
                  <c:v>1898</c:v>
                </c:pt>
                <c:pt idx="11">
                  <c:v>1857</c:v>
                </c:pt>
                <c:pt idx="14">
                  <c:v>1830</c:v>
                </c:pt>
              </c:numCache>
            </c:numRef>
          </c:val>
          <c:extLst xmlns:c16r2="http://schemas.microsoft.com/office/drawing/2015/06/chart">
            <c:ext xmlns:c16="http://schemas.microsoft.com/office/drawing/2014/chart" uri="{C3380CC4-5D6E-409C-BE32-E72D297353CC}">
              <c16:uniqueId val="{00000000-23A6-45AA-AE4E-0E08E4A171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23A6-45AA-AE4E-0E08E4A171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1820</c:v>
                </c:pt>
                <c:pt idx="5">
                  <c:v>1790</c:v>
                </c:pt>
                <c:pt idx="8">
                  <c:v>1813</c:v>
                </c:pt>
                <c:pt idx="11">
                  <c:v>1845</c:v>
                </c:pt>
                <c:pt idx="14">
                  <c:v>1775</c:v>
                </c:pt>
              </c:numCache>
            </c:numRef>
          </c:val>
          <c:extLst xmlns:c16r2="http://schemas.microsoft.com/office/drawing/2015/06/chart">
            <c:ext xmlns:c16="http://schemas.microsoft.com/office/drawing/2014/chart" uri="{C3380CC4-5D6E-409C-BE32-E72D297353CC}">
              <c16:uniqueId val="{00000002-23A6-45AA-AE4E-0E08E4A171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3A6-45AA-AE4E-0E08E4A171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3A6-45AA-AE4E-0E08E4A171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3A6-45AA-AE4E-0E08E4A171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298</c:v>
                </c:pt>
                <c:pt idx="3">
                  <c:v>230</c:v>
                </c:pt>
                <c:pt idx="6">
                  <c:v>223</c:v>
                </c:pt>
                <c:pt idx="9">
                  <c:v>207</c:v>
                </c:pt>
                <c:pt idx="12">
                  <c:v>236</c:v>
                </c:pt>
              </c:numCache>
            </c:numRef>
          </c:val>
          <c:extLst xmlns:c16r2="http://schemas.microsoft.com/office/drawing/2015/06/chart">
            <c:ext xmlns:c16="http://schemas.microsoft.com/office/drawing/2014/chart" uri="{C3380CC4-5D6E-409C-BE32-E72D297353CC}">
              <c16:uniqueId val="{00000006-23A6-45AA-AE4E-0E08E4A171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162</c:v>
                </c:pt>
                <c:pt idx="3">
                  <c:v>75</c:v>
                </c:pt>
                <c:pt idx="6">
                  <c:v>105</c:v>
                </c:pt>
                <c:pt idx="9">
                  <c:v>46</c:v>
                </c:pt>
                <c:pt idx="12">
                  <c:v>28</c:v>
                </c:pt>
              </c:numCache>
            </c:numRef>
          </c:val>
          <c:extLst xmlns:c16r2="http://schemas.microsoft.com/office/drawing/2015/06/chart">
            <c:ext xmlns:c16="http://schemas.microsoft.com/office/drawing/2014/chart" uri="{C3380CC4-5D6E-409C-BE32-E72D297353CC}">
              <c16:uniqueId val="{00000007-23A6-45AA-AE4E-0E08E4A171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209</c:v>
                </c:pt>
                <c:pt idx="3">
                  <c:v>228</c:v>
                </c:pt>
                <c:pt idx="6">
                  <c:v>219</c:v>
                </c:pt>
                <c:pt idx="9">
                  <c:v>209</c:v>
                </c:pt>
                <c:pt idx="12">
                  <c:v>185</c:v>
                </c:pt>
              </c:numCache>
            </c:numRef>
          </c:val>
          <c:extLst xmlns:c16r2="http://schemas.microsoft.com/office/drawing/2015/06/chart">
            <c:ext xmlns:c16="http://schemas.microsoft.com/office/drawing/2014/chart" uri="{C3380CC4-5D6E-409C-BE32-E72D297353CC}">
              <c16:uniqueId val="{00000008-23A6-45AA-AE4E-0E08E4A171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3A6-45AA-AE4E-0E08E4A171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2312</c:v>
                </c:pt>
                <c:pt idx="3">
                  <c:v>2296</c:v>
                </c:pt>
                <c:pt idx="6">
                  <c:v>2288</c:v>
                </c:pt>
                <c:pt idx="9">
                  <c:v>2258</c:v>
                </c:pt>
                <c:pt idx="12">
                  <c:v>2291</c:v>
                </c:pt>
              </c:numCache>
            </c:numRef>
          </c:val>
          <c:extLst xmlns:c16r2="http://schemas.microsoft.com/office/drawing/2015/06/chart">
            <c:ext xmlns:c16="http://schemas.microsoft.com/office/drawing/2014/chart" uri="{C3380CC4-5D6E-409C-BE32-E72D297353CC}">
              <c16:uniqueId val="{0000000A-23A6-45AA-AE4E-0E08E4A1713C}"/>
            </c:ext>
          </c:extLst>
        </c:ser>
        <c:dLbls>
          <c:showLegendKey val="0"/>
          <c:showVal val="0"/>
          <c:showCatName val="0"/>
          <c:showSerName val="0"/>
          <c:showPercent val="0"/>
          <c:showBubbleSize val="0"/>
        </c:dLbls>
        <c:gapWidth val="100"/>
        <c:overlap val="100"/>
        <c:axId val="227949184"/>
        <c:axId val="22795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3A6-45AA-AE4E-0E08E4A1713C}"/>
            </c:ext>
          </c:extLst>
        </c:ser>
        <c:dLbls>
          <c:showLegendKey val="0"/>
          <c:showVal val="0"/>
          <c:showCatName val="0"/>
          <c:showSerName val="0"/>
          <c:showPercent val="0"/>
          <c:showBubbleSize val="0"/>
        </c:dLbls>
        <c:marker val="1"/>
        <c:smooth val="0"/>
        <c:axId val="227949184"/>
        <c:axId val="227955456"/>
      </c:lineChart>
      <c:catAx>
        <c:axId val="2279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955456"/>
        <c:crosses val="autoZero"/>
        <c:auto val="1"/>
        <c:lblAlgn val="ctr"/>
        <c:lblOffset val="100"/>
        <c:tickLblSkip val="1"/>
        <c:tickMarkSkip val="1"/>
        <c:noMultiLvlLbl val="0"/>
      </c:catAx>
      <c:valAx>
        <c:axId val="22795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94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223</c:v>
                </c:pt>
                <c:pt idx="1">
                  <c:v>214</c:v>
                </c:pt>
                <c:pt idx="2">
                  <c:v>219</c:v>
                </c:pt>
              </c:numCache>
            </c:numRef>
          </c:val>
          <c:extLst xmlns:c16r2="http://schemas.microsoft.com/office/drawing/2015/06/chart">
            <c:ext xmlns:c16="http://schemas.microsoft.com/office/drawing/2014/chart" uri="{C3380CC4-5D6E-409C-BE32-E72D297353CC}">
              <c16:uniqueId val="{00000000-2FFE-42FD-B147-5B1DC6822F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463</c:v>
                </c:pt>
                <c:pt idx="1">
                  <c:v>414</c:v>
                </c:pt>
                <c:pt idx="2">
                  <c:v>355</c:v>
                </c:pt>
              </c:numCache>
            </c:numRef>
          </c:val>
          <c:extLst xmlns:c16r2="http://schemas.microsoft.com/office/drawing/2015/06/chart">
            <c:ext xmlns:c16="http://schemas.microsoft.com/office/drawing/2014/chart" uri="{C3380CC4-5D6E-409C-BE32-E72D297353CC}">
              <c16:uniqueId val="{00000001-2FFE-42FD-B147-5B1DC6822F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1071</c:v>
                </c:pt>
                <c:pt idx="1">
                  <c:v>1149</c:v>
                </c:pt>
                <c:pt idx="2">
                  <c:v>1119</c:v>
                </c:pt>
              </c:numCache>
            </c:numRef>
          </c:val>
          <c:extLst xmlns:c16r2="http://schemas.microsoft.com/office/drawing/2015/06/chart">
            <c:ext xmlns:c16="http://schemas.microsoft.com/office/drawing/2014/chart" uri="{C3380CC4-5D6E-409C-BE32-E72D297353CC}">
              <c16:uniqueId val="{00000002-2FFE-42FD-B147-5B1DC6822F3C}"/>
            </c:ext>
          </c:extLst>
        </c:ser>
        <c:dLbls>
          <c:showLegendKey val="0"/>
          <c:showVal val="0"/>
          <c:showCatName val="0"/>
          <c:showSerName val="0"/>
          <c:showPercent val="0"/>
          <c:showBubbleSize val="0"/>
        </c:dLbls>
        <c:gapWidth val="120"/>
        <c:overlap val="100"/>
        <c:axId val="227747712"/>
        <c:axId val="227749248"/>
      </c:barChart>
      <c:catAx>
        <c:axId val="22774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7749248"/>
        <c:crosses val="autoZero"/>
        <c:auto val="1"/>
        <c:lblAlgn val="ctr"/>
        <c:lblOffset val="100"/>
        <c:tickLblSkip val="1"/>
        <c:tickMarkSkip val="1"/>
        <c:noMultiLvlLbl val="0"/>
      </c:catAx>
      <c:valAx>
        <c:axId val="227749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774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{FC145847-3A81-469C-8552-2C904EB53FE2}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115-4B18-A378-14C087B55A0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{6A924389-BB75-4F42-A74E-F30DEB634E3C}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15-4B18-A378-14C087B55A0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{B5D550E2-6815-4790-8562-C4873C4C1DB7}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15-4B18-A378-14C087B55A0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{036122A1-1A33-4319-8E3B-308852904C5A}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15-4B18-A378-14C087B55A0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{16E507FC-0601-4C42-A9E7-7EA1EBAF46FE}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15-4B18-A378-14C087B55A0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{2C4A35EB-6B07-47BF-9246-0C65C8F7EE14}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115-4B18-A378-14C087B55A0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{8EFA3020-50FD-42FE-AEC6-85D03C9D67DB}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115-4B18-A378-14C087B55A0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{2F6200EA-DA13-4085-8547-35FF746A657B}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115-4B18-A378-14C087B55A0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{D9247906-9599-435C-B1CB-8EF543B6E0F7}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115-4B18-A378-14C087B55A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51.4</c:v>
                </c:pt>
                <c:pt idx="16">
                  <c:v>55.4</c:v>
                </c:pt>
                <c:pt idx="24">
                  <c:v>53.9</c:v>
                </c:pt>
                <c:pt idx="32">
                  <c:v>55.8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115-4B18-A378-14C087B55A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{4AA3A534-D00C-4E5B-A463-6AF56300CED8}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115-4B18-A378-14C087B55A0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{471F573A-2BAA-46AE-9394-E939F6DCAC02}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15-4B18-A378-14C087B55A0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{5758FC5A-B185-49A4-A887-5FB74C20C0E2}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15-4B18-A378-14C087B55A0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{FB5BDB90-7C2A-4C02-98DC-CF4E59685D41}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15-4B18-A378-14C087B55A0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{6A3EE5CD-F159-4988-BD7E-C71F5263B5FF}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15-4B18-A378-14C087B55A0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{E1D035C2-47AB-4C90-B190-CE93CC8920C9}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115-4B18-A378-14C087B55A0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{C344C93B-572F-4275-9204-6C54EC994D17}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115-4B18-A378-14C087B55A0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{E85DFA6F-90A0-4BAA-B3A1-1D39753D6AFE}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115-4B18-A378-14C087B55A0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{96CD3F48-5F46-48C5-8274-E6E1278F387A}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115-4B18-A378-14C087B55A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115-4B18-A378-14C087B55A07}"/>
            </c:ext>
          </c:extLst>
        </c:ser>
        <c:dLbls>
          <c:showLegendKey val="0"/>
          <c:showVal val="1"/>
          <c:showCatName val="0"/>
          <c:showSerName val="0"/>
          <c:showPercent val="0"/>
          <c:showBubbleSize val="0"/>
        </c:dLbls>
        <c:axId val="228543488"/>
        <c:axId val="228545664"/>
      </c:scatterChart>
      <c:valAx>
        <c:axId val="228543488"/>
        <c:scaling>
          <c:orientation val="minMax"/>
          <c:max val="59"/>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545664"/>
        <c:crosses val="autoZero"/>
        <c:crossBetween val="midCat"/>
      </c:valAx>
      <c:valAx>
        <c:axId val="228545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543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{47C559EF-2E06-4051-A015-3FDEEC30BFBF}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AB7-4632-A134-44ACB292C25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{F95BEED8-AC65-4F66-B7D6-05BC030C556C}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B7-4632-A134-44ACB292C25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{96FA42D1-821C-4283-94C3-8739774F9821}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B7-4632-A134-44ACB292C25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{4F72131E-45A9-45B7-A041-D1BCE20950F7}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B7-4632-A134-44ACB292C25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{9168FA88-FC94-4ECD-AA32-9F7A42FF5B9D}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B7-4632-A134-44ACB292C25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{2B9F5AFC-53E0-46E0-AF7F-3F44AEC8D3E2}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AB7-4632-A134-44ACB292C25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{BC2A5ABE-E5C6-406A-A46F-BDB299B586AE}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AB7-4632-A134-44ACB292C25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{DDCCD228-F8D6-4E2C-98E1-1991DAF96A53}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AB7-4632-A134-44ACB292C25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{CF0ABB88-77B7-4E8E-9CA4-42DA679E3B3E}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AB7-4632-A134-44ACB292C2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5.5</c:v>
                </c:pt>
                <c:pt idx="16">
                  <c:v>5.8</c:v>
                </c:pt>
                <c:pt idx="24">
                  <c:v>6.3</c:v>
                </c:pt>
                <c:pt idx="32">
                  <c:v>7.1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AB7-4632-A134-44ACB292C2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{E03C49F3-96C1-4EAF-BEEE-6A5961F93055}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AB7-4632-A134-44ACB292C2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{7C0E50BD-D028-40D0-BC95-9066CB1AF0D4}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B7-4632-A134-44ACB292C25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{7EDAB516-35B8-4806-8FD9-9591E7BFF70E}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B7-4632-A134-44ACB292C25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{523B9E16-B15B-441F-A429-BB136F349E1E}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B7-4632-A134-44ACB292C25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{09720033-13CE-41B4-92BD-D62BB418C1C6}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B7-4632-A134-44ACB292C25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{86E43172-3299-4AE9-A866-82C9286B5507}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AB7-4632-A134-44ACB292C25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{8B4A9C52-0E8C-4249-9306-D17072794116}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AB7-4632-A134-44ACB292C25D}"/>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{D1CC44B3-1BD7-4B16-86A7-0D6E2700AFE7}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AB7-4632-A134-44ACB292C25D}"/>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{FF52D054-701E-4E69-A421-41420E8C479D}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AB7-4632-A134-44ACB292C2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AB7-4632-A134-44ACB292C25D}"/>
            </c:ext>
          </c:extLst>
        </c:ser>
        <c:dLbls>
          <c:showLegendKey val="0"/>
          <c:showVal val="1"/>
          <c:showCatName val="0"/>
          <c:showSerName val="0"/>
          <c:showPercent val="0"/>
          <c:showBubbleSize val="0"/>
        </c:dLbls>
        <c:axId val="228313728"/>
        <c:axId val="228324096"/>
      </c:scatterChart>
      <c:valAx>
        <c:axId val="228313728"/>
        <c:scaling>
          <c:orientation val="minMax"/>
          <c:max val="7.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324096"/>
        <c:crosses val="autoZero"/>
        <c:crossBetween val="midCat"/>
      </c:valAx>
      <c:valAx>
        <c:axId val="2283240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313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現在は、元利償還金及び算入公債費ともに同水準で推移しているが、近年は公共施設の建替え等により地方債残高が増加傾向にある。</a:t>
          </a:r>
        </a:p>
        <a:p>
          <a:r>
            <a:rPr kumimoji="1" lang="ja-JP" altLang="en-US" sz="1400">
              <a:latin typeface="ＭＳ ゴシック" pitchFamily="49" charset="-128"/>
              <a:ea typeface="ＭＳ ゴシック" pitchFamily="49" charset="-128"/>
            </a:rPr>
            <a:t>　元利償還金が財政運営・将来負担とならないように、財政的に有利な起債の活用や発行額の抑制に努める。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交付税額の減少による不足財源を確保するため、交付税措置の有利な起債の発行等を行っている。公共施設の建替え等の財政需要に伴い、起債残高及び公債費が増加しているため、将来負担比率が高まることが懸念される。</a:t>
          </a:r>
        </a:p>
        <a:p>
          <a:r>
            <a:rPr kumimoji="1" lang="ja-JP" altLang="en-US" sz="1400">
              <a:latin typeface="ＭＳ ゴシック" pitchFamily="49" charset="-128"/>
              <a:ea typeface="ＭＳ ゴシック" pitchFamily="49" charset="-128"/>
            </a:rPr>
            <a:t>　今後、事業の見直しや地方債発行額の上限枠の設定などに取組み公債費の削減に努める。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高知県馬路村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84,462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減額の要因としては、ふるさとづくり基金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千円及び農業振興基金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千円を取崩したことによる減少。また、交付税の大幅な減額に伴い財源不足が生じたため、財政調整基金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千円を取り崩して対応せざるを得ない状況であった。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昨年に引き続き、普通交付税が大幅に減少し下げ止まっていることで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年度当初予算では財政調整基金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しなければ予算が組めない状況である。財政調整基金と減債基金については、今後の予算編成に支障をきたさないためにも、現状の残高を維持していかなければならない。特定目的基金について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年度に公共施設の建替えで施設等整備基金を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千円を取り崩す予定をしており、他の特定目的基金については目的に合わせて、財政全体のバランスを見ながら活用する。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施設等整備基金：移住者住宅の建築に基金を充当。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ふるさとづくり基金：多様な歴史、伝統、文化、産業等を活かし、独創的、個性的な地域づくりの事業に基金を充当。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ふるさと応援基金：ふるさと納税寄附額の増加。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農業振興基金：本村の基幹産業である農業振興に対して、計画的に取り崩しを行う。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年度に実施する公共施設の建替え時に取り崩しを予定。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ふるさと応援基金：ふるさと納税時に指定された目的を実現するための事業に対して積極的に活用する。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普通交付税特別枠の廃止の影響による財源不足を補うため、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今後も地方交付税の見通しが厳しく、財政調整基金の取崩しによって収支均等を図らざるを得ない。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今後、公共施設の建替えやインフラ等の老朽化により財政需要が見込まれ、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年には公債費がピークを迎えるため、それに備えて計画的に積立てを行う予定。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69695408-F7AD-4DD3-8F89-63EE09B95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3DBE17FB-55D1-4FBC-A4DD-419EB65CB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 xmlns:a16="http://schemas.microsoft.com/office/drawing/2014/main" id="{CAC767CD-79E5-48E6-9F25-211CFD9A956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 xmlns:a16="http://schemas.microsoft.com/office/drawing/2014/main" id="{3A1D890C-A11F-4308-939E-87FE65D9D31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 xmlns:a16="http://schemas.microsoft.com/office/drawing/2014/main" id="{5DD6567F-84D6-48DA-9ACC-D7422F20900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 xmlns:a16="http://schemas.microsoft.com/office/drawing/2014/main" id="{7DF936BD-0CCA-4BD8-90A6-8B3A8DC160A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 xmlns:a16="http://schemas.microsoft.com/office/drawing/2014/main" id="{1D4917B3-A9F0-4CC2-9612-780908F22CE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 xmlns:a16="http://schemas.microsoft.com/office/drawing/2014/main" id="{23869FE8-9E74-40A4-9E7D-0DAD014B797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 xmlns:a16="http://schemas.microsoft.com/office/drawing/2014/main" id="{45D66360-72D4-4AB4-BA5F-9CC003B817A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 xmlns:a16="http://schemas.microsoft.com/office/drawing/2014/main" id="{ECA8F4E0-998E-44CE-8A72-D79FCDCB503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 xmlns:a16="http://schemas.microsoft.com/office/drawing/2014/main" id="{8609E7F3-43C4-4339-8ACA-0332F0EF673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 xmlns:a16="http://schemas.microsoft.com/office/drawing/2014/main" id="{83DE3EBC-CD1B-4C55-A379-0F779F137F4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 xmlns:a16="http://schemas.microsoft.com/office/drawing/2014/main" id="{1A88F25A-1551-4EE3-99BC-E65E1539F53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 xmlns:a16="http://schemas.microsoft.com/office/drawing/2014/main" id="{75A9F48F-0446-4C44-970E-B9CCA18FD2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 xmlns:a16="http://schemas.microsoft.com/office/drawing/2014/main" id="{A2E84E5A-1CB2-4270-A17D-3FA77AEEFD7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 xmlns:a16="http://schemas.microsoft.com/office/drawing/2014/main" id="{575E53D9-EC73-4057-ABE9-3583F7CDE40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 xmlns:a16="http://schemas.microsoft.com/office/drawing/2014/main" id="{6A59B231-5F05-4EAE-8E95-82EB3651F81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 xmlns:a16="http://schemas.microsoft.com/office/drawing/2014/main" id="{4419B4D1-C9AE-4789-92C6-8CC4F575EF5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 xmlns:a16="http://schemas.microsoft.com/office/drawing/2014/main" id="{C90ECF5E-D0E9-4CB3-83FC-43BC33EC44E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 xmlns:a16="http://schemas.microsoft.com/office/drawing/2014/main" id="{4230CC91-B9F9-4849-9B51-B9DA5844BDA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 xmlns:a16="http://schemas.microsoft.com/office/drawing/2014/main" id="{3798905E-6706-48F8-B522-E488ED2A97E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893
890
165.48
2,225,355
2,086,100
99,495
940,508
2,291,454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 xmlns:a16="http://schemas.microsoft.com/office/drawing/2014/main" id="{B713E952-FDEC-463F-BC62-D19101F37AA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 xmlns:a16="http://schemas.microsoft.com/office/drawing/2014/main" id="{78BE4C26-0C12-4282-AE1F-6733B808172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 xmlns:a16="http://schemas.microsoft.com/office/drawing/2014/main" id="{7CCA65AE-D5E7-432E-8C63-541D89C361C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 xmlns:a16="http://schemas.microsoft.com/office/drawing/2014/main" id="{F0DAADE1-6CE1-4E17-B44F-1A6412A0ED4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 xmlns:a16="http://schemas.microsoft.com/office/drawing/2014/main" id="{002DAD6C-2449-42D8-827C-2420D44C092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 xmlns:a16="http://schemas.microsoft.com/office/drawing/2014/main" id="{7A854E0C-9DF4-463B-9ABE-1E9257A7FA8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 xmlns:a16="http://schemas.microsoft.com/office/drawing/2014/main" id="{36174C78-0E1C-4EE9-95F0-1007209646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 xmlns:a16="http://schemas.microsoft.com/office/drawing/2014/main" id="{16843C60-A964-424A-A274-1D1287648B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 xmlns:a16="http://schemas.microsoft.com/office/drawing/2014/main" id="{534F35A2-8DC5-42E6-9AED-F8953711813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 xmlns:a16="http://schemas.microsoft.com/office/drawing/2014/main" id="{9DF5CAE2-992A-47CB-AE21-001C3F259AF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 xmlns:a16="http://schemas.microsoft.com/office/drawing/2014/main" id="{A831DCBC-9CD2-4D40-AD7E-7A66869AD2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 xmlns:a16="http://schemas.microsoft.com/office/drawing/2014/main" id="{70BF4121-307E-4359-801E-44C575EBD72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 xmlns:a16="http://schemas.microsoft.com/office/drawing/2014/main" id="{E57D7AC2-2B7C-4405-8803-BDF3FFA0D61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 xmlns:a16="http://schemas.microsoft.com/office/drawing/2014/main" id="{337E6D00-576D-4680-AB95-33055747C54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 xmlns:a16="http://schemas.microsoft.com/office/drawing/2014/main" id="{907EB30D-090F-45A4-B1AD-ED005B2EA73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 xmlns:a16="http://schemas.microsoft.com/office/drawing/2014/main" id="{DBF6158B-9B14-4CEC-A531-472F5FC5FB0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 xmlns:a16="http://schemas.microsoft.com/office/drawing/2014/main" id="{2C4A725D-F333-4D6B-98D4-480D6D9C144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 xmlns:a16="http://schemas.microsoft.com/office/drawing/2014/main" id="{B124ECF6-98C6-4314-8525-5701C68A57B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 xmlns:a16="http://schemas.microsoft.com/office/drawing/2014/main" id="{1618C38E-9673-4DA9-AB25-72127D57FB1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 xmlns:a16="http://schemas.microsoft.com/office/drawing/2014/main" id="{FD1891CB-40AF-4544-B064-627E9968DCF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 xmlns:a16="http://schemas.microsoft.com/office/drawing/2014/main" id="{A53DDF53-0E5F-4C6A-A34C-4DD46F44934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 xmlns:a16="http://schemas.microsoft.com/office/drawing/2014/main" id="{2D9A1A7E-9E28-4238-A589-FD728B3EE02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 xmlns:a16="http://schemas.microsoft.com/office/drawing/2014/main" id="{A695BF48-D8D5-44ED-BDD3-6BE5E811D0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 xmlns:a16="http://schemas.microsoft.com/office/drawing/2014/main" id="{440E6EFA-C1FB-4F81-8514-2A343E26A18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 xmlns:a16="http://schemas.microsoft.com/office/drawing/2014/main" id="{9466092C-9327-48BC-BDA2-711896248C2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 xmlns:a16="http://schemas.microsoft.com/office/drawing/2014/main" id="{7A29B9CA-D479-4740-9647-A17E2F293C4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 xmlns:a16="http://schemas.microsoft.com/office/drawing/2014/main" id="{CF70CFE5-605B-480B-B97A-27A93D665FC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 xmlns:a16="http://schemas.microsoft.com/office/drawing/2014/main" id="{565FE5E7-AF90-42E9-B6B0-DC739C6A6EA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 xmlns:a16="http://schemas.microsoft.com/office/drawing/2014/main" id="{8CEC75FE-99F7-42A2-8230-2B6712AC2FF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 xmlns:a16="http://schemas.microsoft.com/office/drawing/2014/main" id="{2744A6B5-00AA-4E86-A456-7E933908D06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 xmlns:a16="http://schemas.microsoft.com/office/drawing/2014/main" id="{C879EC8D-9573-40F4-BC8A-C00A861520A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 xmlns:a16="http://schemas.microsoft.com/office/drawing/2014/main" id="{B2754A49-4308-4F89-A436-4AA4CA4719C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 xmlns:a16="http://schemas.microsoft.com/office/drawing/2014/main" id="{4630DD7E-E45B-4740-91E8-FAE31B4BFAE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 xmlns:a16="http://schemas.microsoft.com/office/drawing/2014/main" id="{6DD4CE46-D98E-432D-B834-ABB979027F4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有形固定資産減価償却率は類似団体より低く、平成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年度に策定した公共施設等総合管理計画に基づき施設の維持管理を適切に進めている。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 xmlns:a16="http://schemas.microsoft.com/office/drawing/2014/main" id="{38697226-A429-4CD2-81AF-C42F4D23836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 xmlns:a16="http://schemas.microsoft.com/office/drawing/2014/main" id="{5671320B-5726-479B-97DB-F56E290D6E9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 xmlns:a16="http://schemas.microsoft.com/office/drawing/2014/main" id="{87BFFE77-9E48-4EEA-8C71-A373F8CBFBD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 xmlns:a16="http://schemas.microsoft.com/office/drawing/2014/main" id="{178C144B-D744-4271-9681-B5875AD90AD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 xmlns:a16="http://schemas.microsoft.com/office/drawing/2014/main" id="{BFD0389F-6609-4285-B164-5C44B0A05F1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 xmlns:a16="http://schemas.microsoft.com/office/drawing/2014/main" id="{28ABCFF7-D45C-403A-85A1-84DA75C3ABB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 xmlns:a16="http://schemas.microsoft.com/office/drawing/2014/main" id="{7F4CBDE3-CCCA-4831-9FA3-6728946C9AF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 xmlns:a16="http://schemas.microsoft.com/office/drawing/2014/main" id="{B7C5F0C3-92ED-47AE-A247-B7714C24E4C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 xmlns:a16="http://schemas.microsoft.com/office/drawing/2014/main" id="{80E59E46-3318-4EFC-8D2B-E4475C5F03A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 xmlns:a16="http://schemas.microsoft.com/office/drawing/2014/main" id="{B8B474F1-11D0-47DB-AE10-658CBD936FA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 xmlns:a16="http://schemas.microsoft.com/office/drawing/2014/main" id="{B166C42C-0DBD-4EA9-935F-61E11DC6FC1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 xmlns:a16="http://schemas.microsoft.com/office/drawing/2014/main" id="{74B9236D-3799-4B59-BE75-54629E19BB8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 xmlns:a16="http://schemas.microsoft.com/office/drawing/2014/main" id="{AA6A9FB5-A131-4796-8F45-9E37CAD9239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 xmlns:a16="http://schemas.microsoft.com/office/drawing/2014/main" id="{E2983DF5-70C7-4534-9CBF-669E93F6913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 xmlns:a16="http://schemas.microsoft.com/office/drawing/2014/main" id="{E9CCB74F-E445-4DDC-958C-1603EA6D2DA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 xmlns:a16="http://schemas.microsoft.com/office/drawing/2014/main" id="{42DE31D0-C512-42D2-ABD5-A0EAB5D4EAF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 xmlns:a16="http://schemas.microsoft.com/office/drawing/2014/main" id="{4F54AAE3-50A9-40CE-B4D8-FE1384D0365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 xmlns:a16="http://schemas.microsoft.com/office/drawing/2014/main" id="{E15839CD-A8EE-4E97-9BA3-34CF42E996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 xmlns:a16="http://schemas.microsoft.com/office/drawing/2014/main" id="{E310FDFE-4826-46E2-9A5D-6678EB78FB74}"/>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 xmlns:a16="http://schemas.microsoft.com/office/drawing/2014/main" id="{A11C8EE0-8134-4E89-8CDB-F5549FCBA175}"/>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 xmlns:a16="http://schemas.microsoft.com/office/drawing/2014/main" id="{D5FF7701-3C66-4133-ACC6-3A60FF685E54}"/>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 xmlns:a16="http://schemas.microsoft.com/office/drawing/2014/main" id="{A1033CDF-D4C3-4D06-97C8-54C60AE83237}"/>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 xmlns:a16="http://schemas.microsoft.com/office/drawing/2014/main" id="{2655098D-BC34-4AA8-925E-3AD6885C9241}"/>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 xmlns:a16="http://schemas.microsoft.com/office/drawing/2014/main" id="{73D571C5-9880-43CA-8C69-A2E6B54017D7}"/>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 xmlns:a16="http://schemas.microsoft.com/office/drawing/2014/main" id="{1AC10DAD-7DA3-4492-8862-153B835DFF98}"/>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 xmlns:a16="http://schemas.microsoft.com/office/drawing/2014/main" id="{E20C698A-739D-4E4E-B4F9-23EB27AE8A7E}"/>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 xmlns:a16="http://schemas.microsoft.com/office/drawing/2014/main" id="{ED16AAA5-E85B-471C-83BD-A9F409F89DB4}"/>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4" name="フローチャート: 判断 83">
          <a:extLst>
            <a:ext uri="{FF2B5EF4-FFF2-40B4-BE49-F238E27FC236}">
              <a16:creationId xmlns="" xmlns:a16="http://schemas.microsoft.com/office/drawing/2014/main" id="{EECFA311-D7F9-46D6-8848-1C93E8B09407}"/>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BADFEF82-2ED5-49BC-A2C6-8883A1B833A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06E6AA05-1AD6-4A8E-8E3D-1569FB24EE6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01390AE6-465D-4ADB-84E7-F329EA9F623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94AAE0E3-6E3D-47DA-B9DF-35477D5230F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2955E4EB-9F6E-4753-A2C0-3C40C319627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90" name="楕円 89">
          <a:extLst>
            <a:ext uri="{FF2B5EF4-FFF2-40B4-BE49-F238E27FC236}">
              <a16:creationId xmlns="" xmlns:a16="http://schemas.microsoft.com/office/drawing/2014/main" id="{11248846-B958-4607-A87E-CC320051B1FF}"/>
            </a:ext>
          </a:extLst>
        </xdr:cNvPr>
        <xdr:cNvSpPr/>
      </xdr:nvSpPr>
      <xdr:spPr>
        <a:xfrm>
          <a:off x="4711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20428</xdr:rowOff>
    </xdr:from>
    <xdr:ext cx="405111" cy="259045"/>
    <xdr:sp macro="" textlink="">
      <xdr:nvSpPr>
        <xdr:cNvPr id="91" name="有形固定資産減価償却率該当値テキスト">
          <a:extLst>
            <a:ext uri="{FF2B5EF4-FFF2-40B4-BE49-F238E27FC236}">
              <a16:creationId xmlns="" xmlns:a16="http://schemas.microsoft.com/office/drawing/2014/main" id="{8345371C-5519-4FD6-9AEF-2DE590870B05}"/>
            </a:ext>
          </a:extLst>
        </xdr:cNvPr>
        <xdr:cNvSpPr txBox="1"/>
      </xdr:nvSpPr>
      <xdr:spPr>
        <a:xfrm>
          <a:off x="4813300" y="593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100602</xdr:rowOff>
    </xdr:from>
    <xdr:to>
      <xdr:col>19</xdr:col>
      <xdr:colOff>187325</xdr:colOff>
      <xdr:row>31</xdr:row>
      <xdr:rowOff>30752</xdr:rowOff>
    </xdr:to>
    <xdr:sp macro="" textlink="">
      <xdr:nvSpPr>
        <xdr:cNvPr id="92" name="楕円 91">
          <a:extLst>
            <a:ext uri="{FF2B5EF4-FFF2-40B4-BE49-F238E27FC236}">
              <a16:creationId xmlns="" xmlns:a16="http://schemas.microsoft.com/office/drawing/2014/main" id="{2DCE9F15-E4FE-416A-8B68-09FADD30F97B}"/>
            </a:ext>
          </a:extLst>
        </xdr:cNvPr>
        <xdr:cNvSpPr/>
      </xdr:nvSpPr>
      <xdr:spPr>
        <a:xfrm>
          <a:off x="4000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30</xdr:row>
      <xdr:rowOff>151402</xdr:rowOff>
    </xdr:to>
    <xdr:cxnSp macro="">
      <xdr:nvCxnSpPr>
        <xdr:cNvPr id="93" name="直線コネクタ 92">
          <a:extLst>
            <a:ext uri="{FF2B5EF4-FFF2-40B4-BE49-F238E27FC236}">
              <a16:creationId xmlns="" xmlns:a16="http://schemas.microsoft.com/office/drawing/2014/main" id="{0695C399-3643-449C-816B-4EBE82D17CCD}"/>
            </a:ext>
          </a:extLst>
        </xdr:cNvPr>
        <xdr:cNvCxnSpPr/>
      </xdr:nvCxnSpPr>
      <xdr:spPr>
        <a:xfrm flipV="1">
          <a:off x="4051300" y="6007826"/>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54338</xdr:rowOff>
    </xdr:from>
    <xdr:to>
      <xdr:col>15</xdr:col>
      <xdr:colOff>187325</xdr:colOff>
      <xdr:row>30</xdr:row>
      <xdr:rowOff>155938</xdr:rowOff>
    </xdr:to>
    <xdr:sp macro="" textlink="">
      <xdr:nvSpPr>
        <xdr:cNvPr id="94" name="楕円 93">
          <a:extLst>
            <a:ext uri="{FF2B5EF4-FFF2-40B4-BE49-F238E27FC236}">
              <a16:creationId xmlns="" xmlns:a16="http://schemas.microsoft.com/office/drawing/2014/main" id="{A036D9D1-23A7-43FF-8C43-C4230AD6970E}"/>
            </a:ext>
          </a:extLst>
        </xdr:cNvPr>
        <xdr:cNvSpPr/>
      </xdr:nvSpPr>
      <xdr:spPr>
        <a:xfrm>
          <a:off x="3238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151402</xdr:rowOff>
    </xdr:to>
    <xdr:cxnSp macro="">
      <xdr:nvCxnSpPr>
        <xdr:cNvPr id="95" name="直線コネクタ 94">
          <a:extLst>
            <a:ext uri="{FF2B5EF4-FFF2-40B4-BE49-F238E27FC236}">
              <a16:creationId xmlns="" xmlns:a16="http://schemas.microsoft.com/office/drawing/2014/main" id="{2ACA8E0A-C978-4E49-A1CA-4B492E68751D}"/>
            </a:ext>
          </a:extLst>
        </xdr:cNvPr>
        <xdr:cNvCxnSpPr/>
      </xdr:nvCxnSpPr>
      <xdr:spPr>
        <a:xfrm>
          <a:off x="3289300" y="602016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6259</xdr:rowOff>
    </xdr:from>
    <xdr:to>
      <xdr:col>11</xdr:col>
      <xdr:colOff>187325</xdr:colOff>
      <xdr:row>31</xdr:row>
      <xdr:rowOff>107859</xdr:rowOff>
    </xdr:to>
    <xdr:sp macro="" textlink="">
      <xdr:nvSpPr>
        <xdr:cNvPr id="96" name="楕円 95">
          <a:extLst>
            <a:ext uri="{FF2B5EF4-FFF2-40B4-BE49-F238E27FC236}">
              <a16:creationId xmlns="" xmlns:a16="http://schemas.microsoft.com/office/drawing/2014/main" id="{4C3413B8-7F66-4664-85C2-45F57D4FD1CC}"/>
            </a:ext>
          </a:extLst>
        </xdr:cNvPr>
        <xdr:cNvSpPr/>
      </xdr:nvSpPr>
      <xdr:spPr>
        <a:xfrm>
          <a:off x="2476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105138</xdr:rowOff>
    </xdr:from>
    <xdr:to>
      <xdr:col>15</xdr:col>
      <xdr:colOff>136525</xdr:colOff>
      <xdr:row>31</xdr:row>
      <xdr:rowOff>57059</xdr:rowOff>
    </xdr:to>
    <xdr:cxnSp macro="">
      <xdr:nvCxnSpPr>
        <xdr:cNvPr id="97" name="直線コネクタ 96">
          <a:extLst>
            <a:ext uri="{FF2B5EF4-FFF2-40B4-BE49-F238E27FC236}">
              <a16:creationId xmlns="" xmlns:a16="http://schemas.microsoft.com/office/drawing/2014/main" id="{18BA9721-2B44-405B-8D62-01B0A7EA3E1E}"/>
            </a:ext>
          </a:extLst>
        </xdr:cNvPr>
        <xdr:cNvCxnSpPr/>
      </xdr:nvCxnSpPr>
      <xdr:spPr>
        <a:xfrm flipV="1">
          <a:off x="2527300" y="6020163"/>
          <a:ext cx="7620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 xmlns:a16="http://schemas.microsoft.com/office/drawing/2014/main" id="{C19C05F1-2DFE-4A2A-BC1E-F38B2BE501B9}"/>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 xmlns:a16="http://schemas.microsoft.com/office/drawing/2014/main" id="{291F1ABF-B626-4AEA-92AE-0704ACA195EE}"/>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100" name="n_3aveValue有形固定資産減価償却率">
          <a:extLst>
            <a:ext uri="{FF2B5EF4-FFF2-40B4-BE49-F238E27FC236}">
              <a16:creationId xmlns="" xmlns:a16="http://schemas.microsoft.com/office/drawing/2014/main" id="{52771852-3F46-42D4-A4A6-E23C57625537}"/>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21879</xdr:rowOff>
    </xdr:from>
    <xdr:ext cx="405111" cy="259045"/>
    <xdr:sp macro="" textlink="">
      <xdr:nvSpPr>
        <xdr:cNvPr id="101" name="n_1mainValue有形固定資産減価償却率">
          <a:extLst>
            <a:ext uri="{FF2B5EF4-FFF2-40B4-BE49-F238E27FC236}">
              <a16:creationId xmlns="" xmlns:a16="http://schemas.microsoft.com/office/drawing/2014/main" id="{AE01B254-31AA-459B-ACE1-4CBF2A8332F4}"/>
            </a:ext>
          </a:extLst>
        </xdr:cNvPr>
        <xdr:cNvSpPr txBox="1"/>
      </xdr:nvSpPr>
      <xdr:spPr>
        <a:xfrm>
          <a:off x="383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147065</xdr:rowOff>
    </xdr:from>
    <xdr:ext cx="405111" cy="259045"/>
    <xdr:sp macro="" textlink="">
      <xdr:nvSpPr>
        <xdr:cNvPr id="102" name="n_2mainValue有形固定資産減価償却率">
          <a:extLst>
            <a:ext uri="{FF2B5EF4-FFF2-40B4-BE49-F238E27FC236}">
              <a16:creationId xmlns="" xmlns:a16="http://schemas.microsoft.com/office/drawing/2014/main" id="{5338EBB7-5A7B-46F5-A522-B0AFB0C36E29}"/>
            </a:ext>
          </a:extLst>
        </xdr:cNvPr>
        <xdr:cNvSpPr txBox="1"/>
      </xdr:nvSpPr>
      <xdr:spPr>
        <a:xfrm>
          <a:off x="3086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98986</xdr:rowOff>
    </xdr:from>
    <xdr:ext cx="405111" cy="259045"/>
    <xdr:sp macro="" textlink="">
      <xdr:nvSpPr>
        <xdr:cNvPr id="103" name="n_3mainValue有形固定資産減価償却率">
          <a:extLst>
            <a:ext uri="{FF2B5EF4-FFF2-40B4-BE49-F238E27FC236}">
              <a16:creationId xmlns="" xmlns:a16="http://schemas.microsoft.com/office/drawing/2014/main" id="{245CAAA4-42BE-4915-88F9-3A7C27E1F789}"/>
            </a:ext>
          </a:extLst>
        </xdr:cNvPr>
        <xdr:cNvSpPr txBox="1"/>
      </xdr:nvSpPr>
      <xdr:spPr>
        <a:xfrm>
          <a:off x="2324744"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 xmlns:a16="http://schemas.microsoft.com/office/drawing/2014/main" id="{1C9DB24D-5473-4CBC-8CCC-9DDC18141B6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 xmlns:a16="http://schemas.microsoft.com/office/drawing/2014/main" id="{98AB5605-2E07-4FFC-A6E5-189E7135438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 xmlns:a16="http://schemas.microsoft.com/office/drawing/2014/main" id="{6FDF2B41-D212-48F7-B1F8-9B33916C440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 xmlns:a16="http://schemas.microsoft.com/office/drawing/2014/main" id="{122EA9FD-62EC-4C57-83C6-30514DE3998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 xmlns:a16="http://schemas.microsoft.com/office/drawing/2014/main" id="{7E33C7D7-7E4B-4CE2-9A7C-B24F55AEF93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 xmlns:a16="http://schemas.microsoft.com/office/drawing/2014/main" id="{599E92A5-B2D3-488E-B176-EFECA12C16B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 xmlns:a16="http://schemas.microsoft.com/office/drawing/2014/main" id="{482778D9-4661-4E84-A841-E28344B4986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 xmlns:a16="http://schemas.microsoft.com/office/drawing/2014/main" id="{EFA0F428-6154-4378-AA81-E621C52A66B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 xmlns:a16="http://schemas.microsoft.com/office/drawing/2014/main" id="{9403948A-CCE1-4608-91E1-AF37754BBCB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 xmlns:a16="http://schemas.microsoft.com/office/drawing/2014/main" id="{6CB80024-A4E4-4BBC-B104-3DCB699C2B7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 xmlns:a16="http://schemas.microsoft.com/office/drawing/2014/main" id="{CCF3F3AA-EE2B-464A-BEF1-9C6E75C6EAA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 xmlns:a16="http://schemas.microsoft.com/office/drawing/2014/main" id="{CEB942FE-0C62-4911-B6EE-BE79A117B2E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 xmlns:a16="http://schemas.microsoft.com/office/drawing/2014/main" id="{85C5B64F-555C-4B1A-B010-DEFB8E60168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事業実施にあたり、交付税措置のある有利な地方債を有効に活用して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と類似団体内平均値よりも若干高いものの、債務償還能力は十分にあると考えられる。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 xmlns:a16="http://schemas.microsoft.com/office/drawing/2014/main" id="{27DD7347-28E6-47A7-A91E-9C1DAA092CD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 xmlns:a16="http://schemas.microsoft.com/office/drawing/2014/main" id="{37D0604E-6DAB-4015-B711-746ED334F47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 xmlns:a16="http://schemas.microsoft.com/office/drawing/2014/main" id="{DED2328D-06C4-470F-9F15-88CB30543E7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 xmlns:a16="http://schemas.microsoft.com/office/drawing/2014/main" id="{ADDC8064-6CC3-42D5-8F51-0F91135F1F2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 xmlns:a16="http://schemas.microsoft.com/office/drawing/2014/main" id="{ECA7A952-36A7-4119-B06E-C7D4E9FEE79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 xmlns:a16="http://schemas.microsoft.com/office/drawing/2014/main" id="{F9FE958F-B8E9-43F2-84C2-8C4B3CB45D9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 xmlns:a16="http://schemas.microsoft.com/office/drawing/2014/main" id="{83C23E6F-88E9-4716-A5FF-477E01E4809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 xmlns:a16="http://schemas.microsoft.com/office/drawing/2014/main" id="{D3552666-B156-47E7-A217-5F0D3B62A4E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 xmlns:a16="http://schemas.microsoft.com/office/drawing/2014/main" id="{7366F7B6-4D5B-422F-8E31-F3789C1D909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 xmlns:a16="http://schemas.microsoft.com/office/drawing/2014/main" id="{A434672F-6DCE-402C-A835-60D5BC4CEF2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 xmlns:a16="http://schemas.microsoft.com/office/drawing/2014/main" id="{BD7DBD8B-166B-493B-90A8-E7BBA3CE9C9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 xmlns:a16="http://schemas.microsoft.com/office/drawing/2014/main" id="{C77FBF4F-5656-41CE-98EE-192D5F44B03A}"/>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 xmlns:a16="http://schemas.microsoft.com/office/drawing/2014/main" id="{01B36669-A3B4-4770-A00C-0AC989AC9D9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 xmlns:a16="http://schemas.microsoft.com/office/drawing/2014/main" id="{C5FE36F5-6D05-430A-BD96-D5AD5120CFC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 xmlns:a16="http://schemas.microsoft.com/office/drawing/2014/main" id="{8675CD9F-7128-435B-B248-3E480C472D9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 xmlns:a16="http://schemas.microsoft.com/office/drawing/2014/main" id="{A41468FA-3379-401B-8666-0E89D5EB2E11}"/>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 xmlns:a16="http://schemas.microsoft.com/office/drawing/2014/main" id="{71524A13-29D9-4EB4-9E02-77BC83E1D1F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 xmlns:a16="http://schemas.microsoft.com/office/drawing/2014/main" id="{00DF6A4B-A7FB-4B94-A918-09E72A6DE4C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 xmlns:a16="http://schemas.microsoft.com/office/drawing/2014/main" id="{A0EA0E94-6354-4249-AFA1-68323686F747}"/>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 xmlns:a16="http://schemas.microsoft.com/office/drawing/2014/main" id="{A84A65BC-41DB-41BA-92E4-01A79246A6F1}"/>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a:extLst>
            <a:ext uri="{FF2B5EF4-FFF2-40B4-BE49-F238E27FC236}">
              <a16:creationId xmlns="" xmlns:a16="http://schemas.microsoft.com/office/drawing/2014/main" id="{35AB4E21-E3EB-452F-A807-1C252AEB6E01}"/>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 xmlns:a16="http://schemas.microsoft.com/office/drawing/2014/main" id="{C9F2FD06-3B98-4FDA-929A-C8575D997204}"/>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 xmlns:a16="http://schemas.microsoft.com/office/drawing/2014/main" id="{75A741A3-842D-439D-B6D6-68986E51C1A6}"/>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3D87BE46-1BB2-4C7A-A5A5-91D4FD5189D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CD3F7459-CCEF-41CB-B307-5C546E76D1E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46FE1192-25B0-4497-9F9C-68B1C1D69A9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FEA4DEC1-936B-4D6F-906D-985EF025093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C7FED4E7-6FDE-4D42-8855-FCDBD837D13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22916</xdr:rowOff>
    </xdr:from>
    <xdr:to>
      <xdr:col>76</xdr:col>
      <xdr:colOff>73025</xdr:colOff>
      <xdr:row>32</xdr:row>
      <xdr:rowOff>124516</xdr:rowOff>
    </xdr:to>
    <xdr:sp macro="" textlink="">
      <xdr:nvSpPr>
        <xdr:cNvPr id="145" name="楕円 144">
          <a:extLst>
            <a:ext uri="{FF2B5EF4-FFF2-40B4-BE49-F238E27FC236}">
              <a16:creationId xmlns="" xmlns:a16="http://schemas.microsoft.com/office/drawing/2014/main" id="{E1988FDA-02CF-4E3C-A2FF-4F60BC2E884A}"/>
            </a:ext>
          </a:extLst>
        </xdr:cNvPr>
        <xdr:cNvSpPr/>
      </xdr:nvSpPr>
      <xdr:spPr>
        <a:xfrm>
          <a:off x="14744700" y="62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45793</xdr:rowOff>
    </xdr:from>
    <xdr:ext cx="469744" cy="259045"/>
    <xdr:sp macro="" textlink="">
      <xdr:nvSpPr>
        <xdr:cNvPr id="146" name="債務償還比率該当値テキスト">
          <a:extLst>
            <a:ext uri="{FF2B5EF4-FFF2-40B4-BE49-F238E27FC236}">
              <a16:creationId xmlns="" xmlns:a16="http://schemas.microsoft.com/office/drawing/2014/main" id="{033CF304-D6AF-47EC-B959-C218643FCA06}"/>
            </a:ext>
          </a:extLst>
        </xdr:cNvPr>
        <xdr:cNvSpPr txBox="1"/>
      </xdr:nvSpPr>
      <xdr:spPr>
        <a:xfrm>
          <a:off x="14846300" y="613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98841</xdr:rowOff>
    </xdr:from>
    <xdr:to>
      <xdr:col>72</xdr:col>
      <xdr:colOff>123825</xdr:colOff>
      <xdr:row>33</xdr:row>
      <xdr:rowOff>28991</xdr:rowOff>
    </xdr:to>
    <xdr:sp macro="" textlink="">
      <xdr:nvSpPr>
        <xdr:cNvPr id="147" name="楕円 146">
          <a:extLst>
            <a:ext uri="{FF2B5EF4-FFF2-40B4-BE49-F238E27FC236}">
              <a16:creationId xmlns="" xmlns:a16="http://schemas.microsoft.com/office/drawing/2014/main" id="{54D8774D-CE94-4261-B7BE-7E2B91425290}"/>
            </a:ext>
          </a:extLst>
        </xdr:cNvPr>
        <xdr:cNvSpPr/>
      </xdr:nvSpPr>
      <xdr:spPr>
        <a:xfrm>
          <a:off x="14033500" y="63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73716</xdr:rowOff>
    </xdr:from>
    <xdr:to>
      <xdr:col>76</xdr:col>
      <xdr:colOff>22225</xdr:colOff>
      <xdr:row>32</xdr:row>
      <xdr:rowOff>149641</xdr:rowOff>
    </xdr:to>
    <xdr:cxnSp macro="">
      <xdr:nvCxnSpPr>
        <xdr:cNvPr id="148" name="直線コネクタ 147">
          <a:extLst>
            <a:ext uri="{FF2B5EF4-FFF2-40B4-BE49-F238E27FC236}">
              <a16:creationId xmlns="" xmlns:a16="http://schemas.microsoft.com/office/drawing/2014/main" id="{5BD04FF2-BB64-4714-858A-60D9ED731F98}"/>
            </a:ext>
          </a:extLst>
        </xdr:cNvPr>
        <xdr:cNvCxnSpPr/>
      </xdr:nvCxnSpPr>
      <xdr:spPr>
        <a:xfrm flipV="1">
          <a:off x="14084300" y="6331641"/>
          <a:ext cx="711200" cy="7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a:extLst>
            <a:ext uri="{FF2B5EF4-FFF2-40B4-BE49-F238E27FC236}">
              <a16:creationId xmlns="" xmlns:a16="http://schemas.microsoft.com/office/drawing/2014/main" id="{C397A639-89ED-48F1-A33E-61E4823D7989}"/>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45518</xdr:rowOff>
    </xdr:from>
    <xdr:ext cx="469744" cy="259045"/>
    <xdr:sp macro="" textlink="">
      <xdr:nvSpPr>
        <xdr:cNvPr id="150" name="n_1mainValue債務償還比率">
          <a:extLst>
            <a:ext uri="{FF2B5EF4-FFF2-40B4-BE49-F238E27FC236}">
              <a16:creationId xmlns="" xmlns:a16="http://schemas.microsoft.com/office/drawing/2014/main" id="{6D914511-2EAC-42FC-8B09-D5FCCE8E8834}"/>
            </a:ext>
          </a:extLst>
        </xdr:cNvPr>
        <xdr:cNvSpPr txBox="1"/>
      </xdr:nvSpPr>
      <xdr:spPr>
        <a:xfrm>
          <a:off x="13836727" y="61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 xmlns:a16="http://schemas.microsoft.com/office/drawing/2014/main" id="{8D30D83E-4AFA-4DD7-BEDD-C15ECE05CB8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 xmlns:a16="http://schemas.microsoft.com/office/drawing/2014/main" id="{7730B2F5-E0F6-4243-A719-ED6A2003D20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 xmlns:a16="http://schemas.microsoft.com/office/drawing/2014/main" id="{B28271E7-BCCE-453F-84FC-7A858F4F53A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 xmlns:a16="http://schemas.microsoft.com/office/drawing/2014/main" id="{3E37EDFB-E70D-4D1B-A4CC-65A7CBD1735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 xmlns:a16="http://schemas.microsoft.com/office/drawing/2014/main" id="{49889514-1DCC-4390-A58B-C3C63B7DE17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 xmlns:a16="http://schemas.microsoft.com/office/drawing/2014/main" id="{D0422DA0-B4D7-4398-9114-0A024B85163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4D1B27A9-6D18-4118-A428-E3F72E26E8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3D406E45-220A-40B6-B1F0-9345245C9AA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A434D206-53ED-4DF5-AAAE-495AD3D08D7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5D71C779-7027-4783-AC5B-355ADAB8B7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9B233037-CC64-4996-A4B0-6EFBE1526B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474D6B39-247E-424B-8219-DE5EE7FF5C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62549D51-7CBE-44E5-98E4-F942308E51E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D7E9C9BD-14C8-41FF-8CB6-FB68A927008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7B5AE62D-8235-4711-B6D4-DF7742807A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A7EF7113-F6ED-40E9-9CD9-66A3BE1D64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893
890
165.48
2,225,355
2,086,100
99,495
940,508
2,291,454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31A5B35D-114C-42F8-913F-C8FAF7A5C5B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AC2B6E35-8FE2-41F4-988F-71611268907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F01237D-3412-4B26-9157-70124CD85A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D931131D-667E-4CB6-81FD-06B912E86D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8FC9560C-3378-45B7-8496-026AFD4892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4C63C866-DDAE-487C-814E-9A8E848AAC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5C7DCE1D-6DC3-468E-8DFD-BB8806C64C6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E2DC1D67-D1FE-4B3B-9F41-E8A5A48992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AAB6CC41-4F93-4532-8A8C-0C0F9EA7DCD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D31A67E4-772F-45A1-B1F5-8A10B05825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E3C97C60-452A-4AEB-B84B-C33A80147C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4931DC68-F542-4189-95BE-31F883E53A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5E28A4FD-9BAC-47B0-ABE4-3ECDEFCBAE6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1FFD2B80-688C-4CF2-88BD-48FBBAA6DE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671325C0-955B-453A-BA1F-9F0468DB65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3A0345A2-354B-4A35-ABD8-9E3763A24A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207E75CA-B046-4D01-B49E-A2BB426EA1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871C73F-DADF-45A2-A036-88AA503692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FAB51568-CDB5-4698-8C6A-A64FCD27D5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A8B299BD-747A-4357-8006-65ADFD9A8C3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DABA6EC1-6D9D-4F80-A2C5-78A86D68926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19B9C15-5BB2-4B75-9C79-080A5424F67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DC606377-EA91-472D-949D-7EF5807009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BF8B44A7-5B75-48CF-B71B-5FF203950D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5AC5C8A5-D4E0-4D99-93B2-5FF357ED08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D9B3E932-0601-40F7-BFAA-C0A4EAA02F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96C3B517-0CE9-473E-A51B-CF64D60842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50CF0B9C-3565-4183-AC05-D551C805B7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61ABECDC-ABED-42C2-A3FB-8AE46261DE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DE486EF8-B480-4CB5-B7D1-78421C53042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C8E37267-F9E4-4F4D-BBCA-D2E119DB6D8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80D0D8A7-BB18-4407-B378-A52A873E2B4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758012C3-3954-4DEB-B553-24C9D21D355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036F8C65-6059-4200-B246-BD16623C3BB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17D646B1-9A4B-45CE-B95A-DE810DE249F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0999B713-E05C-4DD6-9416-C0356D87072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0759E24E-DA4B-45D2-B68B-39A9BF24390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0292A610-EF02-496B-A3EB-56790120956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277A5C3C-9A3D-4A09-B53E-57EAA24D645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8EEEC609-F749-4D93-9281-08E56791370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7675F405-D96B-47D9-82D1-BCB4A214ADA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7D907919-7753-4707-913F-66A89F20BA5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C439D385-512B-4576-97BB-66282000936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7DE8FFEE-EF5E-423C-9BE2-4754F410823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16DA0830-FD72-4F48-B427-7D4F790E95A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 xmlns:a16="http://schemas.microsoft.com/office/drawing/2014/main" id="{28B30A08-3BF2-4959-BECF-0F57C6740148}"/>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 xmlns:a16="http://schemas.microsoft.com/office/drawing/2014/main" id="{14810C86-2607-47E0-9E76-65C57C6EF44A}"/>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 xmlns:a16="http://schemas.microsoft.com/office/drawing/2014/main" id="{CB9EE4E7-303C-4807-A319-0E7BC5A4DE23}"/>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 xmlns:a16="http://schemas.microsoft.com/office/drawing/2014/main" id="{426957F6-382A-48D5-B98E-BDCBDEEBECCB}"/>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 xmlns:a16="http://schemas.microsoft.com/office/drawing/2014/main" id="{15831A45-26D1-477B-8692-50D33C79019D}"/>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 xmlns:a16="http://schemas.microsoft.com/office/drawing/2014/main" id="{7D84FCF0-9D01-4075-9CA0-442D68E1E796}"/>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 xmlns:a16="http://schemas.microsoft.com/office/drawing/2014/main" id="{C3144A89-A8D1-4256-A3AA-A68346420072}"/>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 xmlns:a16="http://schemas.microsoft.com/office/drawing/2014/main" id="{B11D665B-3E64-4027-A06E-F46DE21F498C}"/>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 xmlns:a16="http://schemas.microsoft.com/office/drawing/2014/main" id="{78C15B44-282F-46B4-AF8E-D8F2965A1A54}"/>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6" name="フローチャート: 判断 65">
          <a:extLst>
            <a:ext uri="{FF2B5EF4-FFF2-40B4-BE49-F238E27FC236}">
              <a16:creationId xmlns="" xmlns:a16="http://schemas.microsoft.com/office/drawing/2014/main" id="{93C9F1B8-0F72-4ED5-8DAE-8CA61B2AED48}"/>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8C7E7F7B-79B8-4D99-81FD-06FDF4F4D13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9A1D39C9-8FCC-4C9A-85F9-8D81D0984AD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77201DDF-E62F-46F9-9231-65C6FAACA07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ACDE3329-6D9D-420B-87C2-B4791BE52C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514350F3-6F7F-4931-B728-E44675D47F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113574</xdr:rowOff>
    </xdr:from>
    <xdr:to>
      <xdr:col>24</xdr:col>
      <xdr:colOff>114300</xdr:colOff>
      <xdr:row>38</xdr:row>
      <xdr:rowOff>43724</xdr:rowOff>
    </xdr:to>
    <xdr:sp macro="" textlink="">
      <xdr:nvSpPr>
        <xdr:cNvPr id="72" name="楕円 71">
          <a:extLst>
            <a:ext uri="{FF2B5EF4-FFF2-40B4-BE49-F238E27FC236}">
              <a16:creationId xmlns="" xmlns:a16="http://schemas.microsoft.com/office/drawing/2014/main" id="{A1F1EF67-FFFF-45D6-9B1F-0AB70D57FE1F}"/>
            </a:ext>
          </a:extLst>
        </xdr:cNvPr>
        <xdr:cNvSpPr/>
      </xdr:nvSpPr>
      <xdr:spPr>
        <a:xfrm>
          <a:off x="45847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92001</xdr:rowOff>
    </xdr:from>
    <xdr:ext cx="405111" cy="259045"/>
    <xdr:sp macro="" textlink="">
      <xdr:nvSpPr>
        <xdr:cNvPr id="73" name="【道路】&#10;有形固定資産減価償却率該当値テキスト">
          <a:extLst>
            <a:ext uri="{FF2B5EF4-FFF2-40B4-BE49-F238E27FC236}">
              <a16:creationId xmlns="" xmlns:a16="http://schemas.microsoft.com/office/drawing/2014/main" id="{1A5E44C5-66D8-4C8B-9866-B36AF765D6BD}"/>
            </a:ext>
          </a:extLst>
        </xdr:cNvPr>
        <xdr:cNvSpPr txBox="1"/>
      </xdr:nvSpPr>
      <xdr:spPr>
        <a:xfrm>
          <a:off x="4673600"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4" name="楕円 73">
          <a:extLst>
            <a:ext uri="{FF2B5EF4-FFF2-40B4-BE49-F238E27FC236}">
              <a16:creationId xmlns="" xmlns:a16="http://schemas.microsoft.com/office/drawing/2014/main" id="{D6C71BC7-F3FC-45E2-9004-54271712026E}"/>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27215</xdr:rowOff>
    </xdr:to>
    <xdr:cxnSp macro="">
      <xdr:nvCxnSpPr>
        <xdr:cNvPr id="75" name="直線コネクタ 74">
          <a:extLst>
            <a:ext uri="{FF2B5EF4-FFF2-40B4-BE49-F238E27FC236}">
              <a16:creationId xmlns="" xmlns:a16="http://schemas.microsoft.com/office/drawing/2014/main" id="{9EEC5582-B9A9-47E1-8CC9-1CEC6BFCB8D8}"/>
            </a:ext>
          </a:extLst>
        </xdr:cNvPr>
        <xdr:cNvCxnSpPr/>
      </xdr:nvCxnSpPr>
      <xdr:spPr>
        <a:xfrm flipV="1">
          <a:off x="3797300" y="650802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134801</xdr:rowOff>
    </xdr:from>
    <xdr:to>
      <xdr:col>15</xdr:col>
      <xdr:colOff>101600</xdr:colOff>
      <xdr:row>37</xdr:row>
      <xdr:rowOff>64951</xdr:rowOff>
    </xdr:to>
    <xdr:sp macro="" textlink="">
      <xdr:nvSpPr>
        <xdr:cNvPr id="76" name="楕円 75">
          <a:extLst>
            <a:ext uri="{FF2B5EF4-FFF2-40B4-BE49-F238E27FC236}">
              <a16:creationId xmlns="" xmlns:a16="http://schemas.microsoft.com/office/drawing/2014/main" id="{8514A29E-0D1F-4D92-91E8-A1FA1C026574}"/>
            </a:ext>
          </a:extLst>
        </xdr:cNvPr>
        <xdr:cNvSpPr/>
      </xdr:nvSpPr>
      <xdr:spPr>
        <a:xfrm>
          <a:off x="2857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14151</xdr:rowOff>
    </xdr:from>
    <xdr:to>
      <xdr:col>19</xdr:col>
      <xdr:colOff>177800</xdr:colOff>
      <xdr:row>38</xdr:row>
      <xdr:rowOff>27215</xdr:rowOff>
    </xdr:to>
    <xdr:cxnSp macro="">
      <xdr:nvCxnSpPr>
        <xdr:cNvPr id="77" name="直線コネクタ 76">
          <a:extLst>
            <a:ext uri="{FF2B5EF4-FFF2-40B4-BE49-F238E27FC236}">
              <a16:creationId xmlns="" xmlns:a16="http://schemas.microsoft.com/office/drawing/2014/main" id="{AD3CC817-BED4-4137-B190-B22BA6FA04F7}"/>
            </a:ext>
          </a:extLst>
        </xdr:cNvPr>
        <xdr:cNvCxnSpPr/>
      </xdr:nvCxnSpPr>
      <xdr:spPr>
        <a:xfrm>
          <a:off x="2908300" y="6357801"/>
          <a:ext cx="889000" cy="18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165826</xdr:rowOff>
    </xdr:from>
    <xdr:to>
      <xdr:col>10</xdr:col>
      <xdr:colOff>165100</xdr:colOff>
      <xdr:row>38</xdr:row>
      <xdr:rowOff>95976</xdr:rowOff>
    </xdr:to>
    <xdr:sp macro="" textlink="">
      <xdr:nvSpPr>
        <xdr:cNvPr id="78" name="楕円 77">
          <a:extLst>
            <a:ext uri="{FF2B5EF4-FFF2-40B4-BE49-F238E27FC236}">
              <a16:creationId xmlns="" xmlns:a16="http://schemas.microsoft.com/office/drawing/2014/main" id="{7A3ED2E7-05CC-42FF-8010-B7D32FCF99EC}"/>
            </a:ext>
          </a:extLst>
        </xdr:cNvPr>
        <xdr:cNvSpPr/>
      </xdr:nvSpPr>
      <xdr:spPr>
        <a:xfrm>
          <a:off x="1968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xdr:rowOff>
    </xdr:from>
    <xdr:to>
      <xdr:col>15</xdr:col>
      <xdr:colOff>50800</xdr:colOff>
      <xdr:row>38</xdr:row>
      <xdr:rowOff>45176</xdr:rowOff>
    </xdr:to>
    <xdr:cxnSp macro="">
      <xdr:nvCxnSpPr>
        <xdr:cNvPr id="79" name="直線コネクタ 78">
          <a:extLst>
            <a:ext uri="{FF2B5EF4-FFF2-40B4-BE49-F238E27FC236}">
              <a16:creationId xmlns="" xmlns:a16="http://schemas.microsoft.com/office/drawing/2014/main" id="{6EA4C14B-E27F-40E3-844F-DFC67A1EDAC3}"/>
            </a:ext>
          </a:extLst>
        </xdr:cNvPr>
        <xdr:cNvCxnSpPr/>
      </xdr:nvCxnSpPr>
      <xdr:spPr>
        <a:xfrm flipV="1">
          <a:off x="2019300" y="6357801"/>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 xmlns:a16="http://schemas.microsoft.com/office/drawing/2014/main" id="{9B424D94-534F-42AD-B732-663995659851}"/>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 xmlns:a16="http://schemas.microsoft.com/office/drawing/2014/main" id="{59F38DEF-A57B-44F3-93CF-95B101A82A0E}"/>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82" name="n_3aveValue【道路】&#10;有形固定資産減価償却率">
          <a:extLst>
            <a:ext uri="{FF2B5EF4-FFF2-40B4-BE49-F238E27FC236}">
              <a16:creationId xmlns="" xmlns:a16="http://schemas.microsoft.com/office/drawing/2014/main" id="{00A17474-D54C-4016-9B27-63448DA340AA}"/>
            </a:ext>
          </a:extLst>
        </xdr:cNvPr>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3" name="n_1mainValue【道路】&#10;有形固定資産減価償却率">
          <a:extLst>
            <a:ext uri="{FF2B5EF4-FFF2-40B4-BE49-F238E27FC236}">
              <a16:creationId xmlns="" xmlns:a16="http://schemas.microsoft.com/office/drawing/2014/main" id="{22D862B5-E163-422E-BA21-D8F34E5C3331}"/>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56078</xdr:rowOff>
    </xdr:from>
    <xdr:ext cx="405111" cy="259045"/>
    <xdr:sp macro="" textlink="">
      <xdr:nvSpPr>
        <xdr:cNvPr id="84" name="n_2mainValue【道路】&#10;有形固定資産減価償却率">
          <a:extLst>
            <a:ext uri="{FF2B5EF4-FFF2-40B4-BE49-F238E27FC236}">
              <a16:creationId xmlns="" xmlns:a16="http://schemas.microsoft.com/office/drawing/2014/main" id="{CCDC3EE2-560C-4B3C-8A6C-87573CFDEFBB}"/>
            </a:ext>
          </a:extLst>
        </xdr:cNvPr>
        <xdr:cNvSpPr txBox="1"/>
      </xdr:nvSpPr>
      <xdr:spPr>
        <a:xfrm>
          <a:off x="27057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87103</xdr:rowOff>
    </xdr:from>
    <xdr:ext cx="405111" cy="259045"/>
    <xdr:sp macro="" textlink="">
      <xdr:nvSpPr>
        <xdr:cNvPr id="85" name="n_3mainValue【道路】&#10;有形固定資産減価償却率">
          <a:extLst>
            <a:ext uri="{FF2B5EF4-FFF2-40B4-BE49-F238E27FC236}">
              <a16:creationId xmlns="" xmlns:a16="http://schemas.microsoft.com/office/drawing/2014/main" id="{5B9728B4-3FEC-481F-8452-77C4A68D9CB0}"/>
            </a:ext>
          </a:extLst>
        </xdr:cNvPr>
        <xdr:cNvSpPr txBox="1"/>
      </xdr:nvSpPr>
      <xdr:spPr>
        <a:xfrm>
          <a:off x="1816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 xmlns:a16="http://schemas.microsoft.com/office/drawing/2014/main" id="{B870B36A-A729-4F08-913C-8C68C201F0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 xmlns:a16="http://schemas.microsoft.com/office/drawing/2014/main" id="{3086BA60-CD61-4951-B0CB-3657C6EF28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 xmlns:a16="http://schemas.microsoft.com/office/drawing/2014/main" id="{F144C2D9-CAD6-4FEC-AEED-0C6C049952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 xmlns:a16="http://schemas.microsoft.com/office/drawing/2014/main" id="{ED857627-193A-4DA5-9F52-FDB922D4476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 xmlns:a16="http://schemas.microsoft.com/office/drawing/2014/main" id="{B5538D33-6FA0-45DF-A243-8A7D99D88A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 xmlns:a16="http://schemas.microsoft.com/office/drawing/2014/main" id="{7328D8D9-FB51-4765-A4EC-77C1A50C120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 xmlns:a16="http://schemas.microsoft.com/office/drawing/2014/main" id="{EF3B1AC6-51F7-4373-BFDA-E9A3C61A9D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 xmlns:a16="http://schemas.microsoft.com/office/drawing/2014/main" id="{A9B23315-A881-43A3-8E18-78E1D0AA3C1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 xmlns:a16="http://schemas.microsoft.com/office/drawing/2014/main" id="{5E51413B-D74E-4286-A425-4D7D16DEB84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 xmlns:a16="http://schemas.microsoft.com/office/drawing/2014/main" id="{DC1DCFEC-9AE1-4E07-B97C-61BAEB686B1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 xmlns:a16="http://schemas.microsoft.com/office/drawing/2014/main" id="{2E3BF6E2-212F-4990-9AC5-F0FFBE5632E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 xmlns:a16="http://schemas.microsoft.com/office/drawing/2014/main" id="{9C6F9244-AE94-4AB9-BBBE-13EEF7BF3E0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 xmlns:a16="http://schemas.microsoft.com/office/drawing/2014/main" id="{037C5C98-6A09-4308-B731-75F5ED2B1CA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 xmlns:a16="http://schemas.microsoft.com/office/drawing/2014/main" id="{69AA4AB6-5F47-4FB5-8A8D-7F4534C19DC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 xmlns:a16="http://schemas.microsoft.com/office/drawing/2014/main" id="{90A2C638-5487-4481-911F-CA0F1DBA3DC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 xmlns:a16="http://schemas.microsoft.com/office/drawing/2014/main" id="{06FAA383-6CB1-4941-B2DB-3432AD75B40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 xmlns:a16="http://schemas.microsoft.com/office/drawing/2014/main" id="{9594537C-B414-4963-B16E-9E10F0F0259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 xmlns:a16="http://schemas.microsoft.com/office/drawing/2014/main" id="{90B45F87-9D4E-442A-9E94-E880EDC13CA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 xmlns:a16="http://schemas.microsoft.com/office/drawing/2014/main" id="{76E991BE-53EE-43B1-8C41-953D08B56B1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 xmlns:a16="http://schemas.microsoft.com/office/drawing/2014/main" id="{2773F57C-D0F6-447F-980E-70BCBF80510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 xmlns:a16="http://schemas.microsoft.com/office/drawing/2014/main" id="{EA7215E9-02C3-41C9-87EA-C7A282F2369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 xmlns:a16="http://schemas.microsoft.com/office/drawing/2014/main" id="{7B2DD7FA-0E83-41F2-A190-58A0A40107F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 xmlns:a16="http://schemas.microsoft.com/office/drawing/2014/main" id="{96803D98-5DA8-457C-A0BC-5F1471CF2F2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 xmlns:a16="http://schemas.microsoft.com/office/drawing/2014/main" id="{AACD47D4-AA61-4787-A8BD-0F9E0B11DA8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 xmlns:a16="http://schemas.microsoft.com/office/drawing/2014/main" id="{4D1CABA4-E17E-47B1-9DE0-476D5271A1F1}"/>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 xmlns:a16="http://schemas.microsoft.com/office/drawing/2014/main" id="{92514C7F-2FB4-4459-A476-717809C9C85B}"/>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 xmlns:a16="http://schemas.microsoft.com/office/drawing/2014/main" id="{38017F43-C7A3-4B33-A762-D0CC7DC9E836}"/>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 xmlns:a16="http://schemas.microsoft.com/office/drawing/2014/main" id="{E30F94B2-600E-4BFE-B352-4EC3C3748B24}"/>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 xmlns:a16="http://schemas.microsoft.com/office/drawing/2014/main" id="{F23174A3-36F4-4E92-AAA6-A088F71C557B}"/>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 xmlns:a16="http://schemas.microsoft.com/office/drawing/2014/main" id="{D3EEAE3A-FEDB-43FA-933B-B1A50474A241}"/>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 xmlns:a16="http://schemas.microsoft.com/office/drawing/2014/main" id="{5F1D0701-A76E-41D3-9141-15801043F01C}"/>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 xmlns:a16="http://schemas.microsoft.com/office/drawing/2014/main" id="{C0191AA4-255F-40BA-8B93-9342C3DC46A3}"/>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54341</xdr:rowOff>
    </xdr:from>
    <xdr:to>
      <xdr:col>41</xdr:col>
      <xdr:colOff>101600</xdr:colOff>
      <xdr:row>41</xdr:row>
      <xdr:rowOff>155941</xdr:rowOff>
    </xdr:to>
    <xdr:sp macro="" textlink="">
      <xdr:nvSpPr>
        <xdr:cNvPr id="118" name="フローチャート: 判断 117">
          <a:extLst>
            <a:ext uri="{FF2B5EF4-FFF2-40B4-BE49-F238E27FC236}">
              <a16:creationId xmlns="" xmlns:a16="http://schemas.microsoft.com/office/drawing/2014/main" id="{C783080F-4C85-429A-97A1-6778646862A4}"/>
            </a:ext>
          </a:extLst>
        </xdr:cNvPr>
        <xdr:cNvSpPr/>
      </xdr:nvSpPr>
      <xdr:spPr>
        <a:xfrm>
          <a:off x="7810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150C38E3-73A0-44CD-A991-90EB5D3D0B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EB8E3014-8B9D-48AF-BD2D-7B4F71BCAD8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E6D9866B-8BFC-4286-B1B1-264B3D601E6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6F66DC11-83D4-484B-9B62-A51A274D108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5DDB2D56-04FF-404F-891C-3CBC2A1DF5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23535</xdr:rowOff>
    </xdr:from>
    <xdr:to>
      <xdr:col>55</xdr:col>
      <xdr:colOff>50800</xdr:colOff>
      <xdr:row>41</xdr:row>
      <xdr:rowOff>125135</xdr:rowOff>
    </xdr:to>
    <xdr:sp macro="" textlink="">
      <xdr:nvSpPr>
        <xdr:cNvPr id="124" name="楕円 123">
          <a:extLst>
            <a:ext uri="{FF2B5EF4-FFF2-40B4-BE49-F238E27FC236}">
              <a16:creationId xmlns="" xmlns:a16="http://schemas.microsoft.com/office/drawing/2014/main" id="{76FF4F6C-1F77-4F13-9228-0B4A166A0A9A}"/>
            </a:ext>
          </a:extLst>
        </xdr:cNvPr>
        <xdr:cNvSpPr/>
      </xdr:nvSpPr>
      <xdr:spPr>
        <a:xfrm>
          <a:off x="10426700" y="70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1962</xdr:rowOff>
    </xdr:from>
    <xdr:ext cx="534377" cy="259045"/>
    <xdr:sp macro="" textlink="">
      <xdr:nvSpPr>
        <xdr:cNvPr id="125" name="【道路】&#10;一人当たり延長該当値テキスト">
          <a:extLst>
            <a:ext uri="{FF2B5EF4-FFF2-40B4-BE49-F238E27FC236}">
              <a16:creationId xmlns="" xmlns:a16="http://schemas.microsoft.com/office/drawing/2014/main" id="{ED2F5775-A6AE-4FC5-93F7-EE8C899A024B}"/>
            </a:ext>
          </a:extLst>
        </xdr:cNvPr>
        <xdr:cNvSpPr txBox="1"/>
      </xdr:nvSpPr>
      <xdr:spPr>
        <a:xfrm>
          <a:off x="10515600" y="703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25181</xdr:rowOff>
    </xdr:from>
    <xdr:to>
      <xdr:col>50</xdr:col>
      <xdr:colOff>165100</xdr:colOff>
      <xdr:row>41</xdr:row>
      <xdr:rowOff>126781</xdr:rowOff>
    </xdr:to>
    <xdr:sp macro="" textlink="">
      <xdr:nvSpPr>
        <xdr:cNvPr id="126" name="楕円 125">
          <a:extLst>
            <a:ext uri="{FF2B5EF4-FFF2-40B4-BE49-F238E27FC236}">
              <a16:creationId xmlns="" xmlns:a16="http://schemas.microsoft.com/office/drawing/2014/main" id="{8B688563-6D9B-498D-A16D-2FB0EB96328F}"/>
            </a:ext>
          </a:extLst>
        </xdr:cNvPr>
        <xdr:cNvSpPr/>
      </xdr:nvSpPr>
      <xdr:spPr>
        <a:xfrm>
          <a:off x="9588500" y="70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74335</xdr:rowOff>
    </xdr:from>
    <xdr:to>
      <xdr:col>55</xdr:col>
      <xdr:colOff>0</xdr:colOff>
      <xdr:row>41</xdr:row>
      <xdr:rowOff>75981</xdr:rowOff>
    </xdr:to>
    <xdr:cxnSp macro="">
      <xdr:nvCxnSpPr>
        <xdr:cNvPr id="127" name="直線コネクタ 126">
          <a:extLst>
            <a:ext uri="{FF2B5EF4-FFF2-40B4-BE49-F238E27FC236}">
              <a16:creationId xmlns="" xmlns:a16="http://schemas.microsoft.com/office/drawing/2014/main" id="{E14EEFE9-2266-43C7-BD7E-695031B2E42B}"/>
            </a:ext>
          </a:extLst>
        </xdr:cNvPr>
        <xdr:cNvCxnSpPr/>
      </xdr:nvCxnSpPr>
      <xdr:spPr>
        <a:xfrm flipV="1">
          <a:off x="9639300" y="7103785"/>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26061</xdr:rowOff>
    </xdr:from>
    <xdr:to>
      <xdr:col>46</xdr:col>
      <xdr:colOff>38100</xdr:colOff>
      <xdr:row>41</xdr:row>
      <xdr:rowOff>127661</xdr:rowOff>
    </xdr:to>
    <xdr:sp macro="" textlink="">
      <xdr:nvSpPr>
        <xdr:cNvPr id="128" name="楕円 127">
          <a:extLst>
            <a:ext uri="{FF2B5EF4-FFF2-40B4-BE49-F238E27FC236}">
              <a16:creationId xmlns="" xmlns:a16="http://schemas.microsoft.com/office/drawing/2014/main" id="{44C7AFE5-7811-48AA-B51B-FE2D3289EF60}"/>
            </a:ext>
          </a:extLst>
        </xdr:cNvPr>
        <xdr:cNvSpPr/>
      </xdr:nvSpPr>
      <xdr:spPr>
        <a:xfrm>
          <a:off x="8699500" y="70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75981</xdr:rowOff>
    </xdr:from>
    <xdr:to>
      <xdr:col>50</xdr:col>
      <xdr:colOff>114300</xdr:colOff>
      <xdr:row>41</xdr:row>
      <xdr:rowOff>76861</xdr:rowOff>
    </xdr:to>
    <xdr:cxnSp macro="">
      <xdr:nvCxnSpPr>
        <xdr:cNvPr id="129" name="直線コネクタ 128">
          <a:extLst>
            <a:ext uri="{FF2B5EF4-FFF2-40B4-BE49-F238E27FC236}">
              <a16:creationId xmlns="" xmlns:a16="http://schemas.microsoft.com/office/drawing/2014/main" id="{FF9F46D8-ED78-40AF-9AE5-4F37CCE2FB5C}"/>
            </a:ext>
          </a:extLst>
        </xdr:cNvPr>
        <xdr:cNvCxnSpPr/>
      </xdr:nvCxnSpPr>
      <xdr:spPr>
        <a:xfrm flipV="1">
          <a:off x="8750300" y="7105431"/>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57883</xdr:rowOff>
    </xdr:from>
    <xdr:to>
      <xdr:col>41</xdr:col>
      <xdr:colOff>101600</xdr:colOff>
      <xdr:row>40</xdr:row>
      <xdr:rowOff>159483</xdr:rowOff>
    </xdr:to>
    <xdr:sp macro="" textlink="">
      <xdr:nvSpPr>
        <xdr:cNvPr id="130" name="楕円 129">
          <a:extLst>
            <a:ext uri="{FF2B5EF4-FFF2-40B4-BE49-F238E27FC236}">
              <a16:creationId xmlns="" xmlns:a16="http://schemas.microsoft.com/office/drawing/2014/main" id="{C0F7C30B-2CA0-4B9F-A0B2-D36B2B7A597B}"/>
            </a:ext>
          </a:extLst>
        </xdr:cNvPr>
        <xdr:cNvSpPr/>
      </xdr:nvSpPr>
      <xdr:spPr>
        <a:xfrm>
          <a:off x="7810500" y="691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108683</xdr:rowOff>
    </xdr:from>
    <xdr:to>
      <xdr:col>45</xdr:col>
      <xdr:colOff>177800</xdr:colOff>
      <xdr:row>41</xdr:row>
      <xdr:rowOff>76861</xdr:rowOff>
    </xdr:to>
    <xdr:cxnSp macro="">
      <xdr:nvCxnSpPr>
        <xdr:cNvPr id="131" name="直線コネクタ 130">
          <a:extLst>
            <a:ext uri="{FF2B5EF4-FFF2-40B4-BE49-F238E27FC236}">
              <a16:creationId xmlns="" xmlns:a16="http://schemas.microsoft.com/office/drawing/2014/main" id="{0BD82AE6-3745-4464-A0B0-BFD125D0D6F9}"/>
            </a:ext>
          </a:extLst>
        </xdr:cNvPr>
        <xdr:cNvCxnSpPr/>
      </xdr:nvCxnSpPr>
      <xdr:spPr>
        <a:xfrm>
          <a:off x="7861300" y="6966683"/>
          <a:ext cx="889000" cy="13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 xmlns:a16="http://schemas.microsoft.com/office/drawing/2014/main" id="{C2C7FB93-6CF3-46C5-935B-C86E8E32BED9}"/>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 xmlns:a16="http://schemas.microsoft.com/office/drawing/2014/main" id="{7A721E61-820A-40EF-AA7B-4944907580F8}"/>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147068</xdr:rowOff>
    </xdr:from>
    <xdr:ext cx="534377" cy="259045"/>
    <xdr:sp macro="" textlink="">
      <xdr:nvSpPr>
        <xdr:cNvPr id="134" name="n_3aveValue【道路】&#10;一人当たり延長">
          <a:extLst>
            <a:ext uri="{FF2B5EF4-FFF2-40B4-BE49-F238E27FC236}">
              <a16:creationId xmlns="" xmlns:a16="http://schemas.microsoft.com/office/drawing/2014/main" id="{B5403261-FCDD-4975-BE15-BF4AB6DAAA8B}"/>
            </a:ext>
          </a:extLst>
        </xdr:cNvPr>
        <xdr:cNvSpPr txBox="1"/>
      </xdr:nvSpPr>
      <xdr:spPr>
        <a:xfrm>
          <a:off x="7594111"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117908</xdr:rowOff>
    </xdr:from>
    <xdr:ext cx="534377" cy="259045"/>
    <xdr:sp macro="" textlink="">
      <xdr:nvSpPr>
        <xdr:cNvPr id="135" name="n_1mainValue【道路】&#10;一人当たり延長">
          <a:extLst>
            <a:ext uri="{FF2B5EF4-FFF2-40B4-BE49-F238E27FC236}">
              <a16:creationId xmlns="" xmlns:a16="http://schemas.microsoft.com/office/drawing/2014/main" id="{97012A9B-740C-446F-B6DD-878BD97E6EE6}"/>
            </a:ext>
          </a:extLst>
        </xdr:cNvPr>
        <xdr:cNvSpPr txBox="1"/>
      </xdr:nvSpPr>
      <xdr:spPr>
        <a:xfrm>
          <a:off x="9359411" y="71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118788</xdr:rowOff>
    </xdr:from>
    <xdr:ext cx="534377" cy="259045"/>
    <xdr:sp macro="" textlink="">
      <xdr:nvSpPr>
        <xdr:cNvPr id="136" name="n_2mainValue【道路】&#10;一人当たり延長">
          <a:extLst>
            <a:ext uri="{FF2B5EF4-FFF2-40B4-BE49-F238E27FC236}">
              <a16:creationId xmlns="" xmlns:a16="http://schemas.microsoft.com/office/drawing/2014/main" id="{E9178D35-E7B7-447F-8266-A17A80B952A5}"/>
            </a:ext>
          </a:extLst>
        </xdr:cNvPr>
        <xdr:cNvSpPr txBox="1"/>
      </xdr:nvSpPr>
      <xdr:spPr>
        <a:xfrm>
          <a:off x="8483111" y="71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4560</xdr:rowOff>
    </xdr:from>
    <xdr:ext cx="599010" cy="259045"/>
    <xdr:sp macro="" textlink="">
      <xdr:nvSpPr>
        <xdr:cNvPr id="137" name="n_3mainValue【道路】&#10;一人当たり延長">
          <a:extLst>
            <a:ext uri="{FF2B5EF4-FFF2-40B4-BE49-F238E27FC236}">
              <a16:creationId xmlns="" xmlns:a16="http://schemas.microsoft.com/office/drawing/2014/main" id="{3A18136D-1785-44E5-8BBF-89763A76D0DC}"/>
            </a:ext>
          </a:extLst>
        </xdr:cNvPr>
        <xdr:cNvSpPr txBox="1"/>
      </xdr:nvSpPr>
      <xdr:spPr>
        <a:xfrm>
          <a:off x="7561794" y="669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 xmlns:a16="http://schemas.microsoft.com/office/drawing/2014/main" id="{7E66BADD-8797-477C-8768-1067AF7B508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 xmlns:a16="http://schemas.microsoft.com/office/drawing/2014/main" id="{F32FEC17-BA3F-414D-88D4-FB93885880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 xmlns:a16="http://schemas.microsoft.com/office/drawing/2014/main" id="{C2E19BF8-0457-4867-A7F5-E92324178A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 xmlns:a16="http://schemas.microsoft.com/office/drawing/2014/main" id="{02AD215D-96F7-4294-A18F-5A86E63D69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 xmlns:a16="http://schemas.microsoft.com/office/drawing/2014/main" id="{4AAB1C6B-17E4-4F14-8268-B78D1433B0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 xmlns:a16="http://schemas.microsoft.com/office/drawing/2014/main" id="{362DBB8A-E958-4C8F-9DE0-C406D19EA3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 xmlns:a16="http://schemas.microsoft.com/office/drawing/2014/main" id="{6C7A6D0A-665E-41BB-8276-A294900CFD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 xmlns:a16="http://schemas.microsoft.com/office/drawing/2014/main" id="{58B8E210-5AF8-4B05-8C8B-5E099F904C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 xmlns:a16="http://schemas.microsoft.com/office/drawing/2014/main" id="{7F0557BF-644D-475A-8FF7-9EF64678244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 xmlns:a16="http://schemas.microsoft.com/office/drawing/2014/main" id="{B626EE41-B452-46A7-AF02-D462AFFBA36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 xmlns:a16="http://schemas.microsoft.com/office/drawing/2014/main" id="{5AA04737-61C8-40AE-B29D-0A2E63E3B80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 xmlns:a16="http://schemas.microsoft.com/office/drawing/2014/main" id="{2DA55AB8-FE33-443D-B13D-CDD2736101E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 xmlns:a16="http://schemas.microsoft.com/office/drawing/2014/main" id="{6A2FE1A7-CA48-4D11-959A-CDDE289489D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 xmlns:a16="http://schemas.microsoft.com/office/drawing/2014/main" id="{FC654562-A027-4F99-B82A-8B2C1C981C1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 xmlns:a16="http://schemas.microsoft.com/office/drawing/2014/main" id="{A373A9E3-2C20-4937-A424-34D64C1AF93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 xmlns:a16="http://schemas.microsoft.com/office/drawing/2014/main" id="{A4D6A250-B971-4506-A8DE-E919DD52C04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 xmlns:a16="http://schemas.microsoft.com/office/drawing/2014/main" id="{88148F0D-4155-4CC3-807D-3C947B61767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 xmlns:a16="http://schemas.microsoft.com/office/drawing/2014/main" id="{164139E7-A656-4C60-863C-29E331B30A7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 xmlns:a16="http://schemas.microsoft.com/office/drawing/2014/main" id="{CA3EB172-905E-4B4C-8018-B073BAC025A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 xmlns:a16="http://schemas.microsoft.com/office/drawing/2014/main" id="{7D0DA1F7-6424-4C29-9103-75715100FE6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 xmlns:a16="http://schemas.microsoft.com/office/drawing/2014/main" id="{9EAF0693-B76C-4586-9C52-4E4FA5286E8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 xmlns:a16="http://schemas.microsoft.com/office/drawing/2014/main" id="{439049B0-A694-4E99-B056-31CD591F203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 xmlns:a16="http://schemas.microsoft.com/office/drawing/2014/main" id="{98790915-DD9D-407C-AFC1-DF65C2D63B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 xmlns:a16="http://schemas.microsoft.com/office/drawing/2014/main" id="{DDF5C2C5-9B51-4353-A7DE-EEE84413E69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 xmlns:a16="http://schemas.microsoft.com/office/drawing/2014/main" id="{E8670DE3-87C8-46FC-9F2B-8F441D75E06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 xmlns:a16="http://schemas.microsoft.com/office/drawing/2014/main" id="{D294CCA7-C7B6-4DB0-BD57-E44DC9954B45}"/>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 xmlns:a16="http://schemas.microsoft.com/office/drawing/2014/main" id="{6DBD4550-DCF4-4C6C-AC09-4034D5DC92AB}"/>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 xmlns:a16="http://schemas.microsoft.com/office/drawing/2014/main" id="{3F2D61C8-948E-4BC9-961D-FF2B025A968C}"/>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 xmlns:a16="http://schemas.microsoft.com/office/drawing/2014/main" id="{D99EBEBF-AD89-43CF-91F1-670F3B729C0B}"/>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 xmlns:a16="http://schemas.microsoft.com/office/drawing/2014/main" id="{ED12C85B-10F4-4F4A-BC43-A04F347D77E5}"/>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 xmlns:a16="http://schemas.microsoft.com/office/drawing/2014/main" id="{939BE878-22BF-430C-AB36-7C07CD89EE59}"/>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 xmlns:a16="http://schemas.microsoft.com/office/drawing/2014/main" id="{8A902623-4F62-4F58-9800-132581F7C0C4}"/>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 xmlns:a16="http://schemas.microsoft.com/office/drawing/2014/main" id="{7FBE7C55-8765-4782-A65B-8546A707DE51}"/>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 xmlns:a16="http://schemas.microsoft.com/office/drawing/2014/main" id="{5A8B753D-C645-46BE-A018-DCDBA1B1A4A2}"/>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72" name="フローチャート: 判断 171">
          <a:extLst>
            <a:ext uri="{FF2B5EF4-FFF2-40B4-BE49-F238E27FC236}">
              <a16:creationId xmlns="" xmlns:a16="http://schemas.microsoft.com/office/drawing/2014/main" id="{61EBA722-F303-4AAB-A284-6B3262E75CE2}"/>
            </a:ext>
          </a:extLst>
        </xdr:cNvPr>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5EB18675-FCBE-47BF-90BE-D8EF3B7BCC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CE325D73-CA11-4F63-82FB-83589AF604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B55C7637-4FCB-48A5-B69D-930152EDEE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30839B70-CED4-491C-8C44-85304C18EA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7FCDF9BC-60F6-4EE8-A823-E6AFE58687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130447</xdr:rowOff>
    </xdr:from>
    <xdr:to>
      <xdr:col>24</xdr:col>
      <xdr:colOff>114300</xdr:colOff>
      <xdr:row>57</xdr:row>
      <xdr:rowOff>60597</xdr:rowOff>
    </xdr:to>
    <xdr:sp macro="" textlink="">
      <xdr:nvSpPr>
        <xdr:cNvPr id="178" name="楕円 177">
          <a:extLst>
            <a:ext uri="{FF2B5EF4-FFF2-40B4-BE49-F238E27FC236}">
              <a16:creationId xmlns="" xmlns:a16="http://schemas.microsoft.com/office/drawing/2014/main" id="{60BFD7E8-26AE-4DD7-B9E4-9C4EC5C4C28F}"/>
            </a:ext>
          </a:extLst>
        </xdr:cNvPr>
        <xdr:cNvSpPr/>
      </xdr:nvSpPr>
      <xdr:spPr>
        <a:xfrm>
          <a:off x="45847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153324</xdr:rowOff>
    </xdr:from>
    <xdr:ext cx="405111" cy="259045"/>
    <xdr:sp macro="" textlink="">
      <xdr:nvSpPr>
        <xdr:cNvPr id="179" name="【橋りょう・トンネル】&#10;有形固定資産減価償却率該当値テキスト">
          <a:extLst>
            <a:ext uri="{FF2B5EF4-FFF2-40B4-BE49-F238E27FC236}">
              <a16:creationId xmlns="" xmlns:a16="http://schemas.microsoft.com/office/drawing/2014/main" id="{B40A538F-BD37-45E0-9F85-3B925A102737}"/>
            </a:ext>
          </a:extLst>
        </xdr:cNvPr>
        <xdr:cNvSpPr txBox="1"/>
      </xdr:nvSpPr>
      <xdr:spPr>
        <a:xfrm>
          <a:off x="4673600" y="958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161472</xdr:rowOff>
    </xdr:from>
    <xdr:to>
      <xdr:col>20</xdr:col>
      <xdr:colOff>38100</xdr:colOff>
      <xdr:row>57</xdr:row>
      <xdr:rowOff>91622</xdr:rowOff>
    </xdr:to>
    <xdr:sp macro="" textlink="">
      <xdr:nvSpPr>
        <xdr:cNvPr id="180" name="楕円 179">
          <a:extLst>
            <a:ext uri="{FF2B5EF4-FFF2-40B4-BE49-F238E27FC236}">
              <a16:creationId xmlns="" xmlns:a16="http://schemas.microsoft.com/office/drawing/2014/main" id="{DAC7B5F9-17C2-487E-B1F1-8F743FDE4627}"/>
            </a:ext>
          </a:extLst>
        </xdr:cNvPr>
        <xdr:cNvSpPr/>
      </xdr:nvSpPr>
      <xdr:spPr>
        <a:xfrm>
          <a:off x="3746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9797</xdr:rowOff>
    </xdr:from>
    <xdr:to>
      <xdr:col>24</xdr:col>
      <xdr:colOff>63500</xdr:colOff>
      <xdr:row>57</xdr:row>
      <xdr:rowOff>40822</xdr:rowOff>
    </xdr:to>
    <xdr:cxnSp macro="">
      <xdr:nvCxnSpPr>
        <xdr:cNvPr id="181" name="直線コネクタ 180">
          <a:extLst>
            <a:ext uri="{FF2B5EF4-FFF2-40B4-BE49-F238E27FC236}">
              <a16:creationId xmlns="" xmlns:a16="http://schemas.microsoft.com/office/drawing/2014/main" id="{F2F16C8C-F7FF-4478-8A51-C65C6C6452F9}"/>
            </a:ext>
          </a:extLst>
        </xdr:cNvPr>
        <xdr:cNvCxnSpPr/>
      </xdr:nvCxnSpPr>
      <xdr:spPr>
        <a:xfrm flipV="1">
          <a:off x="3797300" y="978244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133713</xdr:rowOff>
    </xdr:from>
    <xdr:to>
      <xdr:col>15</xdr:col>
      <xdr:colOff>101600</xdr:colOff>
      <xdr:row>57</xdr:row>
      <xdr:rowOff>63863</xdr:rowOff>
    </xdr:to>
    <xdr:sp macro="" textlink="">
      <xdr:nvSpPr>
        <xdr:cNvPr id="182" name="楕円 181">
          <a:extLst>
            <a:ext uri="{FF2B5EF4-FFF2-40B4-BE49-F238E27FC236}">
              <a16:creationId xmlns="" xmlns:a16="http://schemas.microsoft.com/office/drawing/2014/main" id="{C9A548A0-2CB5-4D15-9943-302EE772C948}"/>
            </a:ext>
          </a:extLst>
        </xdr:cNvPr>
        <xdr:cNvSpPr/>
      </xdr:nvSpPr>
      <xdr:spPr>
        <a:xfrm>
          <a:off x="2857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13063</xdr:rowOff>
    </xdr:from>
    <xdr:to>
      <xdr:col>19</xdr:col>
      <xdr:colOff>177800</xdr:colOff>
      <xdr:row>57</xdr:row>
      <xdr:rowOff>40822</xdr:rowOff>
    </xdr:to>
    <xdr:cxnSp macro="">
      <xdr:nvCxnSpPr>
        <xdr:cNvPr id="183" name="直線コネクタ 182">
          <a:extLst>
            <a:ext uri="{FF2B5EF4-FFF2-40B4-BE49-F238E27FC236}">
              <a16:creationId xmlns="" xmlns:a16="http://schemas.microsoft.com/office/drawing/2014/main" id="{20F884A5-269C-4DA6-9988-BA4D7146B1B6}"/>
            </a:ext>
          </a:extLst>
        </xdr:cNvPr>
        <xdr:cNvCxnSpPr/>
      </xdr:nvCxnSpPr>
      <xdr:spPr>
        <a:xfrm>
          <a:off x="2908300" y="97857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xdr:rowOff>
    </xdr:from>
    <xdr:to>
      <xdr:col>10</xdr:col>
      <xdr:colOff>165100</xdr:colOff>
      <xdr:row>57</xdr:row>
      <xdr:rowOff>103051</xdr:rowOff>
    </xdr:to>
    <xdr:sp macro="" textlink="">
      <xdr:nvSpPr>
        <xdr:cNvPr id="184" name="楕円 183">
          <a:extLst>
            <a:ext uri="{FF2B5EF4-FFF2-40B4-BE49-F238E27FC236}">
              <a16:creationId xmlns="" xmlns:a16="http://schemas.microsoft.com/office/drawing/2014/main" id="{1C1038BB-5CEB-4D36-9B99-9FF7D10E4579}"/>
            </a:ext>
          </a:extLst>
        </xdr:cNvPr>
        <xdr:cNvSpPr/>
      </xdr:nvSpPr>
      <xdr:spPr>
        <a:xfrm>
          <a:off x="1968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13063</xdr:rowOff>
    </xdr:from>
    <xdr:to>
      <xdr:col>15</xdr:col>
      <xdr:colOff>50800</xdr:colOff>
      <xdr:row>57</xdr:row>
      <xdr:rowOff>52251</xdr:rowOff>
    </xdr:to>
    <xdr:cxnSp macro="">
      <xdr:nvCxnSpPr>
        <xdr:cNvPr id="185" name="直線コネクタ 184">
          <a:extLst>
            <a:ext uri="{FF2B5EF4-FFF2-40B4-BE49-F238E27FC236}">
              <a16:creationId xmlns="" xmlns:a16="http://schemas.microsoft.com/office/drawing/2014/main" id="{7B108057-2D03-42A9-8A8C-3F85BED3BA76}"/>
            </a:ext>
          </a:extLst>
        </xdr:cNvPr>
        <xdr:cNvCxnSpPr/>
      </xdr:nvCxnSpPr>
      <xdr:spPr>
        <a:xfrm flipV="1">
          <a:off x="2019300" y="97857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 xmlns:a16="http://schemas.microsoft.com/office/drawing/2014/main" id="{D1F378BB-B4C6-4021-B5D3-73E23D1B3D5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 xmlns:a16="http://schemas.microsoft.com/office/drawing/2014/main" id="{D6A18486-ACC4-4420-80D2-0FCCC295AA01}"/>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68053</xdr:rowOff>
    </xdr:from>
    <xdr:ext cx="405111" cy="259045"/>
    <xdr:sp macro="" textlink="">
      <xdr:nvSpPr>
        <xdr:cNvPr id="188" name="n_3aveValue【橋りょう・トンネル】&#10;有形固定資産減価償却率">
          <a:extLst>
            <a:ext uri="{FF2B5EF4-FFF2-40B4-BE49-F238E27FC236}">
              <a16:creationId xmlns="" xmlns:a16="http://schemas.microsoft.com/office/drawing/2014/main" id="{3E5EC470-DDFD-4408-B5DC-73A7FAE65A6D}"/>
            </a:ext>
          </a:extLst>
        </xdr:cNvPr>
        <xdr:cNvSpPr txBox="1"/>
      </xdr:nvSpPr>
      <xdr:spPr>
        <a:xfrm>
          <a:off x="18167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108149</xdr:rowOff>
    </xdr:from>
    <xdr:ext cx="405111" cy="259045"/>
    <xdr:sp macro="" textlink="">
      <xdr:nvSpPr>
        <xdr:cNvPr id="189" name="n_1mainValue【橋りょう・トンネル】&#10;有形固定資産減価償却率">
          <a:extLst>
            <a:ext uri="{FF2B5EF4-FFF2-40B4-BE49-F238E27FC236}">
              <a16:creationId xmlns="" xmlns:a16="http://schemas.microsoft.com/office/drawing/2014/main" id="{3FA59B69-6C58-41F6-8AA1-854832561A7D}"/>
            </a:ext>
          </a:extLst>
        </xdr:cNvPr>
        <xdr:cNvSpPr txBox="1"/>
      </xdr:nvSpPr>
      <xdr:spPr>
        <a:xfrm>
          <a:off x="3582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80390</xdr:rowOff>
    </xdr:from>
    <xdr:ext cx="405111" cy="259045"/>
    <xdr:sp macro="" textlink="">
      <xdr:nvSpPr>
        <xdr:cNvPr id="190" name="n_2mainValue【橋りょう・トンネル】&#10;有形固定資産減価償却率">
          <a:extLst>
            <a:ext uri="{FF2B5EF4-FFF2-40B4-BE49-F238E27FC236}">
              <a16:creationId xmlns="" xmlns:a16="http://schemas.microsoft.com/office/drawing/2014/main" id="{D2620A2B-CE51-4FD1-AB28-B54F9C1FA9BD}"/>
            </a:ext>
          </a:extLst>
        </xdr:cNvPr>
        <xdr:cNvSpPr txBox="1"/>
      </xdr:nvSpPr>
      <xdr:spPr>
        <a:xfrm>
          <a:off x="2705744"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119578</xdr:rowOff>
    </xdr:from>
    <xdr:ext cx="405111" cy="259045"/>
    <xdr:sp macro="" textlink="">
      <xdr:nvSpPr>
        <xdr:cNvPr id="191" name="n_3mainValue【橋りょう・トンネル】&#10;有形固定資産減価償却率">
          <a:extLst>
            <a:ext uri="{FF2B5EF4-FFF2-40B4-BE49-F238E27FC236}">
              <a16:creationId xmlns="" xmlns:a16="http://schemas.microsoft.com/office/drawing/2014/main" id="{DB572966-1609-46CE-AAD8-FDF7103E214C}"/>
            </a:ext>
          </a:extLst>
        </xdr:cNvPr>
        <xdr:cNvSpPr txBox="1"/>
      </xdr:nvSpPr>
      <xdr:spPr>
        <a:xfrm>
          <a:off x="18167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 xmlns:a16="http://schemas.microsoft.com/office/drawing/2014/main" id="{0D144A7F-A870-4818-ABDD-3A163AE88A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 xmlns:a16="http://schemas.microsoft.com/office/drawing/2014/main" id="{D34D3274-3223-4BC8-88B6-AD48F2FE0A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 xmlns:a16="http://schemas.microsoft.com/office/drawing/2014/main" id="{404C0390-DADE-4CCD-A792-C90018E10C2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 xmlns:a16="http://schemas.microsoft.com/office/drawing/2014/main" id="{D73F4B8E-0CCC-4BDC-B062-EB1E3475C9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 xmlns:a16="http://schemas.microsoft.com/office/drawing/2014/main" id="{13280D89-3286-4C60-AAF9-EA86ADAD5A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 xmlns:a16="http://schemas.microsoft.com/office/drawing/2014/main" id="{7390DBEE-C8C1-4945-BE8C-A6AD3ECFE9C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 xmlns:a16="http://schemas.microsoft.com/office/drawing/2014/main" id="{DDEE8032-825A-429A-A89E-762A609A5B6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 xmlns:a16="http://schemas.microsoft.com/office/drawing/2014/main" id="{DC09098A-51EA-45F0-88B9-2A1BDE615D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 xmlns:a16="http://schemas.microsoft.com/office/drawing/2014/main" id="{1DC2F4EC-D9EB-4B30-8E1D-FD53210F40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 xmlns:a16="http://schemas.microsoft.com/office/drawing/2014/main" id="{E6F3257D-F5E1-4945-AD95-8E78686F95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 xmlns:a16="http://schemas.microsoft.com/office/drawing/2014/main" id="{6F98042A-FD0C-4D5E-8A5C-43B516F9C71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 xmlns:a16="http://schemas.microsoft.com/office/drawing/2014/main" id="{1A8A356D-7ACE-43F5-AE2B-15F13FFEE9D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 xmlns:a16="http://schemas.microsoft.com/office/drawing/2014/main" id="{DC31D396-AEBC-4799-A3C3-F591CB643A2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 xmlns:a16="http://schemas.microsoft.com/office/drawing/2014/main" id="{FC193DA9-3109-4B1C-8415-347B4AEE1CC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 xmlns:a16="http://schemas.microsoft.com/office/drawing/2014/main" id="{EC306F39-7430-4D01-8825-86DCF5B516C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 xmlns:a16="http://schemas.microsoft.com/office/drawing/2014/main" id="{25182B6C-A45B-45B8-8B82-81E91AD3456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 xmlns:a16="http://schemas.microsoft.com/office/drawing/2014/main" id="{8AD9941E-061B-44B7-B7A0-EF464F1C40F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 xmlns:a16="http://schemas.microsoft.com/office/drawing/2014/main" id="{6DFBC8DA-5645-4C43-9545-1490C489E46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 xmlns:a16="http://schemas.microsoft.com/office/drawing/2014/main" id="{873A3AA5-460D-4171-8864-A3832F5B7A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 xmlns:a16="http://schemas.microsoft.com/office/drawing/2014/main" id="{951111F4-9F1C-4D6E-BD89-9BD4387AA95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 xmlns:a16="http://schemas.microsoft.com/office/drawing/2014/main" id="{1DB42A79-7A25-42C1-88F4-3F745A9A889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 xmlns:a16="http://schemas.microsoft.com/office/drawing/2014/main" id="{8C7AA5A0-702A-4465-9E54-80C8188D5BAF}"/>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 xmlns:a16="http://schemas.microsoft.com/office/drawing/2014/main" id="{3B62C54E-0C8E-498E-B709-AFADECF0FB41}"/>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 xmlns:a16="http://schemas.microsoft.com/office/drawing/2014/main" id="{B8C368C0-303F-4B3F-B084-EB1BA9DAF703}"/>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 xmlns:a16="http://schemas.microsoft.com/office/drawing/2014/main" id="{68415151-A1EE-415B-BDE5-2B20C656C57C}"/>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 xmlns:a16="http://schemas.microsoft.com/office/drawing/2014/main" id="{C574EF32-5F63-4E9A-813E-70D840180CFE}"/>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 xmlns:a16="http://schemas.microsoft.com/office/drawing/2014/main" id="{D0DECC51-6F84-48CB-B00F-B1E9A988E245}"/>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 xmlns:a16="http://schemas.microsoft.com/office/drawing/2014/main" id="{CB39AED3-0654-4DA2-A86C-4AF3FE730A0B}"/>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 xmlns:a16="http://schemas.microsoft.com/office/drawing/2014/main" id="{E0D57D2A-5A9C-4966-AB63-72278FF9587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 xmlns:a16="http://schemas.microsoft.com/office/drawing/2014/main" id="{5AFD31A4-091F-4669-BAA1-D9BBF72D1091}"/>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159848</xdr:rowOff>
    </xdr:from>
    <xdr:to>
      <xdr:col>41</xdr:col>
      <xdr:colOff>101600</xdr:colOff>
      <xdr:row>62</xdr:row>
      <xdr:rowOff>89998</xdr:rowOff>
    </xdr:to>
    <xdr:sp macro="" textlink="">
      <xdr:nvSpPr>
        <xdr:cNvPr id="222" name="フローチャート: 判断 221">
          <a:extLst>
            <a:ext uri="{FF2B5EF4-FFF2-40B4-BE49-F238E27FC236}">
              <a16:creationId xmlns="" xmlns:a16="http://schemas.microsoft.com/office/drawing/2014/main" id="{C1CEA447-3456-4865-B052-FB9DCD9C645B}"/>
            </a:ext>
          </a:extLst>
        </xdr:cNvPr>
        <xdr:cNvSpPr/>
      </xdr:nvSpPr>
      <xdr:spPr>
        <a:xfrm>
          <a:off x="7810500" y="1061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4BA29831-75DE-44B9-81A5-71BC4A61059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08199797-8823-4813-B31B-397E06653F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D5B80A2E-7828-4FC4-9D9A-91E767E3F0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F31A83EA-6844-4EED-9777-015589F5D2D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A43C0012-8BBF-4E26-BFA4-E0EDFE3304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47956</xdr:rowOff>
    </xdr:from>
    <xdr:to>
      <xdr:col>55</xdr:col>
      <xdr:colOff>50800</xdr:colOff>
      <xdr:row>60</xdr:row>
      <xdr:rowOff>149556</xdr:rowOff>
    </xdr:to>
    <xdr:sp macro="" textlink="">
      <xdr:nvSpPr>
        <xdr:cNvPr id="228" name="楕円 227">
          <a:extLst>
            <a:ext uri="{FF2B5EF4-FFF2-40B4-BE49-F238E27FC236}">
              <a16:creationId xmlns="" xmlns:a16="http://schemas.microsoft.com/office/drawing/2014/main" id="{36313876-F6D5-43DF-9B64-C71039AB288E}"/>
            </a:ext>
          </a:extLst>
        </xdr:cNvPr>
        <xdr:cNvSpPr/>
      </xdr:nvSpPr>
      <xdr:spPr>
        <a:xfrm>
          <a:off x="10426700" y="103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70833</xdr:rowOff>
    </xdr:from>
    <xdr:ext cx="690189" cy="259045"/>
    <xdr:sp macro="" textlink="">
      <xdr:nvSpPr>
        <xdr:cNvPr id="229" name="【橋りょう・トンネル】&#10;一人当たり有形固定資産（償却資産）額該当値テキスト">
          <a:extLst>
            <a:ext uri="{FF2B5EF4-FFF2-40B4-BE49-F238E27FC236}">
              <a16:creationId xmlns="" xmlns:a16="http://schemas.microsoft.com/office/drawing/2014/main" id="{20B91380-B326-48FE-A369-85D35E2E120E}"/>
            </a:ext>
          </a:extLst>
        </xdr:cNvPr>
        <xdr:cNvSpPr txBox="1"/>
      </xdr:nvSpPr>
      <xdr:spPr>
        <a:xfrm>
          <a:off x="10515600" y="101863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65221</xdr:rowOff>
    </xdr:from>
    <xdr:to>
      <xdr:col>50</xdr:col>
      <xdr:colOff>165100</xdr:colOff>
      <xdr:row>60</xdr:row>
      <xdr:rowOff>166821</xdr:rowOff>
    </xdr:to>
    <xdr:sp macro="" textlink="">
      <xdr:nvSpPr>
        <xdr:cNvPr id="230" name="楕円 229">
          <a:extLst>
            <a:ext uri="{FF2B5EF4-FFF2-40B4-BE49-F238E27FC236}">
              <a16:creationId xmlns="" xmlns:a16="http://schemas.microsoft.com/office/drawing/2014/main" id="{0C762AD4-5938-4448-A4DC-664F520B9126}"/>
            </a:ext>
          </a:extLst>
        </xdr:cNvPr>
        <xdr:cNvSpPr/>
      </xdr:nvSpPr>
      <xdr:spPr>
        <a:xfrm>
          <a:off x="9588500" y="103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98756</xdr:rowOff>
    </xdr:from>
    <xdr:to>
      <xdr:col>55</xdr:col>
      <xdr:colOff>0</xdr:colOff>
      <xdr:row>60</xdr:row>
      <xdr:rowOff>116021</xdr:rowOff>
    </xdr:to>
    <xdr:cxnSp macro="">
      <xdr:nvCxnSpPr>
        <xdr:cNvPr id="231" name="直線コネクタ 230">
          <a:extLst>
            <a:ext uri="{FF2B5EF4-FFF2-40B4-BE49-F238E27FC236}">
              <a16:creationId xmlns="" xmlns:a16="http://schemas.microsoft.com/office/drawing/2014/main" id="{2DBA006C-B07D-46AC-88B3-B9EF99D33D9A}"/>
            </a:ext>
          </a:extLst>
        </xdr:cNvPr>
        <xdr:cNvCxnSpPr/>
      </xdr:nvCxnSpPr>
      <xdr:spPr>
        <a:xfrm flipV="1">
          <a:off x="9639300" y="10385756"/>
          <a:ext cx="838200" cy="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68978</xdr:rowOff>
    </xdr:from>
    <xdr:to>
      <xdr:col>46</xdr:col>
      <xdr:colOff>38100</xdr:colOff>
      <xdr:row>60</xdr:row>
      <xdr:rowOff>170578</xdr:rowOff>
    </xdr:to>
    <xdr:sp macro="" textlink="">
      <xdr:nvSpPr>
        <xdr:cNvPr id="232" name="楕円 231">
          <a:extLst>
            <a:ext uri="{FF2B5EF4-FFF2-40B4-BE49-F238E27FC236}">
              <a16:creationId xmlns="" xmlns:a16="http://schemas.microsoft.com/office/drawing/2014/main" id="{FD0C9208-63AC-4E3E-9632-C2B06D94C3EB}"/>
            </a:ext>
          </a:extLst>
        </xdr:cNvPr>
        <xdr:cNvSpPr/>
      </xdr:nvSpPr>
      <xdr:spPr>
        <a:xfrm>
          <a:off x="8699500" y="103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116021</xdr:rowOff>
    </xdr:from>
    <xdr:to>
      <xdr:col>50</xdr:col>
      <xdr:colOff>114300</xdr:colOff>
      <xdr:row>60</xdr:row>
      <xdr:rowOff>119778</xdr:rowOff>
    </xdr:to>
    <xdr:cxnSp macro="">
      <xdr:nvCxnSpPr>
        <xdr:cNvPr id="233" name="直線コネクタ 232">
          <a:extLst>
            <a:ext uri="{FF2B5EF4-FFF2-40B4-BE49-F238E27FC236}">
              <a16:creationId xmlns="" xmlns:a16="http://schemas.microsoft.com/office/drawing/2014/main" id="{6CB6FC78-AABB-4C6E-8E82-3ABF277C191C}"/>
            </a:ext>
          </a:extLst>
        </xdr:cNvPr>
        <xdr:cNvCxnSpPr/>
      </xdr:nvCxnSpPr>
      <xdr:spPr>
        <a:xfrm flipV="1">
          <a:off x="8750300" y="10403021"/>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91309</xdr:rowOff>
    </xdr:from>
    <xdr:to>
      <xdr:col>41</xdr:col>
      <xdr:colOff>101600</xdr:colOff>
      <xdr:row>61</xdr:row>
      <xdr:rowOff>21459</xdr:rowOff>
    </xdr:to>
    <xdr:sp macro="" textlink="">
      <xdr:nvSpPr>
        <xdr:cNvPr id="234" name="楕円 233">
          <a:extLst>
            <a:ext uri="{FF2B5EF4-FFF2-40B4-BE49-F238E27FC236}">
              <a16:creationId xmlns="" xmlns:a16="http://schemas.microsoft.com/office/drawing/2014/main" id="{E544DFFA-398A-4CC4-BF3C-E20FAA2D8C4E}"/>
            </a:ext>
          </a:extLst>
        </xdr:cNvPr>
        <xdr:cNvSpPr/>
      </xdr:nvSpPr>
      <xdr:spPr>
        <a:xfrm>
          <a:off x="7810500" y="103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119778</xdr:rowOff>
    </xdr:from>
    <xdr:to>
      <xdr:col>45</xdr:col>
      <xdr:colOff>177800</xdr:colOff>
      <xdr:row>60</xdr:row>
      <xdr:rowOff>142109</xdr:rowOff>
    </xdr:to>
    <xdr:cxnSp macro="">
      <xdr:nvCxnSpPr>
        <xdr:cNvPr id="235" name="直線コネクタ 234">
          <a:extLst>
            <a:ext uri="{FF2B5EF4-FFF2-40B4-BE49-F238E27FC236}">
              <a16:creationId xmlns="" xmlns:a16="http://schemas.microsoft.com/office/drawing/2014/main" id="{3266FBBE-366A-4142-A30A-BD7785C5124A}"/>
            </a:ext>
          </a:extLst>
        </xdr:cNvPr>
        <xdr:cNvCxnSpPr/>
      </xdr:nvCxnSpPr>
      <xdr:spPr>
        <a:xfrm flipV="1">
          <a:off x="7861300" y="10406778"/>
          <a:ext cx="889000" cy="2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 xmlns:a16="http://schemas.microsoft.com/office/drawing/2014/main" id="{41EF7696-DCD1-406C-BFD7-6ED32113D2AA}"/>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 xmlns:a16="http://schemas.microsoft.com/office/drawing/2014/main" id="{915B57EA-F69D-4DE2-9581-54BFD87EDAC5}"/>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81125</xdr:rowOff>
    </xdr:from>
    <xdr:ext cx="690189" cy="259045"/>
    <xdr:sp macro="" textlink="">
      <xdr:nvSpPr>
        <xdr:cNvPr id="238" name="n_3aveValue【橋りょう・トンネル】&#10;一人当たり有形固定資産（償却資産）額">
          <a:extLst>
            <a:ext uri="{FF2B5EF4-FFF2-40B4-BE49-F238E27FC236}">
              <a16:creationId xmlns="" xmlns:a16="http://schemas.microsoft.com/office/drawing/2014/main" id="{64595BA5-5DC5-4D31-AF15-A7851A54A089}"/>
            </a:ext>
          </a:extLst>
        </xdr:cNvPr>
        <xdr:cNvSpPr txBox="1"/>
      </xdr:nvSpPr>
      <xdr:spPr>
        <a:xfrm>
          <a:off x="7516205" y="107110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11898</xdr:rowOff>
    </xdr:from>
    <xdr:ext cx="690189" cy="259045"/>
    <xdr:sp macro="" textlink="">
      <xdr:nvSpPr>
        <xdr:cNvPr id="239" name="n_1mainValue【橋りょう・トンネル】&#10;一人当たり有形固定資産（償却資産）額">
          <a:extLst>
            <a:ext uri="{FF2B5EF4-FFF2-40B4-BE49-F238E27FC236}">
              <a16:creationId xmlns="" xmlns:a16="http://schemas.microsoft.com/office/drawing/2014/main" id="{BD891FED-2648-46E8-9740-9ABA2DDFC9BA}"/>
            </a:ext>
          </a:extLst>
        </xdr:cNvPr>
        <xdr:cNvSpPr txBox="1"/>
      </xdr:nvSpPr>
      <xdr:spPr>
        <a:xfrm>
          <a:off x="9281505" y="10127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15655</xdr:rowOff>
    </xdr:from>
    <xdr:ext cx="690189" cy="259045"/>
    <xdr:sp macro="" textlink="">
      <xdr:nvSpPr>
        <xdr:cNvPr id="240" name="n_2mainValue【橋りょう・トンネル】&#10;一人当たり有形固定資産（償却資産）額">
          <a:extLst>
            <a:ext uri="{FF2B5EF4-FFF2-40B4-BE49-F238E27FC236}">
              <a16:creationId xmlns="" xmlns:a16="http://schemas.microsoft.com/office/drawing/2014/main" id="{3F8B6D3A-8445-4ACA-B165-09E52E38A219}"/>
            </a:ext>
          </a:extLst>
        </xdr:cNvPr>
        <xdr:cNvSpPr txBox="1"/>
      </xdr:nvSpPr>
      <xdr:spPr>
        <a:xfrm>
          <a:off x="8405205" y="101312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37986</xdr:rowOff>
    </xdr:from>
    <xdr:ext cx="690189" cy="259045"/>
    <xdr:sp macro="" textlink="">
      <xdr:nvSpPr>
        <xdr:cNvPr id="241" name="n_3mainValue【橋りょう・トンネル】&#10;一人当たり有形固定資産（償却資産）額">
          <a:extLst>
            <a:ext uri="{FF2B5EF4-FFF2-40B4-BE49-F238E27FC236}">
              <a16:creationId xmlns="" xmlns:a16="http://schemas.microsoft.com/office/drawing/2014/main" id="{CA0935E4-04D4-4E7A-BAB2-67A976A1EAA9}"/>
            </a:ext>
          </a:extLst>
        </xdr:cNvPr>
        <xdr:cNvSpPr txBox="1"/>
      </xdr:nvSpPr>
      <xdr:spPr>
        <a:xfrm>
          <a:off x="7516205" y="10153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 xmlns:a16="http://schemas.microsoft.com/office/drawing/2014/main" id="{CCC8867C-D58B-4104-B7CF-94FEFE4058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 xmlns:a16="http://schemas.microsoft.com/office/drawing/2014/main" id="{4568608A-3362-43B3-A394-3B6FCAFCEA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 xmlns:a16="http://schemas.microsoft.com/office/drawing/2014/main" id="{67835D42-F478-4738-8AEF-BE1750D71B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 xmlns:a16="http://schemas.microsoft.com/office/drawing/2014/main" id="{ED06AE19-BC22-4CDA-A981-484EA6F316C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 xmlns:a16="http://schemas.microsoft.com/office/drawing/2014/main" id="{DFDEA5D7-A590-4E8F-8C75-6573742528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 xmlns:a16="http://schemas.microsoft.com/office/drawing/2014/main" id="{4DC3C635-FD8D-4062-B7B0-C0A4932CD4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 xmlns:a16="http://schemas.microsoft.com/office/drawing/2014/main" id="{FE0E1FC9-BCDF-4373-947D-57A7AD7E98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 xmlns:a16="http://schemas.microsoft.com/office/drawing/2014/main" id="{8D568A15-07F9-4DBE-AB09-8487023282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 xmlns:a16="http://schemas.microsoft.com/office/drawing/2014/main" id="{FE4EF7C2-FE4C-4ADE-8680-1C4FD45C5A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 xmlns:a16="http://schemas.microsoft.com/office/drawing/2014/main" id="{8FE16036-CE53-4187-B685-EAF9039F1C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 xmlns:a16="http://schemas.microsoft.com/office/drawing/2014/main" id="{B2F61123-4489-42D5-B17A-BA3916A0322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 xmlns:a16="http://schemas.microsoft.com/office/drawing/2014/main" id="{B3740258-C885-49E0-84B6-7BC621B41A9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 xmlns:a16="http://schemas.microsoft.com/office/drawing/2014/main" id="{37966B6B-03B5-4745-AEB8-E2835B17B71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 xmlns:a16="http://schemas.microsoft.com/office/drawing/2014/main" id="{A22A9A1D-4859-460F-BD0D-75ED6DA503B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 xmlns:a16="http://schemas.microsoft.com/office/drawing/2014/main" id="{2F48F4AF-2455-475D-AA05-69A15BB58DA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 xmlns:a16="http://schemas.microsoft.com/office/drawing/2014/main" id="{759D2D4A-932B-415F-85C1-BFD97FCC20E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 xmlns:a16="http://schemas.microsoft.com/office/drawing/2014/main" id="{90688DF4-34F6-4D3F-BD08-D61D2DDB6BB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 xmlns:a16="http://schemas.microsoft.com/office/drawing/2014/main" id="{7DB56304-4EEC-4C0B-81FE-4B12F6EF41F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 xmlns:a16="http://schemas.microsoft.com/office/drawing/2014/main" id="{15DB28FB-4F53-4991-8810-57198E43FF7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 xmlns:a16="http://schemas.microsoft.com/office/drawing/2014/main" id="{E6958BE4-B402-4036-B191-9DA44E7AC5E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 xmlns:a16="http://schemas.microsoft.com/office/drawing/2014/main" id="{7382D6E9-5CC4-42F0-8404-1098C13E03B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 xmlns:a16="http://schemas.microsoft.com/office/drawing/2014/main" id="{B85E5A90-291A-4392-B47B-43B24156D4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 xmlns:a16="http://schemas.microsoft.com/office/drawing/2014/main" id="{57D406A1-8869-4E35-9AA0-1DB4837D946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 xmlns:a16="http://schemas.microsoft.com/office/drawing/2014/main" id="{344FF0CB-3890-4F97-8688-7911026B6D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 xmlns:a16="http://schemas.microsoft.com/office/drawing/2014/main" id="{4A93BFF3-04B5-4447-BF28-8D5BE55CF59D}"/>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 xmlns:a16="http://schemas.microsoft.com/office/drawing/2014/main" id="{01F16419-DC7E-4A8A-A35E-166D7B744D1E}"/>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 xmlns:a16="http://schemas.microsoft.com/office/drawing/2014/main" id="{EE6C80A4-C5A6-47B1-9F26-419C5267DBDB}"/>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 xmlns:a16="http://schemas.microsoft.com/office/drawing/2014/main" id="{9A3A80CA-3D14-4ABD-863D-E3917E45DBF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 xmlns:a16="http://schemas.microsoft.com/office/drawing/2014/main" id="{47256C7A-1398-44D4-A360-73094268C18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 xmlns:a16="http://schemas.microsoft.com/office/drawing/2014/main" id="{1658AE1D-D9E2-4DE0-BD01-928C28268466}"/>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 xmlns:a16="http://schemas.microsoft.com/office/drawing/2014/main" id="{A21357AF-25B4-49E3-AE16-BE41F5F79133}"/>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 xmlns:a16="http://schemas.microsoft.com/office/drawing/2014/main" id="{805114A4-933A-4E1E-9416-1E71AE6C41F1}"/>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 xmlns:a16="http://schemas.microsoft.com/office/drawing/2014/main" id="{9172BE77-CD3B-488F-A390-ABA87DA814CF}"/>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 xmlns:a16="http://schemas.microsoft.com/office/drawing/2014/main" id="{5B001EEA-12A0-4344-B684-5104E85C0239}"/>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37BBA67D-EE9D-40A9-BD19-8DA7B5E28B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DBEFDD1F-2FFB-470B-AF8F-7F310F76959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E5767708-3338-4C03-90B5-60E922632C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708839BA-FC30-4F32-B0EB-8D74185900F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29FF5BB2-1C8F-44AA-BA3C-5A60E882CC5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81" name="楕円 280">
          <a:extLst>
            <a:ext uri="{FF2B5EF4-FFF2-40B4-BE49-F238E27FC236}">
              <a16:creationId xmlns="" xmlns:a16="http://schemas.microsoft.com/office/drawing/2014/main" id="{52F5834E-C473-4D08-9339-5CC132F95F99}"/>
            </a:ext>
          </a:extLst>
        </xdr:cNvPr>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282" name="【公営住宅】&#10;有形固定資産減価償却率該当値テキスト">
          <a:extLst>
            <a:ext uri="{FF2B5EF4-FFF2-40B4-BE49-F238E27FC236}">
              <a16:creationId xmlns="" xmlns:a16="http://schemas.microsoft.com/office/drawing/2014/main" id="{CA441B1D-4E71-4070-A31A-612F723A5E0D}"/>
            </a:ext>
          </a:extLst>
        </xdr:cNvPr>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107314</xdr:rowOff>
    </xdr:from>
    <xdr:to>
      <xdr:col>20</xdr:col>
      <xdr:colOff>38100</xdr:colOff>
      <xdr:row>81</xdr:row>
      <xdr:rowOff>37464</xdr:rowOff>
    </xdr:to>
    <xdr:sp macro="" textlink="">
      <xdr:nvSpPr>
        <xdr:cNvPr id="283" name="楕円 282">
          <a:extLst>
            <a:ext uri="{FF2B5EF4-FFF2-40B4-BE49-F238E27FC236}">
              <a16:creationId xmlns="" xmlns:a16="http://schemas.microsoft.com/office/drawing/2014/main" id="{74A60A8B-2B96-4047-8513-6F5ACFEABA52}"/>
            </a:ext>
          </a:extLst>
        </xdr:cNvPr>
        <xdr:cNvSpPr/>
      </xdr:nvSpPr>
      <xdr:spPr>
        <a:xfrm>
          <a:off x="3746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38100</xdr:rowOff>
    </xdr:to>
    <xdr:cxnSp macro="">
      <xdr:nvCxnSpPr>
        <xdr:cNvPr id="284" name="直線コネクタ 283">
          <a:extLst>
            <a:ext uri="{FF2B5EF4-FFF2-40B4-BE49-F238E27FC236}">
              <a16:creationId xmlns="" xmlns:a16="http://schemas.microsoft.com/office/drawing/2014/main" id="{72975388-AD02-448C-BF64-3C60F96A025B}"/>
            </a:ext>
          </a:extLst>
        </xdr:cNvPr>
        <xdr:cNvCxnSpPr/>
      </xdr:nvCxnSpPr>
      <xdr:spPr>
        <a:xfrm>
          <a:off x="3797300" y="1387411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164464</xdr:rowOff>
    </xdr:from>
    <xdr:to>
      <xdr:col>15</xdr:col>
      <xdr:colOff>101600</xdr:colOff>
      <xdr:row>79</xdr:row>
      <xdr:rowOff>94614</xdr:rowOff>
    </xdr:to>
    <xdr:sp macro="" textlink="">
      <xdr:nvSpPr>
        <xdr:cNvPr id="285" name="楕円 284">
          <a:extLst>
            <a:ext uri="{FF2B5EF4-FFF2-40B4-BE49-F238E27FC236}">
              <a16:creationId xmlns="" xmlns:a16="http://schemas.microsoft.com/office/drawing/2014/main" id="{0EBC8E24-71B2-451F-9731-C514C92DC092}"/>
            </a:ext>
          </a:extLst>
        </xdr:cNvPr>
        <xdr:cNvSpPr/>
      </xdr:nvSpPr>
      <xdr:spPr>
        <a:xfrm>
          <a:off x="2857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43814</xdr:rowOff>
    </xdr:from>
    <xdr:to>
      <xdr:col>19</xdr:col>
      <xdr:colOff>177800</xdr:colOff>
      <xdr:row>80</xdr:row>
      <xdr:rowOff>158114</xdr:rowOff>
    </xdr:to>
    <xdr:cxnSp macro="">
      <xdr:nvCxnSpPr>
        <xdr:cNvPr id="286" name="直線コネクタ 285">
          <a:extLst>
            <a:ext uri="{FF2B5EF4-FFF2-40B4-BE49-F238E27FC236}">
              <a16:creationId xmlns="" xmlns:a16="http://schemas.microsoft.com/office/drawing/2014/main" id="{5A335894-6D75-4812-BF53-E9209C35F0C4}"/>
            </a:ext>
          </a:extLst>
        </xdr:cNvPr>
        <xdr:cNvCxnSpPr/>
      </xdr:nvCxnSpPr>
      <xdr:spPr>
        <a:xfrm>
          <a:off x="2908300" y="13588364"/>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74930</xdr:rowOff>
    </xdr:from>
    <xdr:to>
      <xdr:col>10</xdr:col>
      <xdr:colOff>165100</xdr:colOff>
      <xdr:row>82</xdr:row>
      <xdr:rowOff>5080</xdr:rowOff>
    </xdr:to>
    <xdr:sp macro="" textlink="">
      <xdr:nvSpPr>
        <xdr:cNvPr id="287" name="楕円 286">
          <a:extLst>
            <a:ext uri="{FF2B5EF4-FFF2-40B4-BE49-F238E27FC236}">
              <a16:creationId xmlns="" xmlns:a16="http://schemas.microsoft.com/office/drawing/2014/main" id="{C324E5F3-5495-4C39-9427-10416D1BC0E4}"/>
            </a:ext>
          </a:extLst>
        </xdr:cNvPr>
        <xdr:cNvSpPr/>
      </xdr:nvSpPr>
      <xdr:spPr>
        <a:xfrm>
          <a:off x="1968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43814</xdr:rowOff>
    </xdr:from>
    <xdr:to>
      <xdr:col>15</xdr:col>
      <xdr:colOff>50800</xdr:colOff>
      <xdr:row>81</xdr:row>
      <xdr:rowOff>125730</xdr:rowOff>
    </xdr:to>
    <xdr:cxnSp macro="">
      <xdr:nvCxnSpPr>
        <xdr:cNvPr id="288" name="直線コネクタ 287">
          <a:extLst>
            <a:ext uri="{FF2B5EF4-FFF2-40B4-BE49-F238E27FC236}">
              <a16:creationId xmlns="" xmlns:a16="http://schemas.microsoft.com/office/drawing/2014/main" id="{FA85B987-C835-498B-A0ED-0AF283294CD8}"/>
            </a:ext>
          </a:extLst>
        </xdr:cNvPr>
        <xdr:cNvCxnSpPr/>
      </xdr:nvCxnSpPr>
      <xdr:spPr>
        <a:xfrm flipV="1">
          <a:off x="2019300" y="13588364"/>
          <a:ext cx="889000" cy="4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 xmlns:a16="http://schemas.microsoft.com/office/drawing/2014/main" id="{8AA029BE-156A-479E-8AB4-83FBA23CDD7B}"/>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 xmlns:a16="http://schemas.microsoft.com/office/drawing/2014/main" id="{7A907B3D-7031-4250-A392-7C7E29B75897}"/>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a:extLst>
            <a:ext uri="{FF2B5EF4-FFF2-40B4-BE49-F238E27FC236}">
              <a16:creationId xmlns="" xmlns:a16="http://schemas.microsoft.com/office/drawing/2014/main" id="{F17EF848-E737-4F5E-AC28-E13CB099211A}"/>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53991</xdr:rowOff>
    </xdr:from>
    <xdr:ext cx="405111" cy="259045"/>
    <xdr:sp macro="" textlink="">
      <xdr:nvSpPr>
        <xdr:cNvPr id="292" name="n_1mainValue【公営住宅】&#10;有形固定資産減価償却率">
          <a:extLst>
            <a:ext uri="{FF2B5EF4-FFF2-40B4-BE49-F238E27FC236}">
              <a16:creationId xmlns="" xmlns:a16="http://schemas.microsoft.com/office/drawing/2014/main" id="{8EE578FC-B592-49A6-9D9E-9BA1CF8E869F}"/>
            </a:ext>
          </a:extLst>
        </xdr:cNvPr>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111141</xdr:rowOff>
    </xdr:from>
    <xdr:ext cx="405111" cy="259045"/>
    <xdr:sp macro="" textlink="">
      <xdr:nvSpPr>
        <xdr:cNvPr id="293" name="n_2mainValue【公営住宅】&#10;有形固定資産減価償却率">
          <a:extLst>
            <a:ext uri="{FF2B5EF4-FFF2-40B4-BE49-F238E27FC236}">
              <a16:creationId xmlns="" xmlns:a16="http://schemas.microsoft.com/office/drawing/2014/main" id="{D9B5B766-4F5F-4CEB-8BC5-6B3D561419D2}"/>
            </a:ext>
          </a:extLst>
        </xdr:cNvPr>
        <xdr:cNvSpPr txBox="1"/>
      </xdr:nvSpPr>
      <xdr:spPr>
        <a:xfrm>
          <a:off x="2705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94" name="n_3mainValue【公営住宅】&#10;有形固定資産減価償却率">
          <a:extLst>
            <a:ext uri="{FF2B5EF4-FFF2-40B4-BE49-F238E27FC236}">
              <a16:creationId xmlns="" xmlns:a16="http://schemas.microsoft.com/office/drawing/2014/main" id="{2E4725EF-B387-4D8A-9B7D-2F63230D298C}"/>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 xmlns:a16="http://schemas.microsoft.com/office/drawing/2014/main" id="{CA0BA65A-5C45-4DF4-8B63-8EE3C2C1A3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 xmlns:a16="http://schemas.microsoft.com/office/drawing/2014/main" id="{EFCD580E-D628-407A-A6A1-C2C5CE264C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 xmlns:a16="http://schemas.microsoft.com/office/drawing/2014/main" id="{E5E491C7-0F77-43CD-ABB1-D1D3EED2B9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 xmlns:a16="http://schemas.microsoft.com/office/drawing/2014/main" id="{D0B80955-FFBF-40FF-9A2B-E2E0EAF15C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 xmlns:a16="http://schemas.microsoft.com/office/drawing/2014/main" id="{56AC1D82-8E41-4CA1-997E-D49A5274860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 xmlns:a16="http://schemas.microsoft.com/office/drawing/2014/main" id="{1CBFFDDF-31CA-4741-A78A-953FADF4025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 xmlns:a16="http://schemas.microsoft.com/office/drawing/2014/main" id="{58BEB341-4378-4455-B332-BB0A56FD1C2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 xmlns:a16="http://schemas.microsoft.com/office/drawing/2014/main" id="{A6C52141-5600-48CF-9E51-29FB480EEB4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 xmlns:a16="http://schemas.microsoft.com/office/drawing/2014/main" id="{4A96FE42-EB97-40E9-AFB8-9ED7C26105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 xmlns:a16="http://schemas.microsoft.com/office/drawing/2014/main" id="{63DC70B7-F9F0-42E2-B4B6-E954351F7E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 xmlns:a16="http://schemas.microsoft.com/office/drawing/2014/main" id="{B1FD4E68-2F70-4D77-85E3-99C6C9AFE4D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 xmlns:a16="http://schemas.microsoft.com/office/drawing/2014/main" id="{BFDDCDA1-2D34-4B2C-A826-E8C944E3097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 xmlns:a16="http://schemas.microsoft.com/office/drawing/2014/main" id="{BAB36413-CFD3-472D-A075-EABD2A037BB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 xmlns:a16="http://schemas.microsoft.com/office/drawing/2014/main" id="{70AD4D36-9A44-4107-BF1B-39F54A03DF97}"/>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 xmlns:a16="http://schemas.microsoft.com/office/drawing/2014/main" id="{D71DCE4C-78F6-4349-91F6-AF7CF31CC11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 xmlns:a16="http://schemas.microsoft.com/office/drawing/2014/main" id="{A0D12CC7-D5DA-448E-BCBD-67AEBFE9ACB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 xmlns:a16="http://schemas.microsoft.com/office/drawing/2014/main" id="{9456C401-9D5F-4128-9E91-709A50C70D3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 xmlns:a16="http://schemas.microsoft.com/office/drawing/2014/main" id="{5A755A5E-B69E-415F-8A8E-D824C9DB40D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 xmlns:a16="http://schemas.microsoft.com/office/drawing/2014/main" id="{49580BFF-6C64-460A-B11A-44F5D4321E0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 xmlns:a16="http://schemas.microsoft.com/office/drawing/2014/main" id="{602A3934-5009-47E3-B3DD-9F22D5A2B8A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 xmlns:a16="http://schemas.microsoft.com/office/drawing/2014/main" id="{ED61F3B0-3166-47CD-B6E3-EB42C85CB71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 xmlns:a16="http://schemas.microsoft.com/office/drawing/2014/main" id="{F4A9FA7B-E2A7-4C81-BD2B-7F3750C5B73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 xmlns:a16="http://schemas.microsoft.com/office/drawing/2014/main" id="{C5845A86-7CC5-4824-BD1B-3C05FC2E28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 xmlns:a16="http://schemas.microsoft.com/office/drawing/2014/main" id="{82A73AF0-4AC0-4319-82D3-E0CD55CCFBC4}"/>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 xmlns:a16="http://schemas.microsoft.com/office/drawing/2014/main" id="{0A779E01-F187-41D4-BD32-088D39D42544}"/>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 xmlns:a16="http://schemas.microsoft.com/office/drawing/2014/main" id="{C16EB6C9-48EF-4822-859D-DD0C9175C8DB}"/>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 xmlns:a16="http://schemas.microsoft.com/office/drawing/2014/main" id="{6ED47C9E-033E-44B9-90D1-3A4A8F526133}"/>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 xmlns:a16="http://schemas.microsoft.com/office/drawing/2014/main" id="{84EB9910-725B-498C-A618-999B74DC6214}"/>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a:extLst>
            <a:ext uri="{FF2B5EF4-FFF2-40B4-BE49-F238E27FC236}">
              <a16:creationId xmlns="" xmlns:a16="http://schemas.microsoft.com/office/drawing/2014/main" id="{A57BDB0E-5FC3-44D0-A4D9-0C6746819A5C}"/>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 xmlns:a16="http://schemas.microsoft.com/office/drawing/2014/main" id="{67A6307B-D7A0-4121-BEC1-B9E7DF41137D}"/>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 xmlns:a16="http://schemas.microsoft.com/office/drawing/2014/main" id="{21A24D7C-26DE-47DF-AFE9-5152C5B9E516}"/>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 xmlns:a16="http://schemas.microsoft.com/office/drawing/2014/main" id="{69256A35-2A95-4F5B-B06C-C1505A3F7A2F}"/>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141567</xdr:rowOff>
    </xdr:from>
    <xdr:to>
      <xdr:col>41</xdr:col>
      <xdr:colOff>101600</xdr:colOff>
      <xdr:row>86</xdr:row>
      <xdr:rowOff>71717</xdr:rowOff>
    </xdr:to>
    <xdr:sp macro="" textlink="">
      <xdr:nvSpPr>
        <xdr:cNvPr id="327" name="フローチャート: 判断 326">
          <a:extLst>
            <a:ext uri="{FF2B5EF4-FFF2-40B4-BE49-F238E27FC236}">
              <a16:creationId xmlns="" xmlns:a16="http://schemas.microsoft.com/office/drawing/2014/main" id="{9B7E6572-E962-4D94-9EE2-36CE1B04559E}"/>
            </a:ext>
          </a:extLst>
        </xdr:cNvPr>
        <xdr:cNvSpPr/>
      </xdr:nvSpPr>
      <xdr:spPr>
        <a:xfrm>
          <a:off x="7810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ED7A0C77-F8FA-41EE-B95E-1CA7A78B159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72DA02E1-9F5E-48AE-BFB3-CB75DEF0AB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FC099BCE-C4D4-49ED-8BB7-96D1A04E504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BA0ACA0C-6422-4ACB-930E-D42730BF103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 xmlns:a16="http://schemas.microsoft.com/office/drawing/2014/main" id="{D43FB550-733B-45D9-B158-EFAA8EDB2EF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29211</xdr:rowOff>
    </xdr:from>
    <xdr:to>
      <xdr:col>55</xdr:col>
      <xdr:colOff>50800</xdr:colOff>
      <xdr:row>85</xdr:row>
      <xdr:rowOff>130811</xdr:rowOff>
    </xdr:to>
    <xdr:sp macro="" textlink="">
      <xdr:nvSpPr>
        <xdr:cNvPr id="333" name="楕円 332">
          <a:extLst>
            <a:ext uri="{FF2B5EF4-FFF2-40B4-BE49-F238E27FC236}">
              <a16:creationId xmlns="" xmlns:a16="http://schemas.microsoft.com/office/drawing/2014/main" id="{29068E8B-071B-4E38-BBFF-358D269F1DEC}"/>
            </a:ext>
          </a:extLst>
        </xdr:cNvPr>
        <xdr:cNvSpPr/>
      </xdr:nvSpPr>
      <xdr:spPr>
        <a:xfrm>
          <a:off x="10426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52088</xdr:rowOff>
    </xdr:from>
    <xdr:ext cx="469744" cy="259045"/>
    <xdr:sp macro="" textlink="">
      <xdr:nvSpPr>
        <xdr:cNvPr id="334" name="【公営住宅】&#10;一人当たり面積該当値テキスト">
          <a:extLst>
            <a:ext uri="{FF2B5EF4-FFF2-40B4-BE49-F238E27FC236}">
              <a16:creationId xmlns="" xmlns:a16="http://schemas.microsoft.com/office/drawing/2014/main" id="{4A48CA57-5CAB-4D1E-B9F0-41067A54301E}"/>
            </a:ext>
          </a:extLst>
        </xdr:cNvPr>
        <xdr:cNvSpPr txBox="1"/>
      </xdr:nvSpPr>
      <xdr:spPr>
        <a:xfrm>
          <a:off x="10515600" y="1445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31725</xdr:rowOff>
    </xdr:from>
    <xdr:to>
      <xdr:col>50</xdr:col>
      <xdr:colOff>165100</xdr:colOff>
      <xdr:row>85</xdr:row>
      <xdr:rowOff>133325</xdr:rowOff>
    </xdr:to>
    <xdr:sp macro="" textlink="">
      <xdr:nvSpPr>
        <xdr:cNvPr id="335" name="楕円 334">
          <a:extLst>
            <a:ext uri="{FF2B5EF4-FFF2-40B4-BE49-F238E27FC236}">
              <a16:creationId xmlns="" xmlns:a16="http://schemas.microsoft.com/office/drawing/2014/main" id="{4AFB7D78-121E-424E-BBE1-7B4F97EE636E}"/>
            </a:ext>
          </a:extLst>
        </xdr:cNvPr>
        <xdr:cNvSpPr/>
      </xdr:nvSpPr>
      <xdr:spPr>
        <a:xfrm>
          <a:off x="9588500" y="1460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80011</xdr:rowOff>
    </xdr:from>
    <xdr:to>
      <xdr:col>55</xdr:col>
      <xdr:colOff>0</xdr:colOff>
      <xdr:row>85</xdr:row>
      <xdr:rowOff>82525</xdr:rowOff>
    </xdr:to>
    <xdr:cxnSp macro="">
      <xdr:nvCxnSpPr>
        <xdr:cNvPr id="336" name="直線コネクタ 335">
          <a:extLst>
            <a:ext uri="{FF2B5EF4-FFF2-40B4-BE49-F238E27FC236}">
              <a16:creationId xmlns="" xmlns:a16="http://schemas.microsoft.com/office/drawing/2014/main" id="{E39ABB3C-B418-4A3F-9128-CDEFAF98D4B2}"/>
            </a:ext>
          </a:extLst>
        </xdr:cNvPr>
        <xdr:cNvCxnSpPr/>
      </xdr:nvCxnSpPr>
      <xdr:spPr>
        <a:xfrm flipV="1">
          <a:off x="9639300" y="14653261"/>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43535</xdr:rowOff>
    </xdr:from>
    <xdr:to>
      <xdr:col>46</xdr:col>
      <xdr:colOff>38100</xdr:colOff>
      <xdr:row>85</xdr:row>
      <xdr:rowOff>145135</xdr:rowOff>
    </xdr:to>
    <xdr:sp macro="" textlink="">
      <xdr:nvSpPr>
        <xdr:cNvPr id="337" name="楕円 336">
          <a:extLst>
            <a:ext uri="{FF2B5EF4-FFF2-40B4-BE49-F238E27FC236}">
              <a16:creationId xmlns="" xmlns:a16="http://schemas.microsoft.com/office/drawing/2014/main" id="{66930CE4-2C53-4276-A05F-8EEF25E11AAC}"/>
            </a:ext>
          </a:extLst>
        </xdr:cNvPr>
        <xdr:cNvSpPr/>
      </xdr:nvSpPr>
      <xdr:spPr>
        <a:xfrm>
          <a:off x="86995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82525</xdr:rowOff>
    </xdr:from>
    <xdr:to>
      <xdr:col>50</xdr:col>
      <xdr:colOff>114300</xdr:colOff>
      <xdr:row>85</xdr:row>
      <xdr:rowOff>94335</xdr:rowOff>
    </xdr:to>
    <xdr:cxnSp macro="">
      <xdr:nvCxnSpPr>
        <xdr:cNvPr id="338" name="直線コネクタ 337">
          <a:extLst>
            <a:ext uri="{FF2B5EF4-FFF2-40B4-BE49-F238E27FC236}">
              <a16:creationId xmlns="" xmlns:a16="http://schemas.microsoft.com/office/drawing/2014/main" id="{482150EE-7739-4863-ABDD-84E6A3536278}"/>
            </a:ext>
          </a:extLst>
        </xdr:cNvPr>
        <xdr:cNvCxnSpPr/>
      </xdr:nvCxnSpPr>
      <xdr:spPr>
        <a:xfrm flipV="1">
          <a:off x="8750300" y="14655775"/>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74358</xdr:rowOff>
    </xdr:from>
    <xdr:to>
      <xdr:col>41</xdr:col>
      <xdr:colOff>101600</xdr:colOff>
      <xdr:row>86</xdr:row>
      <xdr:rowOff>4508</xdr:rowOff>
    </xdr:to>
    <xdr:sp macro="" textlink="">
      <xdr:nvSpPr>
        <xdr:cNvPr id="339" name="楕円 338">
          <a:extLst>
            <a:ext uri="{FF2B5EF4-FFF2-40B4-BE49-F238E27FC236}">
              <a16:creationId xmlns="" xmlns:a16="http://schemas.microsoft.com/office/drawing/2014/main" id="{DCDBD232-46AC-4A5E-A9FE-8AA6F5886E65}"/>
            </a:ext>
          </a:extLst>
        </xdr:cNvPr>
        <xdr:cNvSpPr/>
      </xdr:nvSpPr>
      <xdr:spPr>
        <a:xfrm>
          <a:off x="7810500" y="146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94335</xdr:rowOff>
    </xdr:from>
    <xdr:to>
      <xdr:col>45</xdr:col>
      <xdr:colOff>177800</xdr:colOff>
      <xdr:row>85</xdr:row>
      <xdr:rowOff>125158</xdr:rowOff>
    </xdr:to>
    <xdr:cxnSp macro="">
      <xdr:nvCxnSpPr>
        <xdr:cNvPr id="340" name="直線コネクタ 339">
          <a:extLst>
            <a:ext uri="{FF2B5EF4-FFF2-40B4-BE49-F238E27FC236}">
              <a16:creationId xmlns="" xmlns:a16="http://schemas.microsoft.com/office/drawing/2014/main" id="{02FC9690-280E-4649-AD12-8FC2B2D6B2EA}"/>
            </a:ext>
          </a:extLst>
        </xdr:cNvPr>
        <xdr:cNvCxnSpPr/>
      </xdr:nvCxnSpPr>
      <xdr:spPr>
        <a:xfrm flipV="1">
          <a:off x="7861300" y="14667585"/>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a:extLst>
            <a:ext uri="{FF2B5EF4-FFF2-40B4-BE49-F238E27FC236}">
              <a16:creationId xmlns="" xmlns:a16="http://schemas.microsoft.com/office/drawing/2014/main" id="{E7D77570-5AF2-4A88-ADD1-6908EE3FD718}"/>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a:extLst>
            <a:ext uri="{FF2B5EF4-FFF2-40B4-BE49-F238E27FC236}">
              <a16:creationId xmlns="" xmlns:a16="http://schemas.microsoft.com/office/drawing/2014/main" id="{4B039B1D-DD73-4F5E-8277-72882D5C6731}"/>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62844</xdr:rowOff>
    </xdr:from>
    <xdr:ext cx="469744" cy="259045"/>
    <xdr:sp macro="" textlink="">
      <xdr:nvSpPr>
        <xdr:cNvPr id="343" name="n_3aveValue【公営住宅】&#10;一人当たり面積">
          <a:extLst>
            <a:ext uri="{FF2B5EF4-FFF2-40B4-BE49-F238E27FC236}">
              <a16:creationId xmlns="" xmlns:a16="http://schemas.microsoft.com/office/drawing/2014/main" id="{348A2416-3ACF-43EE-BE15-7CD10B675E9D}"/>
            </a:ext>
          </a:extLst>
        </xdr:cNvPr>
        <xdr:cNvSpPr txBox="1"/>
      </xdr:nvSpPr>
      <xdr:spPr>
        <a:xfrm>
          <a:off x="7626427" y="14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149852</xdr:rowOff>
    </xdr:from>
    <xdr:ext cx="469744" cy="259045"/>
    <xdr:sp macro="" textlink="">
      <xdr:nvSpPr>
        <xdr:cNvPr id="344" name="n_1mainValue【公営住宅】&#10;一人当たり面積">
          <a:extLst>
            <a:ext uri="{FF2B5EF4-FFF2-40B4-BE49-F238E27FC236}">
              <a16:creationId xmlns="" xmlns:a16="http://schemas.microsoft.com/office/drawing/2014/main" id="{A3367CD6-0DA3-45EE-8CF1-E49B6D36C8A8}"/>
            </a:ext>
          </a:extLst>
        </xdr:cNvPr>
        <xdr:cNvSpPr txBox="1"/>
      </xdr:nvSpPr>
      <xdr:spPr>
        <a:xfrm>
          <a:off x="9391727" y="1438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161662</xdr:rowOff>
    </xdr:from>
    <xdr:ext cx="469744" cy="259045"/>
    <xdr:sp macro="" textlink="">
      <xdr:nvSpPr>
        <xdr:cNvPr id="345" name="n_2mainValue【公営住宅】&#10;一人当たり面積">
          <a:extLst>
            <a:ext uri="{FF2B5EF4-FFF2-40B4-BE49-F238E27FC236}">
              <a16:creationId xmlns="" xmlns:a16="http://schemas.microsoft.com/office/drawing/2014/main" id="{BB132D2F-67F2-4222-A0EF-E3AF03CF359F}"/>
            </a:ext>
          </a:extLst>
        </xdr:cNvPr>
        <xdr:cNvSpPr txBox="1"/>
      </xdr:nvSpPr>
      <xdr:spPr>
        <a:xfrm>
          <a:off x="8515427" y="1439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21035</xdr:rowOff>
    </xdr:from>
    <xdr:ext cx="469744" cy="259045"/>
    <xdr:sp macro="" textlink="">
      <xdr:nvSpPr>
        <xdr:cNvPr id="346" name="n_3mainValue【公営住宅】&#10;一人当たり面積">
          <a:extLst>
            <a:ext uri="{FF2B5EF4-FFF2-40B4-BE49-F238E27FC236}">
              <a16:creationId xmlns="" xmlns:a16="http://schemas.microsoft.com/office/drawing/2014/main" id="{07B076F0-6BFA-406A-B573-0D4BED9D3A4A}"/>
            </a:ext>
          </a:extLst>
        </xdr:cNvPr>
        <xdr:cNvSpPr txBox="1"/>
      </xdr:nvSpPr>
      <xdr:spPr>
        <a:xfrm>
          <a:off x="7626427" y="144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 xmlns:a16="http://schemas.microsoft.com/office/drawing/2014/main" id="{06039002-35C9-45EB-828E-63AC400B31B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 xmlns:a16="http://schemas.microsoft.com/office/drawing/2014/main" id="{DFB15CC8-9890-4206-A5EA-BCCB8C0200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 xmlns:a16="http://schemas.microsoft.com/office/drawing/2014/main" id="{45700BC6-3B9E-4DC2-87E2-C0354A85C98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 xmlns:a16="http://schemas.microsoft.com/office/drawing/2014/main" id="{6C4DA9E3-0CA9-47A7-937D-EA0CFBDDF08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 xmlns:a16="http://schemas.microsoft.com/office/drawing/2014/main" id="{34D0BC62-E26E-4DD5-BC5D-DF700E316EA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 xmlns:a16="http://schemas.microsoft.com/office/drawing/2014/main" id="{87BA5821-963C-4E7E-8306-8FF9473D1E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 xmlns:a16="http://schemas.microsoft.com/office/drawing/2014/main" id="{EA089C06-9B72-4521-AFE0-CA98511EB0A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 xmlns:a16="http://schemas.microsoft.com/office/drawing/2014/main" id="{981A83E2-86F5-4797-A4E2-762208EB8BE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 xmlns:a16="http://schemas.microsoft.com/office/drawing/2014/main" id="{EDFCBE65-3734-4751-B9D9-E05470E178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 xmlns:a16="http://schemas.microsoft.com/office/drawing/2014/main" id="{B699E7E0-ED3E-4FAA-BC2A-4B01950E7A7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 xmlns:a16="http://schemas.microsoft.com/office/drawing/2014/main" id="{B47D5CA0-398F-4F4C-80AD-AC716063D8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 xmlns:a16="http://schemas.microsoft.com/office/drawing/2014/main" id="{C793B678-DEC4-49BB-A2B8-D15E50FB91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 xmlns:a16="http://schemas.microsoft.com/office/drawing/2014/main" id="{572BBE74-0168-48D6-B05E-621D3EF250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 xmlns:a16="http://schemas.microsoft.com/office/drawing/2014/main" id="{0AA69E6F-E9D8-4BAA-813C-106D942C49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 xmlns:a16="http://schemas.microsoft.com/office/drawing/2014/main" id="{C09E7178-9F79-47C2-A2FC-93E5038DCE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 xmlns:a16="http://schemas.microsoft.com/office/drawing/2014/main" id="{F74CFF7E-0A55-4A8D-BD21-3D0AAA1E8E5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 xmlns:a16="http://schemas.microsoft.com/office/drawing/2014/main" id="{9D6B66CC-BFB9-4600-86D3-F5C1D02F5B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 xmlns:a16="http://schemas.microsoft.com/office/drawing/2014/main" id="{44C3FEDE-EFDC-46D2-A2CC-02877EADDA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 xmlns:a16="http://schemas.microsoft.com/office/drawing/2014/main" id="{819806DA-CC81-4853-BED5-6DA4EE577A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 xmlns:a16="http://schemas.microsoft.com/office/drawing/2014/main" id="{656BBBE2-795A-4CF0-9ADE-3046EAA42B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 xmlns:a16="http://schemas.microsoft.com/office/drawing/2014/main" id="{10227FFB-9D02-4E6D-A52C-C9DA6F4B90A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 xmlns:a16="http://schemas.microsoft.com/office/drawing/2014/main" id="{8D0D3598-6BA0-4D89-BE5C-15A41173A7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 xmlns:a16="http://schemas.microsoft.com/office/drawing/2014/main" id="{0CE18C55-7E52-410F-889C-12B7154D71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 xmlns:a16="http://schemas.microsoft.com/office/drawing/2014/main" id="{AB8CAC21-55E0-471E-AE46-7C24691F489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 xmlns:a16="http://schemas.microsoft.com/office/drawing/2014/main" id="{821507AC-8D11-40AB-9000-208B987F81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 xmlns:a16="http://schemas.microsoft.com/office/drawing/2014/main" id="{A29638BD-9C03-4029-9AE6-8E88439525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 xmlns:a16="http://schemas.microsoft.com/office/drawing/2014/main" id="{218E3A0A-D603-4801-9262-0F07FDC252F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 xmlns:a16="http://schemas.microsoft.com/office/drawing/2014/main" id="{B717EB7A-E701-4C6F-9CE5-8B5BB35299D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 xmlns:a16="http://schemas.microsoft.com/office/drawing/2014/main" id="{A2F79994-2C49-439C-818F-7D36ADB3F06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 xmlns:a16="http://schemas.microsoft.com/office/drawing/2014/main" id="{828E1D4E-6EB5-4120-8F75-2601D348A0A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 xmlns:a16="http://schemas.microsoft.com/office/drawing/2014/main" id="{AFC49C80-C4DE-413E-85CC-FF06140505F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 xmlns:a16="http://schemas.microsoft.com/office/drawing/2014/main" id="{FB6F2F0F-E8A6-4BB0-AF01-9EE4A2A966C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 xmlns:a16="http://schemas.microsoft.com/office/drawing/2014/main" id="{312F1970-E399-4343-81A2-510E8501F43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 xmlns:a16="http://schemas.microsoft.com/office/drawing/2014/main" id="{1A9C8C76-E410-4C85-BF6D-19FB5ACA946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 xmlns:a16="http://schemas.microsoft.com/office/drawing/2014/main" id="{EF55AEEF-8D41-4DA5-9C2C-4724BC5F306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 xmlns:a16="http://schemas.microsoft.com/office/drawing/2014/main" id="{2E69F9F4-CA61-4E17-B7E8-48B08B9DD58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 xmlns:a16="http://schemas.microsoft.com/office/drawing/2014/main" id="{7F042F9C-5DB4-4EB8-8A78-93A70B51CD8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 xmlns:a16="http://schemas.microsoft.com/office/drawing/2014/main" id="{2E1E3A30-DAAC-4C63-9460-BA0E06A0124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 xmlns:a16="http://schemas.microsoft.com/office/drawing/2014/main" id="{AB823AD2-6DB1-473A-BB6D-31CEA41764E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 xmlns:a16="http://schemas.microsoft.com/office/drawing/2014/main" id="{C8B43EB6-4EDB-426E-970C-196744FBDDB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 xmlns:a16="http://schemas.microsoft.com/office/drawing/2014/main" id="{DAC11F00-6046-4B9A-9465-FB21B42EA0C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 xmlns:a16="http://schemas.microsoft.com/office/drawing/2014/main" id="{1FE3A1FB-7FA8-451F-9A05-40924A7ADD45}"/>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 xmlns:a16="http://schemas.microsoft.com/office/drawing/2014/main" id="{4F2A8A00-CEC9-4DD8-BC0F-8D1A2C65D154}"/>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 xmlns:a16="http://schemas.microsoft.com/office/drawing/2014/main" id="{815C64A0-CF6A-4779-804C-ED88F3BF024F}"/>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 xmlns:a16="http://schemas.microsoft.com/office/drawing/2014/main" id="{488D9A32-E5E8-47E8-A9EC-E5D58D5C5EA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 xmlns:a16="http://schemas.microsoft.com/office/drawing/2014/main" id="{B03AAC87-7684-4EBF-8452-41A4498FBC7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 xmlns:a16="http://schemas.microsoft.com/office/drawing/2014/main" id="{E7E93540-DB72-4500-BAB8-7AF92A8B79D8}"/>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 xmlns:a16="http://schemas.microsoft.com/office/drawing/2014/main" id="{0F69FB7B-99F0-47BA-ACD1-2AA5F5E18113}"/>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 xmlns:a16="http://schemas.microsoft.com/office/drawing/2014/main" id="{13716F32-C607-44EA-97E5-C9D4F2E08A97}"/>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 xmlns:a16="http://schemas.microsoft.com/office/drawing/2014/main" id="{7C3CA285-AF07-42B4-9B2D-62F49FBEC912}"/>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a:extLst>
            <a:ext uri="{FF2B5EF4-FFF2-40B4-BE49-F238E27FC236}">
              <a16:creationId xmlns="" xmlns:a16="http://schemas.microsoft.com/office/drawing/2014/main" id="{0A55F573-5061-4FC7-915C-B19FAD01AD6E}"/>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 xmlns:a16="http://schemas.microsoft.com/office/drawing/2014/main" id="{3161D934-56A0-484B-B950-6AF1E0B7A2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 xmlns:a16="http://schemas.microsoft.com/office/drawing/2014/main" id="{8DC26AC7-F0D5-47FD-A303-674023E949C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 xmlns:a16="http://schemas.microsoft.com/office/drawing/2014/main" id="{568FC929-BD5E-4A26-AC3F-4A1B8316AD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 xmlns:a16="http://schemas.microsoft.com/office/drawing/2014/main" id="{FE849385-4674-489B-8385-F55745895D6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 xmlns:a16="http://schemas.microsoft.com/office/drawing/2014/main" id="{5459F0B2-6E2C-417B-BB7F-93DF608D58C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23767</xdr:rowOff>
    </xdr:from>
    <xdr:to>
      <xdr:col>85</xdr:col>
      <xdr:colOff>177800</xdr:colOff>
      <xdr:row>35</xdr:row>
      <xdr:rowOff>125367</xdr:rowOff>
    </xdr:to>
    <xdr:sp macro="" textlink="">
      <xdr:nvSpPr>
        <xdr:cNvPr id="403" name="楕円 402">
          <a:extLst>
            <a:ext uri="{FF2B5EF4-FFF2-40B4-BE49-F238E27FC236}">
              <a16:creationId xmlns="" xmlns:a16="http://schemas.microsoft.com/office/drawing/2014/main" id="{172A03DA-72FE-41C0-9291-31F34BAE222C}"/>
            </a:ext>
          </a:extLst>
        </xdr:cNvPr>
        <xdr:cNvSpPr/>
      </xdr:nvSpPr>
      <xdr:spPr>
        <a:xfrm>
          <a:off x="16268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46644</xdr:rowOff>
    </xdr:from>
    <xdr:ext cx="405111" cy="259045"/>
    <xdr:sp macro="" textlink="">
      <xdr:nvSpPr>
        <xdr:cNvPr id="404" name="【認定こども園・幼稚園・保育所】&#10;有形固定資産減価償却率該当値テキスト">
          <a:extLst>
            <a:ext uri="{FF2B5EF4-FFF2-40B4-BE49-F238E27FC236}">
              <a16:creationId xmlns="" xmlns:a16="http://schemas.microsoft.com/office/drawing/2014/main" id="{5A6B3572-C8A2-40A2-9BC0-572827A64254}"/>
            </a:ext>
          </a:extLst>
        </xdr:cNvPr>
        <xdr:cNvSpPr txBox="1"/>
      </xdr:nvSpPr>
      <xdr:spPr>
        <a:xfrm>
          <a:off x="16357600" y="587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405" name="楕円 404">
          <a:extLst>
            <a:ext uri="{FF2B5EF4-FFF2-40B4-BE49-F238E27FC236}">
              <a16:creationId xmlns="" xmlns:a16="http://schemas.microsoft.com/office/drawing/2014/main" id="{817FEAF5-BED5-42B6-8EC9-A9C854379BD5}"/>
            </a:ext>
          </a:extLst>
        </xdr:cNvPr>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74567</xdr:rowOff>
    </xdr:from>
    <xdr:to>
      <xdr:col>85</xdr:col>
      <xdr:colOff>127000</xdr:colOff>
      <xdr:row>35</xdr:row>
      <xdr:rowOff>110490</xdr:rowOff>
    </xdr:to>
    <xdr:cxnSp macro="">
      <xdr:nvCxnSpPr>
        <xdr:cNvPr id="406" name="直線コネクタ 405">
          <a:extLst>
            <a:ext uri="{FF2B5EF4-FFF2-40B4-BE49-F238E27FC236}">
              <a16:creationId xmlns="" xmlns:a16="http://schemas.microsoft.com/office/drawing/2014/main" id="{CA2CB5BB-7882-4F26-BE99-E98E08B58664}"/>
            </a:ext>
          </a:extLst>
        </xdr:cNvPr>
        <xdr:cNvCxnSpPr/>
      </xdr:nvCxnSpPr>
      <xdr:spPr>
        <a:xfrm flipV="1">
          <a:off x="15481300" y="60753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407" name="楕円 406">
          <a:extLst>
            <a:ext uri="{FF2B5EF4-FFF2-40B4-BE49-F238E27FC236}">
              <a16:creationId xmlns="" xmlns:a16="http://schemas.microsoft.com/office/drawing/2014/main" id="{44B522EF-1FCD-4293-BEB7-70AAA0F49372}"/>
            </a:ext>
          </a:extLst>
        </xdr:cNvPr>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35</xdr:row>
      <xdr:rowOff>110490</xdr:rowOff>
    </xdr:to>
    <xdr:cxnSp macro="">
      <xdr:nvCxnSpPr>
        <xdr:cNvPr id="408" name="直線コネクタ 407">
          <a:extLst>
            <a:ext uri="{FF2B5EF4-FFF2-40B4-BE49-F238E27FC236}">
              <a16:creationId xmlns="" xmlns:a16="http://schemas.microsoft.com/office/drawing/2014/main" id="{ABE52C9C-37D0-4290-B6C3-1BF4D1599324}"/>
            </a:ext>
          </a:extLst>
        </xdr:cNvPr>
        <xdr:cNvCxnSpPr/>
      </xdr:nvCxnSpPr>
      <xdr:spPr>
        <a:xfrm>
          <a:off x="14592300" y="6111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103777</xdr:rowOff>
    </xdr:from>
    <xdr:to>
      <xdr:col>72</xdr:col>
      <xdr:colOff>38100</xdr:colOff>
      <xdr:row>36</xdr:row>
      <xdr:rowOff>33927</xdr:rowOff>
    </xdr:to>
    <xdr:sp macro="" textlink="">
      <xdr:nvSpPr>
        <xdr:cNvPr id="409" name="楕円 408">
          <a:extLst>
            <a:ext uri="{FF2B5EF4-FFF2-40B4-BE49-F238E27FC236}">
              <a16:creationId xmlns="" xmlns:a16="http://schemas.microsoft.com/office/drawing/2014/main" id="{FEEE2C59-1D2D-4FA8-965F-3DEAAB6381F0}"/>
            </a:ext>
          </a:extLst>
        </xdr:cNvPr>
        <xdr:cNvSpPr/>
      </xdr:nvSpPr>
      <xdr:spPr>
        <a:xfrm>
          <a:off x="13652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35</xdr:row>
      <xdr:rowOff>154577</xdr:rowOff>
    </xdr:to>
    <xdr:cxnSp macro="">
      <xdr:nvCxnSpPr>
        <xdr:cNvPr id="410" name="直線コネクタ 409">
          <a:extLst>
            <a:ext uri="{FF2B5EF4-FFF2-40B4-BE49-F238E27FC236}">
              <a16:creationId xmlns="" xmlns:a16="http://schemas.microsoft.com/office/drawing/2014/main" id="{6C7B9142-1C69-4127-8618-EEE555CF19BD}"/>
            </a:ext>
          </a:extLst>
        </xdr:cNvPr>
        <xdr:cNvCxnSpPr/>
      </xdr:nvCxnSpPr>
      <xdr:spPr>
        <a:xfrm flipV="1">
          <a:off x="13703300" y="61112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 xmlns:a16="http://schemas.microsoft.com/office/drawing/2014/main" id="{046DF707-402D-4F08-9255-7FE7AE0DA5B4}"/>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 xmlns:a16="http://schemas.microsoft.com/office/drawing/2014/main" id="{4779FDDA-40DE-432C-B289-4DB9AFF36B98}"/>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13" name="n_3aveValue【認定こども園・幼稚園・保育所】&#10;有形固定資産減価償却率">
          <a:extLst>
            <a:ext uri="{FF2B5EF4-FFF2-40B4-BE49-F238E27FC236}">
              <a16:creationId xmlns="" xmlns:a16="http://schemas.microsoft.com/office/drawing/2014/main" id="{8E903B0E-1CDD-4E5B-9DF4-35DD7F9A4C39}"/>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6367</xdr:rowOff>
    </xdr:from>
    <xdr:ext cx="405111" cy="259045"/>
    <xdr:sp macro="" textlink="">
      <xdr:nvSpPr>
        <xdr:cNvPr id="414" name="n_1mainValue【認定こども園・幼稚園・保育所】&#10;有形固定資産減価償却率">
          <a:extLst>
            <a:ext uri="{FF2B5EF4-FFF2-40B4-BE49-F238E27FC236}">
              <a16:creationId xmlns="" xmlns:a16="http://schemas.microsoft.com/office/drawing/2014/main" id="{9519D243-D673-4E84-B366-9F550ED71AF7}"/>
            </a:ext>
          </a:extLst>
        </xdr:cNvPr>
        <xdr:cNvSpPr txBox="1"/>
      </xdr:nvSpPr>
      <xdr:spPr>
        <a:xfrm>
          <a:off x="15266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6367</xdr:rowOff>
    </xdr:from>
    <xdr:ext cx="405111" cy="259045"/>
    <xdr:sp macro="" textlink="">
      <xdr:nvSpPr>
        <xdr:cNvPr id="415" name="n_2mainValue【認定こども園・幼稚園・保育所】&#10;有形固定資産減価償却率">
          <a:extLst>
            <a:ext uri="{FF2B5EF4-FFF2-40B4-BE49-F238E27FC236}">
              <a16:creationId xmlns="" xmlns:a16="http://schemas.microsoft.com/office/drawing/2014/main" id="{BF40C87A-A9A7-4796-A019-7D53FF07158B}"/>
            </a:ext>
          </a:extLst>
        </xdr:cNvPr>
        <xdr:cNvSpPr txBox="1"/>
      </xdr:nvSpPr>
      <xdr:spPr>
        <a:xfrm>
          <a:off x="14389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50454</xdr:rowOff>
    </xdr:from>
    <xdr:ext cx="405111" cy="259045"/>
    <xdr:sp macro="" textlink="">
      <xdr:nvSpPr>
        <xdr:cNvPr id="416" name="n_3mainValue【認定こども園・幼稚園・保育所】&#10;有形固定資産減価償却率">
          <a:extLst>
            <a:ext uri="{FF2B5EF4-FFF2-40B4-BE49-F238E27FC236}">
              <a16:creationId xmlns="" xmlns:a16="http://schemas.microsoft.com/office/drawing/2014/main" id="{512C8985-BCDE-448C-9663-9372317734AF}"/>
            </a:ext>
          </a:extLst>
        </xdr:cNvPr>
        <xdr:cNvSpPr txBox="1"/>
      </xdr:nvSpPr>
      <xdr:spPr>
        <a:xfrm>
          <a:off x="13500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 xmlns:a16="http://schemas.microsoft.com/office/drawing/2014/main" id="{6F91A124-12BB-4646-86EC-32CA2A88D37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 xmlns:a16="http://schemas.microsoft.com/office/drawing/2014/main" id="{DAF1BCE5-2CEE-4B4D-8B80-B8278C2401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 xmlns:a16="http://schemas.microsoft.com/office/drawing/2014/main" id="{A39F9216-4595-47FA-8B44-A137559CA4E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 xmlns:a16="http://schemas.microsoft.com/office/drawing/2014/main" id="{37C661C1-AE7B-4640-9955-588F23C98DB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 xmlns:a16="http://schemas.microsoft.com/office/drawing/2014/main" id="{8C4A3A68-B12D-4FDF-AF59-BD8B6A4664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 xmlns:a16="http://schemas.microsoft.com/office/drawing/2014/main" id="{5C6168C1-1091-4651-A211-AFC446C997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 xmlns:a16="http://schemas.microsoft.com/office/drawing/2014/main" id="{57393BC3-4AB7-4462-9094-6CFBB1F56B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 xmlns:a16="http://schemas.microsoft.com/office/drawing/2014/main" id="{1EC06E58-EAA0-4EB8-B362-C16E2352F2D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 xmlns:a16="http://schemas.microsoft.com/office/drawing/2014/main" id="{FA508A5F-9726-47D7-9BA7-9514943309D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 xmlns:a16="http://schemas.microsoft.com/office/drawing/2014/main" id="{A1625CAA-0BFD-42D6-91DF-282117971A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 xmlns:a16="http://schemas.microsoft.com/office/drawing/2014/main" id="{BAA94D21-A83D-4B77-9605-E8490DF5C58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 xmlns:a16="http://schemas.microsoft.com/office/drawing/2014/main" id="{42A2594C-1977-495E-B264-6E1900DE311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 xmlns:a16="http://schemas.microsoft.com/office/drawing/2014/main" id="{556A6B2A-8AE4-4BD7-A8EA-E8DA1866A93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 xmlns:a16="http://schemas.microsoft.com/office/drawing/2014/main" id="{B899E1C1-40FF-44E3-9E8B-595144B7A00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 xmlns:a16="http://schemas.microsoft.com/office/drawing/2014/main" id="{3147E0C7-B3DE-4876-825E-6426A81D685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 xmlns:a16="http://schemas.microsoft.com/office/drawing/2014/main" id="{B8472B7E-2D0A-4763-91AF-F871F90B3C1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 xmlns:a16="http://schemas.microsoft.com/office/drawing/2014/main" id="{DA564BA6-F413-416F-97C1-4E65A5FFD5B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 xmlns:a16="http://schemas.microsoft.com/office/drawing/2014/main" id="{720D9E85-4B88-4994-93A5-8A1012B6FD3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 xmlns:a16="http://schemas.microsoft.com/office/drawing/2014/main" id="{CEC49861-A997-4946-AD05-6C703F6FE36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 xmlns:a16="http://schemas.microsoft.com/office/drawing/2014/main" id="{CE4BA3CB-BDBF-4B30-B20E-9AD15426DD1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 xmlns:a16="http://schemas.microsoft.com/office/drawing/2014/main" id="{7EBE8B57-A7EE-433B-BF1E-AE2D9562244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 xmlns:a16="http://schemas.microsoft.com/office/drawing/2014/main" id="{5750690C-5EDE-4052-8895-56BEBF70F77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 xmlns:a16="http://schemas.microsoft.com/office/drawing/2014/main" id="{06CEED5F-A53C-4E63-AF49-9F34E5621B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 xmlns:a16="http://schemas.microsoft.com/office/drawing/2014/main" id="{43131C2E-602C-49BE-99BC-4C24EE6A9FE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 xmlns:a16="http://schemas.microsoft.com/office/drawing/2014/main" id="{4977FB30-5DB5-4541-B92C-6DABB105440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 xmlns:a16="http://schemas.microsoft.com/office/drawing/2014/main" id="{CD35C4BB-8ABE-41F4-B14E-F60A59A00A4E}"/>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 xmlns:a16="http://schemas.microsoft.com/office/drawing/2014/main" id="{C2395423-C927-465E-A693-8510E8302AA9}"/>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 xmlns:a16="http://schemas.microsoft.com/office/drawing/2014/main" id="{7BDF1DDE-5F8A-455D-80D3-39A5B1382C36}"/>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 xmlns:a16="http://schemas.microsoft.com/office/drawing/2014/main" id="{C424CAF7-25E8-4AE1-92C5-47F95ABCD282}"/>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 xmlns:a16="http://schemas.microsoft.com/office/drawing/2014/main" id="{C3F7AF60-5F2C-4F68-A99E-D12C505E9157}"/>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a:extLst>
            <a:ext uri="{FF2B5EF4-FFF2-40B4-BE49-F238E27FC236}">
              <a16:creationId xmlns="" xmlns:a16="http://schemas.microsoft.com/office/drawing/2014/main" id="{22CB672D-6634-4A95-9CE3-FF5B6B52EB17}"/>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 xmlns:a16="http://schemas.microsoft.com/office/drawing/2014/main" id="{95589AE4-4344-4C03-AD04-D1B8C2306AC5}"/>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 xmlns:a16="http://schemas.microsoft.com/office/drawing/2014/main" id="{9C0642F3-2C3C-46F9-A964-019A8842399D}"/>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 xmlns:a16="http://schemas.microsoft.com/office/drawing/2014/main" id="{3E7EE20C-160C-432C-A9AA-74E8CB61CD64}"/>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51" name="フローチャート: 判断 450">
          <a:extLst>
            <a:ext uri="{FF2B5EF4-FFF2-40B4-BE49-F238E27FC236}">
              <a16:creationId xmlns="" xmlns:a16="http://schemas.microsoft.com/office/drawing/2014/main" id="{E1939397-709A-4BE6-88FA-C9BF5053035C}"/>
            </a:ext>
          </a:extLst>
        </xdr:cNvPr>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 xmlns:a16="http://schemas.microsoft.com/office/drawing/2014/main" id="{B8A784BB-F5D0-4911-968B-B1529D43D41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 xmlns:a16="http://schemas.microsoft.com/office/drawing/2014/main" id="{D5EB5252-C6FE-47AD-832E-22694DDD5E9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 xmlns:a16="http://schemas.microsoft.com/office/drawing/2014/main" id="{8D0CD50A-F14D-4EDF-8E7C-1805F4A2EA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 xmlns:a16="http://schemas.microsoft.com/office/drawing/2014/main" id="{DCD87F75-6973-4776-A44B-1B3438388A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 xmlns:a16="http://schemas.microsoft.com/office/drawing/2014/main" id="{3D1DE14A-A186-4033-AE5E-CB94C6A5300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57" name="楕円 456">
          <a:extLst>
            <a:ext uri="{FF2B5EF4-FFF2-40B4-BE49-F238E27FC236}">
              <a16:creationId xmlns="" xmlns:a16="http://schemas.microsoft.com/office/drawing/2014/main" id="{17ADD20C-3060-4F61-887A-2907D96BFCC5}"/>
            </a:ext>
          </a:extLst>
        </xdr:cNvPr>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48277</xdr:rowOff>
    </xdr:from>
    <xdr:ext cx="469744" cy="259045"/>
    <xdr:sp macro="" textlink="">
      <xdr:nvSpPr>
        <xdr:cNvPr id="458" name="【認定こども園・幼稚園・保育所】&#10;一人当たり面積該当値テキスト">
          <a:extLst>
            <a:ext uri="{FF2B5EF4-FFF2-40B4-BE49-F238E27FC236}">
              <a16:creationId xmlns="" xmlns:a16="http://schemas.microsoft.com/office/drawing/2014/main" id="{FF151585-C798-4348-A6B8-F7CA31C9066F}"/>
            </a:ext>
          </a:extLst>
        </xdr:cNvPr>
        <xdr:cNvSpPr txBox="1"/>
      </xdr:nvSpPr>
      <xdr:spPr>
        <a:xfrm>
          <a:off x="22199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34109</xdr:rowOff>
    </xdr:from>
    <xdr:to>
      <xdr:col>112</xdr:col>
      <xdr:colOff>38100</xdr:colOff>
      <xdr:row>38</xdr:row>
      <xdr:rowOff>135709</xdr:rowOff>
    </xdr:to>
    <xdr:sp macro="" textlink="">
      <xdr:nvSpPr>
        <xdr:cNvPr id="459" name="楕円 458">
          <a:extLst>
            <a:ext uri="{FF2B5EF4-FFF2-40B4-BE49-F238E27FC236}">
              <a16:creationId xmlns="" xmlns:a16="http://schemas.microsoft.com/office/drawing/2014/main" id="{D11B7E65-1A3B-4EF2-A995-C8A9D2BE81E7}"/>
            </a:ext>
          </a:extLst>
        </xdr:cNvPr>
        <xdr:cNvSpPr/>
      </xdr:nvSpPr>
      <xdr:spPr>
        <a:xfrm>
          <a:off x="21272500" y="654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84909</xdr:rowOff>
    </xdr:to>
    <xdr:cxnSp macro="">
      <xdr:nvCxnSpPr>
        <xdr:cNvPr id="460" name="直線コネクタ 459">
          <a:extLst>
            <a:ext uri="{FF2B5EF4-FFF2-40B4-BE49-F238E27FC236}">
              <a16:creationId xmlns="" xmlns:a16="http://schemas.microsoft.com/office/drawing/2014/main" id="{7981ADCB-6D25-4CE7-999B-ACE0E415A7BD}"/>
            </a:ext>
          </a:extLst>
        </xdr:cNvPr>
        <xdr:cNvCxnSpPr/>
      </xdr:nvCxnSpPr>
      <xdr:spPr>
        <a:xfrm flipV="1">
          <a:off x="21323300" y="6591300"/>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38463</xdr:rowOff>
    </xdr:from>
    <xdr:to>
      <xdr:col>107</xdr:col>
      <xdr:colOff>101600</xdr:colOff>
      <xdr:row>38</xdr:row>
      <xdr:rowOff>140063</xdr:rowOff>
    </xdr:to>
    <xdr:sp macro="" textlink="">
      <xdr:nvSpPr>
        <xdr:cNvPr id="461" name="楕円 460">
          <a:extLst>
            <a:ext uri="{FF2B5EF4-FFF2-40B4-BE49-F238E27FC236}">
              <a16:creationId xmlns="" xmlns:a16="http://schemas.microsoft.com/office/drawing/2014/main" id="{37F55F00-EB59-4351-BEFD-E25D141D7BC1}"/>
            </a:ext>
          </a:extLst>
        </xdr:cNvPr>
        <xdr:cNvSpPr/>
      </xdr:nvSpPr>
      <xdr:spPr>
        <a:xfrm>
          <a:off x="20383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84909</xdr:rowOff>
    </xdr:from>
    <xdr:to>
      <xdr:col>111</xdr:col>
      <xdr:colOff>177800</xdr:colOff>
      <xdr:row>38</xdr:row>
      <xdr:rowOff>89263</xdr:rowOff>
    </xdr:to>
    <xdr:cxnSp macro="">
      <xdr:nvCxnSpPr>
        <xdr:cNvPr id="462" name="直線コネクタ 461">
          <a:extLst>
            <a:ext uri="{FF2B5EF4-FFF2-40B4-BE49-F238E27FC236}">
              <a16:creationId xmlns="" xmlns:a16="http://schemas.microsoft.com/office/drawing/2014/main" id="{E18E1368-6B60-4AC7-A991-80D8F406AC23}"/>
            </a:ext>
          </a:extLst>
        </xdr:cNvPr>
        <xdr:cNvCxnSpPr/>
      </xdr:nvCxnSpPr>
      <xdr:spPr>
        <a:xfrm flipV="1">
          <a:off x="20434300" y="660000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62412</xdr:rowOff>
    </xdr:from>
    <xdr:to>
      <xdr:col>102</xdr:col>
      <xdr:colOff>165100</xdr:colOff>
      <xdr:row>38</xdr:row>
      <xdr:rowOff>164012</xdr:rowOff>
    </xdr:to>
    <xdr:sp macro="" textlink="">
      <xdr:nvSpPr>
        <xdr:cNvPr id="463" name="楕円 462">
          <a:extLst>
            <a:ext uri="{FF2B5EF4-FFF2-40B4-BE49-F238E27FC236}">
              <a16:creationId xmlns="" xmlns:a16="http://schemas.microsoft.com/office/drawing/2014/main" id="{BBC152FE-2FFA-42CA-88CD-34A58835FF36}"/>
            </a:ext>
          </a:extLst>
        </xdr:cNvPr>
        <xdr:cNvSpPr/>
      </xdr:nvSpPr>
      <xdr:spPr>
        <a:xfrm>
          <a:off x="19494500" y="65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89263</xdr:rowOff>
    </xdr:from>
    <xdr:to>
      <xdr:col>107</xdr:col>
      <xdr:colOff>50800</xdr:colOff>
      <xdr:row>38</xdr:row>
      <xdr:rowOff>113212</xdr:rowOff>
    </xdr:to>
    <xdr:cxnSp macro="">
      <xdr:nvCxnSpPr>
        <xdr:cNvPr id="464" name="直線コネクタ 463">
          <a:extLst>
            <a:ext uri="{FF2B5EF4-FFF2-40B4-BE49-F238E27FC236}">
              <a16:creationId xmlns="" xmlns:a16="http://schemas.microsoft.com/office/drawing/2014/main" id="{BAFF63BF-0CC6-402C-ACD3-E9DFF7F276F4}"/>
            </a:ext>
          </a:extLst>
        </xdr:cNvPr>
        <xdr:cNvCxnSpPr/>
      </xdr:nvCxnSpPr>
      <xdr:spPr>
        <a:xfrm flipV="1">
          <a:off x="19545300" y="6604363"/>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a:extLst>
            <a:ext uri="{FF2B5EF4-FFF2-40B4-BE49-F238E27FC236}">
              <a16:creationId xmlns="" xmlns:a16="http://schemas.microsoft.com/office/drawing/2014/main" id="{FEC32D61-37FB-4E9E-BB11-90E81BA62751}"/>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 xmlns:a16="http://schemas.microsoft.com/office/drawing/2014/main" id="{6DC2DEA1-2E3D-4682-8A13-E31B9FF16742}"/>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467" name="n_3aveValue【認定こども園・幼稚園・保育所】&#10;一人当たり面積">
          <a:extLst>
            <a:ext uri="{FF2B5EF4-FFF2-40B4-BE49-F238E27FC236}">
              <a16:creationId xmlns="" xmlns:a16="http://schemas.microsoft.com/office/drawing/2014/main" id="{06E9E6DD-F4E6-4557-A05D-3CABA9A297D8}"/>
            </a:ext>
          </a:extLst>
        </xdr:cNvPr>
        <xdr:cNvSpPr txBox="1"/>
      </xdr:nvSpPr>
      <xdr:spPr>
        <a:xfrm>
          <a:off x="19310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152235</xdr:rowOff>
    </xdr:from>
    <xdr:ext cx="469744" cy="259045"/>
    <xdr:sp macro="" textlink="">
      <xdr:nvSpPr>
        <xdr:cNvPr id="468" name="n_1mainValue【認定こども園・幼稚園・保育所】&#10;一人当たり面積">
          <a:extLst>
            <a:ext uri="{FF2B5EF4-FFF2-40B4-BE49-F238E27FC236}">
              <a16:creationId xmlns="" xmlns:a16="http://schemas.microsoft.com/office/drawing/2014/main" id="{E5DAFB03-0FFC-4410-9D9F-AE21E15B04DE}"/>
            </a:ext>
          </a:extLst>
        </xdr:cNvPr>
        <xdr:cNvSpPr txBox="1"/>
      </xdr:nvSpPr>
      <xdr:spPr>
        <a:xfrm>
          <a:off x="21075727" y="632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156590</xdr:rowOff>
    </xdr:from>
    <xdr:ext cx="469744" cy="259045"/>
    <xdr:sp macro="" textlink="">
      <xdr:nvSpPr>
        <xdr:cNvPr id="469" name="n_2mainValue【認定こども園・幼稚園・保育所】&#10;一人当たり面積">
          <a:extLst>
            <a:ext uri="{FF2B5EF4-FFF2-40B4-BE49-F238E27FC236}">
              <a16:creationId xmlns="" xmlns:a16="http://schemas.microsoft.com/office/drawing/2014/main" id="{9B954A1F-F171-4DA2-8A0A-85BA8B9C03CA}"/>
            </a:ext>
          </a:extLst>
        </xdr:cNvPr>
        <xdr:cNvSpPr txBox="1"/>
      </xdr:nvSpPr>
      <xdr:spPr>
        <a:xfrm>
          <a:off x="20199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9088</xdr:rowOff>
    </xdr:from>
    <xdr:ext cx="469744" cy="259045"/>
    <xdr:sp macro="" textlink="">
      <xdr:nvSpPr>
        <xdr:cNvPr id="470" name="n_3mainValue【認定こども園・幼稚園・保育所】&#10;一人当たり面積">
          <a:extLst>
            <a:ext uri="{FF2B5EF4-FFF2-40B4-BE49-F238E27FC236}">
              <a16:creationId xmlns="" xmlns:a16="http://schemas.microsoft.com/office/drawing/2014/main" id="{7362762F-5F9D-4A6E-BF8C-01EC40866866}"/>
            </a:ext>
          </a:extLst>
        </xdr:cNvPr>
        <xdr:cNvSpPr txBox="1"/>
      </xdr:nvSpPr>
      <xdr:spPr>
        <a:xfrm>
          <a:off x="19310427"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 xmlns:a16="http://schemas.microsoft.com/office/drawing/2014/main" id="{417B9DBB-9F45-4CE0-9627-25F72B1BA4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 xmlns:a16="http://schemas.microsoft.com/office/drawing/2014/main" id="{341E4F10-664C-4358-B932-4F1D2A5CBF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 xmlns:a16="http://schemas.microsoft.com/office/drawing/2014/main" id="{960C5C2E-DB67-4762-8AC5-B5F7A63970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 xmlns:a16="http://schemas.microsoft.com/office/drawing/2014/main" id="{51C6CB28-B32D-4B0B-BCE3-D6472327ECE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 xmlns:a16="http://schemas.microsoft.com/office/drawing/2014/main" id="{5820EA84-CB59-4917-8E15-4FB60810F6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 xmlns:a16="http://schemas.microsoft.com/office/drawing/2014/main" id="{9EC3A247-6F54-4214-9418-CBA5C0FE60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 xmlns:a16="http://schemas.microsoft.com/office/drawing/2014/main" id="{CF4BA3D1-D281-47EB-9AFA-1BF95B7035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 xmlns:a16="http://schemas.microsoft.com/office/drawing/2014/main" id="{88C9F9AD-976B-4E30-AC8C-7556B348D7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 xmlns:a16="http://schemas.microsoft.com/office/drawing/2014/main" id="{E2207C53-E54E-49D8-BA47-9384963CB25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 xmlns:a16="http://schemas.microsoft.com/office/drawing/2014/main" id="{24779AAF-AFD5-4EEF-9574-2AC3449C575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 xmlns:a16="http://schemas.microsoft.com/office/drawing/2014/main" id="{E2EBDF0B-EF07-4285-8CF7-73459A0DBCB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 xmlns:a16="http://schemas.microsoft.com/office/drawing/2014/main" id="{F4D50D6F-796B-4631-B735-4298D608F04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 xmlns:a16="http://schemas.microsoft.com/office/drawing/2014/main" id="{D9EEA2EE-51B4-4EDD-8D9A-538FA30060D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 xmlns:a16="http://schemas.microsoft.com/office/drawing/2014/main" id="{C99C2F6A-BB7E-4EE5-B72B-E064A07E0E9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 xmlns:a16="http://schemas.microsoft.com/office/drawing/2014/main" id="{CBB812F5-0DA1-4AEE-9ECA-616D557D3E9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 xmlns:a16="http://schemas.microsoft.com/office/drawing/2014/main" id="{23DA6C2D-9ED9-468D-A7D5-1AC638C0F89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 xmlns:a16="http://schemas.microsoft.com/office/drawing/2014/main" id="{B2AA2DB6-9F2B-4997-A8A8-1A081265895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 xmlns:a16="http://schemas.microsoft.com/office/drawing/2014/main" id="{0F1AE2B1-EF22-4717-99C2-CCA983EB5D7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 xmlns:a16="http://schemas.microsoft.com/office/drawing/2014/main" id="{8C241547-B16E-4C74-A5B6-E5F28D770C9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 xmlns:a16="http://schemas.microsoft.com/office/drawing/2014/main" id="{706A68EF-F720-4A99-BFB5-8B78A7C8456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 xmlns:a16="http://schemas.microsoft.com/office/drawing/2014/main" id="{4156E11C-A956-42C5-9345-AC272E01B59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 xmlns:a16="http://schemas.microsoft.com/office/drawing/2014/main" id="{761C9AC8-11B8-4EFA-BA88-40B51C64DAF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 xmlns:a16="http://schemas.microsoft.com/office/drawing/2014/main" id="{2A6397F1-3A20-4E35-892D-1B5B305095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 xmlns:a16="http://schemas.microsoft.com/office/drawing/2014/main" id="{9BCF3E6E-BA4D-442E-9678-636BB95A72B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 xmlns:a16="http://schemas.microsoft.com/office/drawing/2014/main" id="{81F0EE9B-EF5A-4A41-AB6B-3A226827DAB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 xmlns:a16="http://schemas.microsoft.com/office/drawing/2014/main" id="{805D3F64-1959-4C69-932E-B9075843BBDD}"/>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 xmlns:a16="http://schemas.microsoft.com/office/drawing/2014/main" id="{AA324782-88E8-4573-B69D-F19CE5A5C39F}"/>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 xmlns:a16="http://schemas.microsoft.com/office/drawing/2014/main" id="{3287C4B9-9BE8-45B5-968D-D717338168A7}"/>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 xmlns:a16="http://schemas.microsoft.com/office/drawing/2014/main" id="{6631B647-1CCF-4367-BD2A-4991F65F294D}"/>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 xmlns:a16="http://schemas.microsoft.com/office/drawing/2014/main" id="{31EB6F6A-5E65-4AA2-8912-B6B3ED416D98}"/>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 xmlns:a16="http://schemas.microsoft.com/office/drawing/2014/main" id="{42CCE3D7-141A-4256-8C66-9B4BEFB5EE1D}"/>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 xmlns:a16="http://schemas.microsoft.com/office/drawing/2014/main" id="{0D14C0AB-EB7C-44DD-9BA4-A39308849E83}"/>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 xmlns:a16="http://schemas.microsoft.com/office/drawing/2014/main" id="{5D2172A5-8A03-447F-B96D-005B27ED72BB}"/>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 xmlns:a16="http://schemas.microsoft.com/office/drawing/2014/main" id="{100184A9-2503-47E8-B4D9-79D65D0C7ABB}"/>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115751</xdr:rowOff>
    </xdr:from>
    <xdr:to>
      <xdr:col>72</xdr:col>
      <xdr:colOff>38100</xdr:colOff>
      <xdr:row>59</xdr:row>
      <xdr:rowOff>45901</xdr:rowOff>
    </xdr:to>
    <xdr:sp macro="" textlink="">
      <xdr:nvSpPr>
        <xdr:cNvPr id="505" name="フローチャート: 判断 504">
          <a:extLst>
            <a:ext uri="{FF2B5EF4-FFF2-40B4-BE49-F238E27FC236}">
              <a16:creationId xmlns="" xmlns:a16="http://schemas.microsoft.com/office/drawing/2014/main" id="{7635F2B2-3020-45C5-854E-DAB4B2AA7DA9}"/>
            </a:ext>
          </a:extLst>
        </xdr:cNvPr>
        <xdr:cNvSpPr/>
      </xdr:nvSpPr>
      <xdr:spPr>
        <a:xfrm>
          <a:off x="13652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AE4261DC-A705-4CCE-ACFA-0CCE442B0A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7F906A60-2C48-46F5-BCD8-FFB672FD77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DA06CB6F-BDDD-4A53-A1B8-C6DC8675B4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37F01ED1-5EBF-4E4B-BF8B-D3EE15155D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 xmlns:a16="http://schemas.microsoft.com/office/drawing/2014/main" id="{2A820672-DBD4-4A1B-AE5C-45F12A2014C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19413</xdr:rowOff>
    </xdr:from>
    <xdr:to>
      <xdr:col>85</xdr:col>
      <xdr:colOff>177800</xdr:colOff>
      <xdr:row>58</xdr:row>
      <xdr:rowOff>121013</xdr:rowOff>
    </xdr:to>
    <xdr:sp macro="" textlink="">
      <xdr:nvSpPr>
        <xdr:cNvPr id="511" name="楕円 510">
          <a:extLst>
            <a:ext uri="{FF2B5EF4-FFF2-40B4-BE49-F238E27FC236}">
              <a16:creationId xmlns="" xmlns:a16="http://schemas.microsoft.com/office/drawing/2014/main" id="{D2DF94AF-F0AE-45F1-A65E-C1A7E7438435}"/>
            </a:ext>
          </a:extLst>
        </xdr:cNvPr>
        <xdr:cNvSpPr/>
      </xdr:nvSpPr>
      <xdr:spPr>
        <a:xfrm>
          <a:off x="162687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42290</xdr:rowOff>
    </xdr:from>
    <xdr:ext cx="405111" cy="259045"/>
    <xdr:sp macro="" textlink="">
      <xdr:nvSpPr>
        <xdr:cNvPr id="512" name="【学校施設】&#10;有形固定資産減価償却率該当値テキスト">
          <a:extLst>
            <a:ext uri="{FF2B5EF4-FFF2-40B4-BE49-F238E27FC236}">
              <a16:creationId xmlns="" xmlns:a16="http://schemas.microsoft.com/office/drawing/2014/main" id="{6E7D8336-F56E-4DEE-89DD-ED505AFC1BA9}"/>
            </a:ext>
          </a:extLst>
        </xdr:cNvPr>
        <xdr:cNvSpPr txBox="1"/>
      </xdr:nvSpPr>
      <xdr:spPr>
        <a:xfrm>
          <a:off x="16357600" y="98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68399</xdr:rowOff>
    </xdr:from>
    <xdr:to>
      <xdr:col>81</xdr:col>
      <xdr:colOff>101600</xdr:colOff>
      <xdr:row>58</xdr:row>
      <xdr:rowOff>169999</xdr:rowOff>
    </xdr:to>
    <xdr:sp macro="" textlink="">
      <xdr:nvSpPr>
        <xdr:cNvPr id="513" name="楕円 512">
          <a:extLst>
            <a:ext uri="{FF2B5EF4-FFF2-40B4-BE49-F238E27FC236}">
              <a16:creationId xmlns="" xmlns:a16="http://schemas.microsoft.com/office/drawing/2014/main" id="{7944DED3-6EC9-4CE4-A169-9B861170B973}"/>
            </a:ext>
          </a:extLst>
        </xdr:cNvPr>
        <xdr:cNvSpPr/>
      </xdr:nvSpPr>
      <xdr:spPr>
        <a:xfrm>
          <a:off x="15430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70213</xdr:rowOff>
    </xdr:from>
    <xdr:to>
      <xdr:col>85</xdr:col>
      <xdr:colOff>127000</xdr:colOff>
      <xdr:row>58</xdr:row>
      <xdr:rowOff>119199</xdr:rowOff>
    </xdr:to>
    <xdr:cxnSp macro="">
      <xdr:nvCxnSpPr>
        <xdr:cNvPr id="514" name="直線コネクタ 513">
          <a:extLst>
            <a:ext uri="{FF2B5EF4-FFF2-40B4-BE49-F238E27FC236}">
              <a16:creationId xmlns="" xmlns:a16="http://schemas.microsoft.com/office/drawing/2014/main" id="{4FD563F9-9FBC-41BD-8180-1413900DC5BB}"/>
            </a:ext>
          </a:extLst>
        </xdr:cNvPr>
        <xdr:cNvCxnSpPr/>
      </xdr:nvCxnSpPr>
      <xdr:spPr>
        <a:xfrm flipV="1">
          <a:off x="15481300" y="1001431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35741</xdr:rowOff>
    </xdr:from>
    <xdr:to>
      <xdr:col>76</xdr:col>
      <xdr:colOff>165100</xdr:colOff>
      <xdr:row>58</xdr:row>
      <xdr:rowOff>137341</xdr:rowOff>
    </xdr:to>
    <xdr:sp macro="" textlink="">
      <xdr:nvSpPr>
        <xdr:cNvPr id="515" name="楕円 514">
          <a:extLst>
            <a:ext uri="{FF2B5EF4-FFF2-40B4-BE49-F238E27FC236}">
              <a16:creationId xmlns="" xmlns:a16="http://schemas.microsoft.com/office/drawing/2014/main" id="{A388ECA5-F210-471F-A1B0-572FDD3AE431}"/>
            </a:ext>
          </a:extLst>
        </xdr:cNvPr>
        <xdr:cNvSpPr/>
      </xdr:nvSpPr>
      <xdr:spPr>
        <a:xfrm>
          <a:off x="14541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86541</xdr:rowOff>
    </xdr:from>
    <xdr:to>
      <xdr:col>81</xdr:col>
      <xdr:colOff>50800</xdr:colOff>
      <xdr:row>58</xdr:row>
      <xdr:rowOff>119199</xdr:rowOff>
    </xdr:to>
    <xdr:cxnSp macro="">
      <xdr:nvCxnSpPr>
        <xdr:cNvPr id="516" name="直線コネクタ 515">
          <a:extLst>
            <a:ext uri="{FF2B5EF4-FFF2-40B4-BE49-F238E27FC236}">
              <a16:creationId xmlns="" xmlns:a16="http://schemas.microsoft.com/office/drawing/2014/main" id="{49523AA6-FF57-4CFF-874D-846D5A5D1949}"/>
            </a:ext>
          </a:extLst>
        </xdr:cNvPr>
        <xdr:cNvCxnSpPr/>
      </xdr:nvCxnSpPr>
      <xdr:spPr>
        <a:xfrm>
          <a:off x="14592300" y="100306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22678</xdr:rowOff>
    </xdr:from>
    <xdr:to>
      <xdr:col>72</xdr:col>
      <xdr:colOff>38100</xdr:colOff>
      <xdr:row>58</xdr:row>
      <xdr:rowOff>124278</xdr:rowOff>
    </xdr:to>
    <xdr:sp macro="" textlink="">
      <xdr:nvSpPr>
        <xdr:cNvPr id="517" name="楕円 516">
          <a:extLst>
            <a:ext uri="{FF2B5EF4-FFF2-40B4-BE49-F238E27FC236}">
              <a16:creationId xmlns="" xmlns:a16="http://schemas.microsoft.com/office/drawing/2014/main" id="{E1EE564E-8205-4786-AC9F-7AC3164D8896}"/>
            </a:ext>
          </a:extLst>
        </xdr:cNvPr>
        <xdr:cNvSpPr/>
      </xdr:nvSpPr>
      <xdr:spPr>
        <a:xfrm>
          <a:off x="13652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73478</xdr:rowOff>
    </xdr:from>
    <xdr:to>
      <xdr:col>76</xdr:col>
      <xdr:colOff>114300</xdr:colOff>
      <xdr:row>58</xdr:row>
      <xdr:rowOff>86541</xdr:rowOff>
    </xdr:to>
    <xdr:cxnSp macro="">
      <xdr:nvCxnSpPr>
        <xdr:cNvPr id="518" name="直線コネクタ 517">
          <a:extLst>
            <a:ext uri="{FF2B5EF4-FFF2-40B4-BE49-F238E27FC236}">
              <a16:creationId xmlns="" xmlns:a16="http://schemas.microsoft.com/office/drawing/2014/main" id="{4F1117E3-5539-44F0-921D-5CA8746E4F51}"/>
            </a:ext>
          </a:extLst>
        </xdr:cNvPr>
        <xdr:cNvCxnSpPr/>
      </xdr:nvCxnSpPr>
      <xdr:spPr>
        <a:xfrm>
          <a:off x="13703300" y="1001757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 xmlns:a16="http://schemas.microsoft.com/office/drawing/2014/main" id="{BE120BFC-D534-4301-A3FC-D6213D371D1E}"/>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 xmlns:a16="http://schemas.microsoft.com/office/drawing/2014/main" id="{4175C275-C609-4FEE-B132-DB54F766C7C9}"/>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37028</xdr:rowOff>
    </xdr:from>
    <xdr:ext cx="405111" cy="259045"/>
    <xdr:sp macro="" textlink="">
      <xdr:nvSpPr>
        <xdr:cNvPr id="521" name="n_3aveValue【学校施設】&#10;有形固定資産減価償却率">
          <a:extLst>
            <a:ext uri="{FF2B5EF4-FFF2-40B4-BE49-F238E27FC236}">
              <a16:creationId xmlns="" xmlns:a16="http://schemas.microsoft.com/office/drawing/2014/main" id="{65236555-C241-4428-BF60-46204729FC79}"/>
            </a:ext>
          </a:extLst>
        </xdr:cNvPr>
        <xdr:cNvSpPr txBox="1"/>
      </xdr:nvSpPr>
      <xdr:spPr>
        <a:xfrm>
          <a:off x="13500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15076</xdr:rowOff>
    </xdr:from>
    <xdr:ext cx="405111" cy="259045"/>
    <xdr:sp macro="" textlink="">
      <xdr:nvSpPr>
        <xdr:cNvPr id="522" name="n_1mainValue【学校施設】&#10;有形固定資産減価償却率">
          <a:extLst>
            <a:ext uri="{FF2B5EF4-FFF2-40B4-BE49-F238E27FC236}">
              <a16:creationId xmlns="" xmlns:a16="http://schemas.microsoft.com/office/drawing/2014/main" id="{65857E00-EC75-42FE-A66E-41E111299173}"/>
            </a:ext>
          </a:extLst>
        </xdr:cNvPr>
        <xdr:cNvSpPr txBox="1"/>
      </xdr:nvSpPr>
      <xdr:spPr>
        <a:xfrm>
          <a:off x="152660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153868</xdr:rowOff>
    </xdr:from>
    <xdr:ext cx="405111" cy="259045"/>
    <xdr:sp macro="" textlink="">
      <xdr:nvSpPr>
        <xdr:cNvPr id="523" name="n_2mainValue【学校施設】&#10;有形固定資産減価償却率">
          <a:extLst>
            <a:ext uri="{FF2B5EF4-FFF2-40B4-BE49-F238E27FC236}">
              <a16:creationId xmlns="" xmlns:a16="http://schemas.microsoft.com/office/drawing/2014/main" id="{69415D40-3911-49AF-BFF3-30D53177B533}"/>
            </a:ext>
          </a:extLst>
        </xdr:cNvPr>
        <xdr:cNvSpPr txBox="1"/>
      </xdr:nvSpPr>
      <xdr:spPr>
        <a:xfrm>
          <a:off x="143897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140805</xdr:rowOff>
    </xdr:from>
    <xdr:ext cx="405111" cy="259045"/>
    <xdr:sp macro="" textlink="">
      <xdr:nvSpPr>
        <xdr:cNvPr id="524" name="n_3mainValue【学校施設】&#10;有形固定資産減価償却率">
          <a:extLst>
            <a:ext uri="{FF2B5EF4-FFF2-40B4-BE49-F238E27FC236}">
              <a16:creationId xmlns="" xmlns:a16="http://schemas.microsoft.com/office/drawing/2014/main" id="{D1C7068D-B03A-407A-8322-0B765F33825E}"/>
            </a:ext>
          </a:extLst>
        </xdr:cNvPr>
        <xdr:cNvSpPr txBox="1"/>
      </xdr:nvSpPr>
      <xdr:spPr>
        <a:xfrm>
          <a:off x="135007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 xmlns:a16="http://schemas.microsoft.com/office/drawing/2014/main" id="{07B696CB-72F0-4020-A00D-F76ABCE65F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 xmlns:a16="http://schemas.microsoft.com/office/drawing/2014/main" id="{8CA22040-0B87-4B19-92FD-4A4144A403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 xmlns:a16="http://schemas.microsoft.com/office/drawing/2014/main" id="{52C3CC16-07C2-4D89-A1E2-A2377311B5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 xmlns:a16="http://schemas.microsoft.com/office/drawing/2014/main" id="{F40463D6-8858-4FC9-A9CF-5AEADC1019C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 xmlns:a16="http://schemas.microsoft.com/office/drawing/2014/main" id="{F578D490-3EBA-4142-A60D-3DDE86DE76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 xmlns:a16="http://schemas.microsoft.com/office/drawing/2014/main" id="{1C5ECDC6-D4C9-470C-A0A7-BBE0F6E4AE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 xmlns:a16="http://schemas.microsoft.com/office/drawing/2014/main" id="{3C36EDB3-056F-4ABA-A4C1-5A6A759FD91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 xmlns:a16="http://schemas.microsoft.com/office/drawing/2014/main" id="{1CEB29F2-FB73-4E58-8EB2-E0B029A999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 xmlns:a16="http://schemas.microsoft.com/office/drawing/2014/main" id="{8E466738-AF99-4F1E-BE2C-56544B7101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 xmlns:a16="http://schemas.microsoft.com/office/drawing/2014/main" id="{D1E95C3B-8CB6-4CFC-AFB7-42E87AA236D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 xmlns:a16="http://schemas.microsoft.com/office/drawing/2014/main" id="{287D337D-D9BC-430F-947A-B0CC6D858D4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 xmlns:a16="http://schemas.microsoft.com/office/drawing/2014/main" id="{CA3C5BDB-27D2-4690-A970-4C2F6254967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 xmlns:a16="http://schemas.microsoft.com/office/drawing/2014/main" id="{2EB73F98-5CC4-4ABB-8696-7B83330F846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 xmlns:a16="http://schemas.microsoft.com/office/drawing/2014/main" id="{FA900515-8957-4A29-90A1-97B61F68B31E}"/>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 xmlns:a16="http://schemas.microsoft.com/office/drawing/2014/main" id="{184465D8-C478-440B-A3D6-D8E3B432334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 xmlns:a16="http://schemas.microsoft.com/office/drawing/2014/main" id="{7EA7FD85-7D7E-4C76-8370-8E457FF303B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 xmlns:a16="http://schemas.microsoft.com/office/drawing/2014/main" id="{D9CECCA4-EC45-4A3C-B4B6-B508AC4293F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 xmlns:a16="http://schemas.microsoft.com/office/drawing/2014/main" id="{64F8EDC0-F2CD-4F9A-8FEA-00DBE300831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 xmlns:a16="http://schemas.microsoft.com/office/drawing/2014/main" id="{09DA0C91-B594-45F1-80BF-34BEEFA64E0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 xmlns:a16="http://schemas.microsoft.com/office/drawing/2014/main" id="{209C336C-1A62-4CE4-9BE4-88AAD2F6BBF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 xmlns:a16="http://schemas.microsoft.com/office/drawing/2014/main" id="{EC4721BC-8D8B-4E98-A77E-4A1E77595DA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 xmlns:a16="http://schemas.microsoft.com/office/drawing/2014/main" id="{9DE9CB78-D6A4-4599-8A29-7B499B77BD6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 xmlns:a16="http://schemas.microsoft.com/office/drawing/2014/main" id="{7E45161C-671C-4989-A836-2DEE4B05C4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 xmlns:a16="http://schemas.microsoft.com/office/drawing/2014/main" id="{AC5485C5-A6D8-4F18-96FF-03E31E9BAD3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 xmlns:a16="http://schemas.microsoft.com/office/drawing/2014/main" id="{E4AAEFE8-ABD3-4FC1-A3E9-DD65B91AF7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 xmlns:a16="http://schemas.microsoft.com/office/drawing/2014/main" id="{D8B2F2C8-5FF1-462C-B587-398BC2A5CD82}"/>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 xmlns:a16="http://schemas.microsoft.com/office/drawing/2014/main" id="{A875E88E-ABBA-4491-83EB-5CB563335053}"/>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 xmlns:a16="http://schemas.microsoft.com/office/drawing/2014/main" id="{6D0D530C-08D5-4912-B073-C120A31AD95A}"/>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 xmlns:a16="http://schemas.microsoft.com/office/drawing/2014/main" id="{CD329C21-1F54-4E94-8678-2EC24B748E5E}"/>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 xmlns:a16="http://schemas.microsoft.com/office/drawing/2014/main" id="{E0EC3797-A392-4F46-AC02-76442C43D6B3}"/>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a:extLst>
            <a:ext uri="{FF2B5EF4-FFF2-40B4-BE49-F238E27FC236}">
              <a16:creationId xmlns="" xmlns:a16="http://schemas.microsoft.com/office/drawing/2014/main" id="{0C3C3402-9853-48B5-9C36-79BDDC17C873}"/>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 xmlns:a16="http://schemas.microsoft.com/office/drawing/2014/main" id="{531B90DE-8CC3-41DF-8E41-0D43BFC343F9}"/>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 xmlns:a16="http://schemas.microsoft.com/office/drawing/2014/main" id="{31169DC1-A969-4BD3-B3D5-ADC350DC0D2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 xmlns:a16="http://schemas.microsoft.com/office/drawing/2014/main" id="{54115438-824C-4813-89E8-E45EFF0E0031}"/>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106411</xdr:rowOff>
    </xdr:from>
    <xdr:to>
      <xdr:col>102</xdr:col>
      <xdr:colOff>165100</xdr:colOff>
      <xdr:row>64</xdr:row>
      <xdr:rowOff>36561</xdr:rowOff>
    </xdr:to>
    <xdr:sp macro="" textlink="">
      <xdr:nvSpPr>
        <xdr:cNvPr id="559" name="フローチャート: 判断 558">
          <a:extLst>
            <a:ext uri="{FF2B5EF4-FFF2-40B4-BE49-F238E27FC236}">
              <a16:creationId xmlns="" xmlns:a16="http://schemas.microsoft.com/office/drawing/2014/main" id="{F628E13D-1C1D-406B-95DF-AFEE1001308D}"/>
            </a:ext>
          </a:extLst>
        </xdr:cNvPr>
        <xdr:cNvSpPr/>
      </xdr:nvSpPr>
      <xdr:spPr>
        <a:xfrm>
          <a:off x="19494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 xmlns:a16="http://schemas.microsoft.com/office/drawing/2014/main" id="{69A223EF-ABAB-4120-8842-369401450E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 xmlns:a16="http://schemas.microsoft.com/office/drawing/2014/main" id="{CCA3CBAD-15D9-420B-B557-AEDA2CA8E9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 xmlns:a16="http://schemas.microsoft.com/office/drawing/2014/main" id="{68E5879D-B8AF-48D4-B299-C10B62582D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 xmlns:a16="http://schemas.microsoft.com/office/drawing/2014/main" id="{B6C9761C-48E6-4158-B0A5-61CEDD0D86E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 xmlns:a16="http://schemas.microsoft.com/office/drawing/2014/main" id="{AC43CE84-1D3A-4402-ACC5-80D8D5EFD1C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138219</xdr:rowOff>
    </xdr:from>
    <xdr:to>
      <xdr:col>116</xdr:col>
      <xdr:colOff>114300</xdr:colOff>
      <xdr:row>63</xdr:row>
      <xdr:rowOff>68369</xdr:rowOff>
    </xdr:to>
    <xdr:sp macro="" textlink="">
      <xdr:nvSpPr>
        <xdr:cNvPr id="565" name="楕円 564">
          <a:extLst>
            <a:ext uri="{FF2B5EF4-FFF2-40B4-BE49-F238E27FC236}">
              <a16:creationId xmlns="" xmlns:a16="http://schemas.microsoft.com/office/drawing/2014/main" id="{3823A499-EC00-43C9-A24F-B94FEF5953C2}"/>
            </a:ext>
          </a:extLst>
        </xdr:cNvPr>
        <xdr:cNvSpPr/>
      </xdr:nvSpPr>
      <xdr:spPr>
        <a:xfrm>
          <a:off x="22110700" y="107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161096</xdr:rowOff>
    </xdr:from>
    <xdr:ext cx="469744" cy="259045"/>
    <xdr:sp macro="" textlink="">
      <xdr:nvSpPr>
        <xdr:cNvPr id="566" name="【学校施設】&#10;一人当たり面積該当値テキスト">
          <a:extLst>
            <a:ext uri="{FF2B5EF4-FFF2-40B4-BE49-F238E27FC236}">
              <a16:creationId xmlns="" xmlns:a16="http://schemas.microsoft.com/office/drawing/2014/main" id="{CF8082FB-5F53-4429-82A2-EFBD0AA5209E}"/>
            </a:ext>
          </a:extLst>
        </xdr:cNvPr>
        <xdr:cNvSpPr txBox="1"/>
      </xdr:nvSpPr>
      <xdr:spPr>
        <a:xfrm>
          <a:off x="22199600" y="106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141681</xdr:rowOff>
    </xdr:from>
    <xdr:to>
      <xdr:col>112</xdr:col>
      <xdr:colOff>38100</xdr:colOff>
      <xdr:row>63</xdr:row>
      <xdr:rowOff>71831</xdr:rowOff>
    </xdr:to>
    <xdr:sp macro="" textlink="">
      <xdr:nvSpPr>
        <xdr:cNvPr id="567" name="楕円 566">
          <a:extLst>
            <a:ext uri="{FF2B5EF4-FFF2-40B4-BE49-F238E27FC236}">
              <a16:creationId xmlns="" xmlns:a16="http://schemas.microsoft.com/office/drawing/2014/main" id="{4F03454B-16C3-4B9C-8688-51CA5C19F064}"/>
            </a:ext>
          </a:extLst>
        </xdr:cNvPr>
        <xdr:cNvSpPr/>
      </xdr:nvSpPr>
      <xdr:spPr>
        <a:xfrm>
          <a:off x="21272500" y="107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17569</xdr:rowOff>
    </xdr:from>
    <xdr:to>
      <xdr:col>116</xdr:col>
      <xdr:colOff>63500</xdr:colOff>
      <xdr:row>63</xdr:row>
      <xdr:rowOff>21031</xdr:rowOff>
    </xdr:to>
    <xdr:cxnSp macro="">
      <xdr:nvCxnSpPr>
        <xdr:cNvPr id="568" name="直線コネクタ 567">
          <a:extLst>
            <a:ext uri="{FF2B5EF4-FFF2-40B4-BE49-F238E27FC236}">
              <a16:creationId xmlns="" xmlns:a16="http://schemas.microsoft.com/office/drawing/2014/main" id="{8A336BBC-AFC8-42E0-B744-5AECBFF58F23}"/>
            </a:ext>
          </a:extLst>
        </xdr:cNvPr>
        <xdr:cNvCxnSpPr/>
      </xdr:nvCxnSpPr>
      <xdr:spPr>
        <a:xfrm flipV="1">
          <a:off x="21323300" y="10818919"/>
          <a:ext cx="8382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143542</xdr:rowOff>
    </xdr:from>
    <xdr:to>
      <xdr:col>107</xdr:col>
      <xdr:colOff>101600</xdr:colOff>
      <xdr:row>63</xdr:row>
      <xdr:rowOff>73692</xdr:rowOff>
    </xdr:to>
    <xdr:sp macro="" textlink="">
      <xdr:nvSpPr>
        <xdr:cNvPr id="569" name="楕円 568">
          <a:extLst>
            <a:ext uri="{FF2B5EF4-FFF2-40B4-BE49-F238E27FC236}">
              <a16:creationId xmlns="" xmlns:a16="http://schemas.microsoft.com/office/drawing/2014/main" id="{30CD6065-90F2-4BA5-B8A8-382869023F4A}"/>
            </a:ext>
          </a:extLst>
        </xdr:cNvPr>
        <xdr:cNvSpPr/>
      </xdr:nvSpPr>
      <xdr:spPr>
        <a:xfrm>
          <a:off x="20383500" y="1077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21031</xdr:rowOff>
    </xdr:from>
    <xdr:to>
      <xdr:col>111</xdr:col>
      <xdr:colOff>177800</xdr:colOff>
      <xdr:row>63</xdr:row>
      <xdr:rowOff>22892</xdr:rowOff>
    </xdr:to>
    <xdr:cxnSp macro="">
      <xdr:nvCxnSpPr>
        <xdr:cNvPr id="570" name="直線コネクタ 569">
          <a:extLst>
            <a:ext uri="{FF2B5EF4-FFF2-40B4-BE49-F238E27FC236}">
              <a16:creationId xmlns="" xmlns:a16="http://schemas.microsoft.com/office/drawing/2014/main" id="{CBFB0E86-1843-48DD-9D33-1EC26770C291}"/>
            </a:ext>
          </a:extLst>
        </xdr:cNvPr>
        <xdr:cNvCxnSpPr/>
      </xdr:nvCxnSpPr>
      <xdr:spPr>
        <a:xfrm flipV="1">
          <a:off x="20434300" y="10822381"/>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71305</xdr:rowOff>
    </xdr:from>
    <xdr:to>
      <xdr:col>102</xdr:col>
      <xdr:colOff>165100</xdr:colOff>
      <xdr:row>64</xdr:row>
      <xdr:rowOff>1455</xdr:rowOff>
    </xdr:to>
    <xdr:sp macro="" textlink="">
      <xdr:nvSpPr>
        <xdr:cNvPr id="571" name="楕円 570">
          <a:extLst>
            <a:ext uri="{FF2B5EF4-FFF2-40B4-BE49-F238E27FC236}">
              <a16:creationId xmlns="" xmlns:a16="http://schemas.microsoft.com/office/drawing/2014/main" id="{87FE3ACD-6380-445A-9FB6-DD479665B6CC}"/>
            </a:ext>
          </a:extLst>
        </xdr:cNvPr>
        <xdr:cNvSpPr/>
      </xdr:nvSpPr>
      <xdr:spPr>
        <a:xfrm>
          <a:off x="19494500" y="1087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22892</xdr:rowOff>
    </xdr:from>
    <xdr:to>
      <xdr:col>107</xdr:col>
      <xdr:colOff>50800</xdr:colOff>
      <xdr:row>63</xdr:row>
      <xdr:rowOff>122105</xdr:rowOff>
    </xdr:to>
    <xdr:cxnSp macro="">
      <xdr:nvCxnSpPr>
        <xdr:cNvPr id="572" name="直線コネクタ 571">
          <a:extLst>
            <a:ext uri="{FF2B5EF4-FFF2-40B4-BE49-F238E27FC236}">
              <a16:creationId xmlns="" xmlns:a16="http://schemas.microsoft.com/office/drawing/2014/main" id="{A4C783B6-55F0-4819-A4DE-C682264F316A}"/>
            </a:ext>
          </a:extLst>
        </xdr:cNvPr>
        <xdr:cNvCxnSpPr/>
      </xdr:nvCxnSpPr>
      <xdr:spPr>
        <a:xfrm flipV="1">
          <a:off x="19545300" y="10824242"/>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3" name="n_1aveValue【学校施設】&#10;一人当たり面積">
          <a:extLst>
            <a:ext uri="{FF2B5EF4-FFF2-40B4-BE49-F238E27FC236}">
              <a16:creationId xmlns="" xmlns:a16="http://schemas.microsoft.com/office/drawing/2014/main" id="{DAD0D8B6-0918-4397-9057-54EFA401D81F}"/>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4" name="n_2aveValue【学校施設】&#10;一人当たり面積">
          <a:extLst>
            <a:ext uri="{FF2B5EF4-FFF2-40B4-BE49-F238E27FC236}">
              <a16:creationId xmlns="" xmlns:a16="http://schemas.microsoft.com/office/drawing/2014/main" id="{F7ECE908-1E35-4E6A-A570-03EB207C4FB1}"/>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27688</xdr:rowOff>
    </xdr:from>
    <xdr:ext cx="469744" cy="259045"/>
    <xdr:sp macro="" textlink="">
      <xdr:nvSpPr>
        <xdr:cNvPr id="575" name="n_3aveValue【学校施設】&#10;一人当たり面積">
          <a:extLst>
            <a:ext uri="{FF2B5EF4-FFF2-40B4-BE49-F238E27FC236}">
              <a16:creationId xmlns="" xmlns:a16="http://schemas.microsoft.com/office/drawing/2014/main" id="{030B4A48-24E0-47F8-BB38-FF99B605D0C5}"/>
            </a:ext>
          </a:extLst>
        </xdr:cNvPr>
        <xdr:cNvSpPr txBox="1"/>
      </xdr:nvSpPr>
      <xdr:spPr>
        <a:xfrm>
          <a:off x="19310427" y="110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88358</xdr:rowOff>
    </xdr:from>
    <xdr:ext cx="469744" cy="259045"/>
    <xdr:sp macro="" textlink="">
      <xdr:nvSpPr>
        <xdr:cNvPr id="576" name="n_1mainValue【学校施設】&#10;一人当たり面積">
          <a:extLst>
            <a:ext uri="{FF2B5EF4-FFF2-40B4-BE49-F238E27FC236}">
              <a16:creationId xmlns="" xmlns:a16="http://schemas.microsoft.com/office/drawing/2014/main" id="{AE6B9AD5-5D63-4E6A-A801-4D8E05179E72}"/>
            </a:ext>
          </a:extLst>
        </xdr:cNvPr>
        <xdr:cNvSpPr txBox="1"/>
      </xdr:nvSpPr>
      <xdr:spPr>
        <a:xfrm>
          <a:off x="21075727" y="105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90219</xdr:rowOff>
    </xdr:from>
    <xdr:ext cx="469744" cy="259045"/>
    <xdr:sp macro="" textlink="">
      <xdr:nvSpPr>
        <xdr:cNvPr id="577" name="n_2mainValue【学校施設】&#10;一人当たり面積">
          <a:extLst>
            <a:ext uri="{FF2B5EF4-FFF2-40B4-BE49-F238E27FC236}">
              <a16:creationId xmlns="" xmlns:a16="http://schemas.microsoft.com/office/drawing/2014/main" id="{A46455DD-29F3-4E1E-B297-CD236D59C500}"/>
            </a:ext>
          </a:extLst>
        </xdr:cNvPr>
        <xdr:cNvSpPr txBox="1"/>
      </xdr:nvSpPr>
      <xdr:spPr>
        <a:xfrm>
          <a:off x="20199427" y="1054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17982</xdr:rowOff>
    </xdr:from>
    <xdr:ext cx="469744" cy="259045"/>
    <xdr:sp macro="" textlink="">
      <xdr:nvSpPr>
        <xdr:cNvPr id="578" name="n_3mainValue【学校施設】&#10;一人当たり面積">
          <a:extLst>
            <a:ext uri="{FF2B5EF4-FFF2-40B4-BE49-F238E27FC236}">
              <a16:creationId xmlns="" xmlns:a16="http://schemas.microsoft.com/office/drawing/2014/main" id="{1BFD20D4-D773-4E35-B0E7-6EA80C686506}"/>
            </a:ext>
          </a:extLst>
        </xdr:cNvPr>
        <xdr:cNvSpPr txBox="1"/>
      </xdr:nvSpPr>
      <xdr:spPr>
        <a:xfrm>
          <a:off x="19310427" y="1064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 xmlns:a16="http://schemas.microsoft.com/office/drawing/2014/main" id="{841A8982-097F-45A3-8659-4705B3957F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 xmlns:a16="http://schemas.microsoft.com/office/drawing/2014/main" id="{C7031092-6A9C-4939-8562-07F45C2E18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 xmlns:a16="http://schemas.microsoft.com/office/drawing/2014/main" id="{B1822BB0-A12E-481F-B13E-095F3CD723B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 xmlns:a16="http://schemas.microsoft.com/office/drawing/2014/main" id="{89E392B8-42C5-4949-BF6E-106B507D15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 xmlns:a16="http://schemas.microsoft.com/office/drawing/2014/main" id="{E20111D4-FD8C-4311-A77E-9163162B41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 xmlns:a16="http://schemas.microsoft.com/office/drawing/2014/main" id="{DCF55104-8DD3-45FF-A4AF-D15109D090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 xmlns:a16="http://schemas.microsoft.com/office/drawing/2014/main" id="{050CC3A1-4BC2-4BBD-AFE8-A4C5A7C43B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 xmlns:a16="http://schemas.microsoft.com/office/drawing/2014/main" id="{DF0FBB64-B227-4247-B092-9B5E6EE7958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 xmlns:a16="http://schemas.microsoft.com/office/drawing/2014/main" id="{84E5A378-9B02-44E9-BD2C-71BF0C06E2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 xmlns:a16="http://schemas.microsoft.com/office/drawing/2014/main" id="{F71BCB3C-DA38-4881-BF84-F7A9CCDF2B1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 xmlns:a16="http://schemas.microsoft.com/office/drawing/2014/main" id="{7224C5AF-4EE9-439A-B684-4765AC3247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 xmlns:a16="http://schemas.microsoft.com/office/drawing/2014/main" id="{B19479A4-9524-47DA-8757-3678C58D18C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 xmlns:a16="http://schemas.microsoft.com/office/drawing/2014/main" id="{3F0A323D-783C-4251-BE1A-1051D18B2E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 xmlns:a16="http://schemas.microsoft.com/office/drawing/2014/main" id="{297824E7-AD9B-49C4-A9B9-0785DD83A0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 xmlns:a16="http://schemas.microsoft.com/office/drawing/2014/main" id="{03EA3A4E-29DA-43A4-BB65-74212629E6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 xmlns:a16="http://schemas.microsoft.com/office/drawing/2014/main" id="{B67652A5-2199-4ABF-B846-9FBA45C62E4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 xmlns:a16="http://schemas.microsoft.com/office/drawing/2014/main" id="{38637A6F-7A56-400D-A327-00BA53B214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 xmlns:a16="http://schemas.microsoft.com/office/drawing/2014/main" id="{7E17CA5C-4716-4FEE-B1FB-A5DFAD54C7F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 xmlns:a16="http://schemas.microsoft.com/office/drawing/2014/main" id="{CF4B06E3-D8BE-47AA-B4A0-B51278BDF0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 xmlns:a16="http://schemas.microsoft.com/office/drawing/2014/main" id="{266E5189-ED6A-4AAD-9811-44B918AD9D5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 xmlns:a16="http://schemas.microsoft.com/office/drawing/2014/main" id="{C3024FC9-0BBC-4909-A636-F224FE3D3F6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 xmlns:a16="http://schemas.microsoft.com/office/drawing/2014/main" id="{52C51DED-30E3-4605-BF2C-F735C5E8B83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 xmlns:a16="http://schemas.microsoft.com/office/drawing/2014/main" id="{B9AADADF-59D9-4EDD-A621-16AA403C81A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 xmlns:a16="http://schemas.microsoft.com/office/drawing/2014/main" id="{47A1D6D4-B41C-428F-AEA6-A3C93D2825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 xmlns:a16="http://schemas.microsoft.com/office/drawing/2014/main" id="{71FBE289-144B-4E78-85B2-6FFE89F175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 xmlns:a16="http://schemas.microsoft.com/office/drawing/2014/main" id="{40FE7DF0-1C10-48F8-B92E-A33757F3D6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 xmlns:a16="http://schemas.microsoft.com/office/drawing/2014/main" id="{2467DFE4-7A27-463A-91B0-30F77230BA4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 xmlns:a16="http://schemas.microsoft.com/office/drawing/2014/main" id="{8645B998-F409-4ADB-8520-A072E2F6864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 xmlns:a16="http://schemas.microsoft.com/office/drawing/2014/main" id="{BF8373C0-17A4-4E8C-85FB-0ACAF571F4B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 xmlns:a16="http://schemas.microsoft.com/office/drawing/2014/main" id="{89F8955B-30C9-4B34-9482-DFCED2B857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 xmlns:a16="http://schemas.microsoft.com/office/drawing/2014/main" id="{8CBAD861-16FA-44D7-B6B6-53F0A77270E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 xmlns:a16="http://schemas.microsoft.com/office/drawing/2014/main" id="{274A153A-2F1E-4594-AB79-1D35956EC5E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 xmlns:a16="http://schemas.microsoft.com/office/drawing/2014/main" id="{7D973BB7-3C17-4C6B-9D10-409AC608C95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 xmlns:a16="http://schemas.microsoft.com/office/drawing/2014/main" id="{C3515C12-BB51-4296-9B40-D507E1D2BAC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 xmlns:a16="http://schemas.microsoft.com/office/drawing/2014/main" id="{ACE82959-C158-4F75-A455-9ABBE7BF798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 xmlns:a16="http://schemas.microsoft.com/office/drawing/2014/main" id="{8C733E18-E6C2-41A7-9219-032BC51A772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 xmlns:a16="http://schemas.microsoft.com/office/drawing/2014/main" id="{2B6EEC3B-A76A-47A5-8DB3-1F91FB003C3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 xmlns:a16="http://schemas.microsoft.com/office/drawing/2014/main" id="{09FFE557-47CA-4BAF-8AB7-154DDA58B42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 xmlns:a16="http://schemas.microsoft.com/office/drawing/2014/main" id="{D2D6A282-AAE3-46D5-965A-233619E49A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 xmlns:a16="http://schemas.microsoft.com/office/drawing/2014/main" id="{A0E63B68-E4B6-4416-BDC7-0A9DE9A102C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 xmlns:a16="http://schemas.microsoft.com/office/drawing/2014/main" id="{188ED333-3820-4B4D-B38C-0E1CB784C8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 xmlns:a16="http://schemas.microsoft.com/office/drawing/2014/main" id="{0E3F1E7B-80C7-415A-8419-FC445C3FD60C}"/>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 xmlns:a16="http://schemas.microsoft.com/office/drawing/2014/main" id="{2E42E7D9-58B6-44B9-BC63-2D4AAEEC71A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 xmlns:a16="http://schemas.microsoft.com/office/drawing/2014/main" id="{112E1C21-93E8-46CA-AEEC-1B8A7827E7B9}"/>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 xmlns:a16="http://schemas.microsoft.com/office/drawing/2014/main" id="{C4B9274A-3694-45FD-8245-0DD5913BA82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 xmlns:a16="http://schemas.microsoft.com/office/drawing/2014/main" id="{E53ADEA0-A693-406E-82F4-221EABB93C8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 xmlns:a16="http://schemas.microsoft.com/office/drawing/2014/main" id="{6707D261-EFFB-421D-A4F4-0AD4FED56F5F}"/>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 xmlns:a16="http://schemas.microsoft.com/office/drawing/2014/main" id="{FA3ECEF7-78C9-4B36-BA86-A94AC3C88D9A}"/>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 xmlns:a16="http://schemas.microsoft.com/office/drawing/2014/main" id="{F32D263A-984F-4F25-9214-67C98D7F39E3}"/>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 xmlns:a16="http://schemas.microsoft.com/office/drawing/2014/main" id="{28FE6720-9012-43BC-9868-24DC3638A9C4}"/>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629" name="フローチャート: 判断 628">
          <a:extLst>
            <a:ext uri="{FF2B5EF4-FFF2-40B4-BE49-F238E27FC236}">
              <a16:creationId xmlns="" xmlns:a16="http://schemas.microsoft.com/office/drawing/2014/main" id="{820E12C6-5864-43F6-9548-6E152A1A11FF}"/>
            </a:ext>
          </a:extLst>
        </xdr:cNvPr>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 xmlns:a16="http://schemas.microsoft.com/office/drawing/2014/main" id="{52661E39-37C1-4441-8B39-7C6038B7E5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 xmlns:a16="http://schemas.microsoft.com/office/drawing/2014/main" id="{5F96B9ED-728A-4FC8-8C02-FEF75BF797C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 xmlns:a16="http://schemas.microsoft.com/office/drawing/2014/main" id="{0DBECA16-8F13-4D75-A15A-46A46FD27C6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 xmlns:a16="http://schemas.microsoft.com/office/drawing/2014/main" id="{FCB05906-4092-474F-8A11-2CC70E649A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 xmlns:a16="http://schemas.microsoft.com/office/drawing/2014/main" id="{F17DC9E6-E385-44D8-B2AA-56DBB4DB0B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113574</xdr:rowOff>
    </xdr:from>
    <xdr:to>
      <xdr:col>85</xdr:col>
      <xdr:colOff>177800</xdr:colOff>
      <xdr:row>100</xdr:row>
      <xdr:rowOff>43724</xdr:rowOff>
    </xdr:to>
    <xdr:sp macro="" textlink="">
      <xdr:nvSpPr>
        <xdr:cNvPr id="635" name="楕円 634">
          <a:extLst>
            <a:ext uri="{FF2B5EF4-FFF2-40B4-BE49-F238E27FC236}">
              <a16:creationId xmlns="" xmlns:a16="http://schemas.microsoft.com/office/drawing/2014/main" id="{BDB3E6CD-4439-46EA-9CDD-C73F155D8386}"/>
            </a:ext>
          </a:extLst>
        </xdr:cNvPr>
        <xdr:cNvSpPr/>
      </xdr:nvSpPr>
      <xdr:spPr>
        <a:xfrm>
          <a:off x="16268700" y="170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28501</xdr:rowOff>
    </xdr:from>
    <xdr:ext cx="405111" cy="259045"/>
    <xdr:sp macro="" textlink="">
      <xdr:nvSpPr>
        <xdr:cNvPr id="636" name="【公民館】&#10;有形固定資産減価償却率該当値テキスト">
          <a:extLst>
            <a:ext uri="{FF2B5EF4-FFF2-40B4-BE49-F238E27FC236}">
              <a16:creationId xmlns="" xmlns:a16="http://schemas.microsoft.com/office/drawing/2014/main" id="{D4CC8755-FA8D-41C9-8769-FEDFEACAF072}"/>
            </a:ext>
          </a:extLst>
        </xdr:cNvPr>
        <xdr:cNvSpPr txBox="1"/>
      </xdr:nvSpPr>
      <xdr:spPr>
        <a:xfrm>
          <a:off x="16357600" y="1700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72752</xdr:rowOff>
    </xdr:from>
    <xdr:to>
      <xdr:col>81</xdr:col>
      <xdr:colOff>101600</xdr:colOff>
      <xdr:row>100</xdr:row>
      <xdr:rowOff>2902</xdr:rowOff>
    </xdr:to>
    <xdr:sp macro="" textlink="">
      <xdr:nvSpPr>
        <xdr:cNvPr id="637" name="楕円 636">
          <a:extLst>
            <a:ext uri="{FF2B5EF4-FFF2-40B4-BE49-F238E27FC236}">
              <a16:creationId xmlns="" xmlns:a16="http://schemas.microsoft.com/office/drawing/2014/main" id="{201F3415-8A7A-48B2-A3A9-2F93D6D1F1EA}"/>
            </a:ext>
          </a:extLst>
        </xdr:cNvPr>
        <xdr:cNvSpPr/>
      </xdr:nvSpPr>
      <xdr:spPr>
        <a:xfrm>
          <a:off x="15430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123552</xdr:rowOff>
    </xdr:from>
    <xdr:to>
      <xdr:col>85</xdr:col>
      <xdr:colOff>127000</xdr:colOff>
      <xdr:row>99</xdr:row>
      <xdr:rowOff>164374</xdr:rowOff>
    </xdr:to>
    <xdr:cxnSp macro="">
      <xdr:nvCxnSpPr>
        <xdr:cNvPr id="638" name="直線コネクタ 637">
          <a:extLst>
            <a:ext uri="{FF2B5EF4-FFF2-40B4-BE49-F238E27FC236}">
              <a16:creationId xmlns="" xmlns:a16="http://schemas.microsoft.com/office/drawing/2014/main" id="{3600987D-7171-4D7C-832F-E51B39A9A546}"/>
            </a:ext>
          </a:extLst>
        </xdr:cNvPr>
        <xdr:cNvCxnSpPr/>
      </xdr:nvCxnSpPr>
      <xdr:spPr>
        <a:xfrm>
          <a:off x="15481300" y="1709710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39" name="楕円 638">
          <a:extLst>
            <a:ext uri="{FF2B5EF4-FFF2-40B4-BE49-F238E27FC236}">
              <a16:creationId xmlns="" xmlns:a16="http://schemas.microsoft.com/office/drawing/2014/main" id="{8A9CA794-30BA-48AF-9AA4-6B706C79A3F7}"/>
            </a:ext>
          </a:extLst>
        </xdr:cNvPr>
        <xdr:cNvSpPr/>
      </xdr:nvSpPr>
      <xdr:spPr>
        <a:xfrm>
          <a:off x="14541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123552</xdr:rowOff>
    </xdr:from>
    <xdr:to>
      <xdr:col>81</xdr:col>
      <xdr:colOff>50800</xdr:colOff>
      <xdr:row>104</xdr:row>
      <xdr:rowOff>159476</xdr:rowOff>
    </xdr:to>
    <xdr:cxnSp macro="">
      <xdr:nvCxnSpPr>
        <xdr:cNvPr id="640" name="直線コネクタ 639">
          <a:extLst>
            <a:ext uri="{FF2B5EF4-FFF2-40B4-BE49-F238E27FC236}">
              <a16:creationId xmlns="" xmlns:a16="http://schemas.microsoft.com/office/drawing/2014/main" id="{2F53B37B-666D-4A67-AFC6-06C9AE18F1AD}"/>
            </a:ext>
          </a:extLst>
        </xdr:cNvPr>
        <xdr:cNvCxnSpPr/>
      </xdr:nvCxnSpPr>
      <xdr:spPr>
        <a:xfrm flipV="1">
          <a:off x="14592300" y="17097102"/>
          <a:ext cx="889000" cy="89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1" name="n_1aveValue【公民館】&#10;有形固定資産減価償却率">
          <a:extLst>
            <a:ext uri="{FF2B5EF4-FFF2-40B4-BE49-F238E27FC236}">
              <a16:creationId xmlns="" xmlns:a16="http://schemas.microsoft.com/office/drawing/2014/main" id="{197FA9FB-2459-422A-8E7B-E9BAC7EC76DD}"/>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42" name="n_2aveValue【公民館】&#10;有形固定資産減価償却率">
          <a:extLst>
            <a:ext uri="{FF2B5EF4-FFF2-40B4-BE49-F238E27FC236}">
              <a16:creationId xmlns="" xmlns:a16="http://schemas.microsoft.com/office/drawing/2014/main" id="{B3EA2F0A-DC95-46A0-8ED8-CE0D6DF463CB}"/>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30859</xdr:rowOff>
    </xdr:from>
    <xdr:ext cx="405111" cy="259045"/>
    <xdr:sp macro="" textlink="">
      <xdr:nvSpPr>
        <xdr:cNvPr id="643" name="n_3aveValue【公民館】&#10;有形固定資産減価償却率">
          <a:extLst>
            <a:ext uri="{FF2B5EF4-FFF2-40B4-BE49-F238E27FC236}">
              <a16:creationId xmlns="" xmlns:a16="http://schemas.microsoft.com/office/drawing/2014/main" id="{1E9461D6-0197-48E6-A0E8-F8BC063C99CB}"/>
            </a:ext>
          </a:extLst>
        </xdr:cNvPr>
        <xdr:cNvSpPr txBox="1"/>
      </xdr:nvSpPr>
      <xdr:spPr>
        <a:xfrm>
          <a:off x="13500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19429</xdr:rowOff>
    </xdr:from>
    <xdr:ext cx="405111" cy="259045"/>
    <xdr:sp macro="" textlink="">
      <xdr:nvSpPr>
        <xdr:cNvPr id="644" name="n_1mainValue【公民館】&#10;有形固定資産減価償却率">
          <a:extLst>
            <a:ext uri="{FF2B5EF4-FFF2-40B4-BE49-F238E27FC236}">
              <a16:creationId xmlns="" xmlns:a16="http://schemas.microsoft.com/office/drawing/2014/main" id="{79270FE5-47D3-4BDC-BC2C-0F156BD9DCDB}"/>
            </a:ext>
          </a:extLst>
        </xdr:cNvPr>
        <xdr:cNvSpPr txBox="1"/>
      </xdr:nvSpPr>
      <xdr:spPr>
        <a:xfrm>
          <a:off x="15266044" y="168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645" name="n_2mainValue【公民館】&#10;有形固定資産減価償却率">
          <a:extLst>
            <a:ext uri="{FF2B5EF4-FFF2-40B4-BE49-F238E27FC236}">
              <a16:creationId xmlns="" xmlns:a16="http://schemas.microsoft.com/office/drawing/2014/main" id="{88868344-13A7-486C-862A-052F418A40AD}"/>
            </a:ext>
          </a:extLst>
        </xdr:cNvPr>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 xmlns:a16="http://schemas.microsoft.com/office/drawing/2014/main" id="{F68CF195-B2FD-4ED3-8AF8-EA95205314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 xmlns:a16="http://schemas.microsoft.com/office/drawing/2014/main" id="{66EC08FE-5422-42B0-86F3-7BBC8BA89A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 xmlns:a16="http://schemas.microsoft.com/office/drawing/2014/main" id="{4A06FB0F-BB75-4354-B639-656F13A8B6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 xmlns:a16="http://schemas.microsoft.com/office/drawing/2014/main" id="{FDACB1D9-B289-4CBE-AB8F-164C0CE44C6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 xmlns:a16="http://schemas.microsoft.com/office/drawing/2014/main" id="{0972BC49-DA8B-4FE3-9C5A-88C9ED99A9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 xmlns:a16="http://schemas.microsoft.com/office/drawing/2014/main" id="{EBEFFA28-94D0-46E4-A638-F696500297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 xmlns:a16="http://schemas.microsoft.com/office/drawing/2014/main" id="{9C5C2CC0-3BDD-48BE-8FF0-D9A69F7203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 xmlns:a16="http://schemas.microsoft.com/office/drawing/2014/main" id="{2662EACE-62ED-4707-B5F3-CA43405638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 xmlns:a16="http://schemas.microsoft.com/office/drawing/2014/main" id="{758ACB88-A32B-4627-83D5-EE5E5245CB0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 xmlns:a16="http://schemas.microsoft.com/office/drawing/2014/main" id="{F1D1D382-B85F-4B3C-AAC8-461E534AC4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 xmlns:a16="http://schemas.microsoft.com/office/drawing/2014/main" id="{7D75154F-A7D1-4CB2-BF3F-9FF913A6091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 xmlns:a16="http://schemas.microsoft.com/office/drawing/2014/main" id="{D9645067-06BB-4B1F-A5C4-030B7321A0A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 xmlns:a16="http://schemas.microsoft.com/office/drawing/2014/main" id="{A7B3B000-B78C-4350-A1C1-5E428DB4A7C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 xmlns:a16="http://schemas.microsoft.com/office/drawing/2014/main" id="{57D202FD-FBCD-4B0A-8738-5BE38EEDA74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 xmlns:a16="http://schemas.microsoft.com/office/drawing/2014/main" id="{997C4E14-0B16-4178-9FF5-216BF43849E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1" name="テキスト ボックス 660">
          <a:extLst>
            <a:ext uri="{FF2B5EF4-FFF2-40B4-BE49-F238E27FC236}">
              <a16:creationId xmlns="" xmlns:a16="http://schemas.microsoft.com/office/drawing/2014/main" id="{23C81631-3E9C-4406-955A-C0EAA9891BB9}"/>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 xmlns:a16="http://schemas.microsoft.com/office/drawing/2014/main" id="{680E84B5-C788-480D-83DC-E67CB28EA7C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3" name="テキスト ボックス 662">
          <a:extLst>
            <a:ext uri="{FF2B5EF4-FFF2-40B4-BE49-F238E27FC236}">
              <a16:creationId xmlns="" xmlns:a16="http://schemas.microsoft.com/office/drawing/2014/main" id="{1601C365-721A-43AC-B6BC-C66C2DAFAB2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 xmlns:a16="http://schemas.microsoft.com/office/drawing/2014/main" id="{6E705C9F-8B4C-4A75-8279-B6C1275D003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5" name="テキスト ボックス 664">
          <a:extLst>
            <a:ext uri="{FF2B5EF4-FFF2-40B4-BE49-F238E27FC236}">
              <a16:creationId xmlns="" xmlns:a16="http://schemas.microsoft.com/office/drawing/2014/main" id="{E8335D86-438B-4BDF-A099-A3FE710002C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 xmlns:a16="http://schemas.microsoft.com/office/drawing/2014/main" id="{D7F611E8-A393-4912-BA8D-FC54636653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7" name="テキスト ボックス 666">
          <a:extLst>
            <a:ext uri="{FF2B5EF4-FFF2-40B4-BE49-F238E27FC236}">
              <a16:creationId xmlns="" xmlns:a16="http://schemas.microsoft.com/office/drawing/2014/main" id="{C00296D4-1BD4-43C2-BE63-6EAF5EDA4F0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a:extLst>
            <a:ext uri="{FF2B5EF4-FFF2-40B4-BE49-F238E27FC236}">
              <a16:creationId xmlns="" xmlns:a16="http://schemas.microsoft.com/office/drawing/2014/main" id="{740BA713-ABE6-42D3-81C7-92EE94804DC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69" name="直線コネクタ 668">
          <a:extLst>
            <a:ext uri="{FF2B5EF4-FFF2-40B4-BE49-F238E27FC236}">
              <a16:creationId xmlns="" xmlns:a16="http://schemas.microsoft.com/office/drawing/2014/main" id="{2C6C8D47-B4BA-46C2-8B6E-6F869187D2AA}"/>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0" name="【公民館】&#10;一人当たり面積最小値テキスト">
          <a:extLst>
            <a:ext uri="{FF2B5EF4-FFF2-40B4-BE49-F238E27FC236}">
              <a16:creationId xmlns="" xmlns:a16="http://schemas.microsoft.com/office/drawing/2014/main" id="{CDFC95A2-E341-45B9-A05F-E313B82613C1}"/>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1" name="直線コネクタ 670">
          <a:extLst>
            <a:ext uri="{FF2B5EF4-FFF2-40B4-BE49-F238E27FC236}">
              <a16:creationId xmlns="" xmlns:a16="http://schemas.microsoft.com/office/drawing/2014/main" id="{79133021-C865-438D-A30F-93BD93BC258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2" name="【公民館】&#10;一人当たり面積最大値テキスト">
          <a:extLst>
            <a:ext uri="{FF2B5EF4-FFF2-40B4-BE49-F238E27FC236}">
              <a16:creationId xmlns="" xmlns:a16="http://schemas.microsoft.com/office/drawing/2014/main" id="{231FA92F-784F-4ADE-9B7B-204860145916}"/>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3" name="直線コネクタ 672">
          <a:extLst>
            <a:ext uri="{FF2B5EF4-FFF2-40B4-BE49-F238E27FC236}">
              <a16:creationId xmlns="" xmlns:a16="http://schemas.microsoft.com/office/drawing/2014/main" id="{8F58B8B6-D859-4912-AC73-4B53268127E9}"/>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4" name="【公民館】&#10;一人当たり面積平均値テキスト">
          <a:extLst>
            <a:ext uri="{FF2B5EF4-FFF2-40B4-BE49-F238E27FC236}">
              <a16:creationId xmlns="" xmlns:a16="http://schemas.microsoft.com/office/drawing/2014/main" id="{A4A289CC-DB05-4159-81F6-50EBDCC13EEB}"/>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5" name="フローチャート: 判断 674">
          <a:extLst>
            <a:ext uri="{FF2B5EF4-FFF2-40B4-BE49-F238E27FC236}">
              <a16:creationId xmlns="" xmlns:a16="http://schemas.microsoft.com/office/drawing/2014/main" id="{061BEE2E-45E1-4AE0-AFA4-9D27CE04714B}"/>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6" name="フローチャート: 判断 675">
          <a:extLst>
            <a:ext uri="{FF2B5EF4-FFF2-40B4-BE49-F238E27FC236}">
              <a16:creationId xmlns="" xmlns:a16="http://schemas.microsoft.com/office/drawing/2014/main" id="{C46B5270-7A44-46A5-9C3D-D0D9420EC4B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77" name="フローチャート: 判断 676">
          <a:extLst>
            <a:ext uri="{FF2B5EF4-FFF2-40B4-BE49-F238E27FC236}">
              <a16:creationId xmlns="" xmlns:a16="http://schemas.microsoft.com/office/drawing/2014/main" id="{90B2C2F2-A83E-48F6-AA85-70B6A23F1EFA}"/>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678" name="フローチャート: 判断 677">
          <a:extLst>
            <a:ext uri="{FF2B5EF4-FFF2-40B4-BE49-F238E27FC236}">
              <a16:creationId xmlns="" xmlns:a16="http://schemas.microsoft.com/office/drawing/2014/main" id="{8E7993D0-1405-4716-B7F4-56B0B509E166}"/>
            </a:ext>
          </a:extLst>
        </xdr:cNvPr>
        <xdr:cNvSpPr/>
      </xdr:nvSpPr>
      <xdr:spPr>
        <a:xfrm>
          <a:off x="19494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 xmlns:a16="http://schemas.microsoft.com/office/drawing/2014/main" id="{FD90AD44-7925-4EAF-B340-4CF103AC66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 xmlns:a16="http://schemas.microsoft.com/office/drawing/2014/main" id="{13CFE34A-46A9-46BB-BB7C-E3134345625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 xmlns:a16="http://schemas.microsoft.com/office/drawing/2014/main" id="{4E455321-54BD-460B-B357-82A92EF4AB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 xmlns:a16="http://schemas.microsoft.com/office/drawing/2014/main" id="{A09FCBC2-3B95-4307-AD13-08990FE5A7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 xmlns:a16="http://schemas.microsoft.com/office/drawing/2014/main" id="{9DC2ABA7-D87C-489A-AAA7-EB9D9BF8487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50470</xdr:rowOff>
    </xdr:from>
    <xdr:to>
      <xdr:col>116</xdr:col>
      <xdr:colOff>114300</xdr:colOff>
      <xdr:row>108</xdr:row>
      <xdr:rowOff>152070</xdr:rowOff>
    </xdr:to>
    <xdr:sp macro="" textlink="">
      <xdr:nvSpPr>
        <xdr:cNvPr id="684" name="楕円 683">
          <a:extLst>
            <a:ext uri="{FF2B5EF4-FFF2-40B4-BE49-F238E27FC236}">
              <a16:creationId xmlns="" xmlns:a16="http://schemas.microsoft.com/office/drawing/2014/main" id="{A08762B5-6CEE-4BE8-B28B-214189A45822}"/>
            </a:ext>
          </a:extLst>
        </xdr:cNvPr>
        <xdr:cNvSpPr/>
      </xdr:nvSpPr>
      <xdr:spPr>
        <a:xfrm>
          <a:off x="22110700" y="185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5" name="【公民館】&#10;一人当たり面積該当値テキスト">
          <a:extLst>
            <a:ext uri="{FF2B5EF4-FFF2-40B4-BE49-F238E27FC236}">
              <a16:creationId xmlns="" xmlns:a16="http://schemas.microsoft.com/office/drawing/2014/main" id="{062A8350-696F-43C0-B4B2-7021DEDB8D94}"/>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51079</xdr:rowOff>
    </xdr:from>
    <xdr:to>
      <xdr:col>112</xdr:col>
      <xdr:colOff>38100</xdr:colOff>
      <xdr:row>108</xdr:row>
      <xdr:rowOff>152679</xdr:rowOff>
    </xdr:to>
    <xdr:sp macro="" textlink="">
      <xdr:nvSpPr>
        <xdr:cNvPr id="686" name="楕円 685">
          <a:extLst>
            <a:ext uri="{FF2B5EF4-FFF2-40B4-BE49-F238E27FC236}">
              <a16:creationId xmlns="" xmlns:a16="http://schemas.microsoft.com/office/drawing/2014/main" id="{547C3804-C70F-45D1-AFEF-B5950DA02A9D}"/>
            </a:ext>
          </a:extLst>
        </xdr:cNvPr>
        <xdr:cNvSpPr/>
      </xdr:nvSpPr>
      <xdr:spPr>
        <a:xfrm>
          <a:off x="21272500" y="185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101270</xdr:rowOff>
    </xdr:from>
    <xdr:to>
      <xdr:col>116</xdr:col>
      <xdr:colOff>63500</xdr:colOff>
      <xdr:row>108</xdr:row>
      <xdr:rowOff>101879</xdr:rowOff>
    </xdr:to>
    <xdr:cxnSp macro="">
      <xdr:nvCxnSpPr>
        <xdr:cNvPr id="687" name="直線コネクタ 686">
          <a:extLst>
            <a:ext uri="{FF2B5EF4-FFF2-40B4-BE49-F238E27FC236}">
              <a16:creationId xmlns="" xmlns:a16="http://schemas.microsoft.com/office/drawing/2014/main" id="{BA24B1F1-D14A-40AD-877F-2E17B3C860F8}"/>
            </a:ext>
          </a:extLst>
        </xdr:cNvPr>
        <xdr:cNvCxnSpPr/>
      </xdr:nvCxnSpPr>
      <xdr:spPr>
        <a:xfrm flipV="1">
          <a:off x="21323300" y="1861787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51460</xdr:rowOff>
    </xdr:from>
    <xdr:to>
      <xdr:col>107</xdr:col>
      <xdr:colOff>101600</xdr:colOff>
      <xdr:row>108</xdr:row>
      <xdr:rowOff>153060</xdr:rowOff>
    </xdr:to>
    <xdr:sp macro="" textlink="">
      <xdr:nvSpPr>
        <xdr:cNvPr id="688" name="楕円 687">
          <a:extLst>
            <a:ext uri="{FF2B5EF4-FFF2-40B4-BE49-F238E27FC236}">
              <a16:creationId xmlns="" xmlns:a16="http://schemas.microsoft.com/office/drawing/2014/main" id="{9048EFA3-6679-42D8-AAF8-9AA4029CA4C1}"/>
            </a:ext>
          </a:extLst>
        </xdr:cNvPr>
        <xdr:cNvSpPr/>
      </xdr:nvSpPr>
      <xdr:spPr>
        <a:xfrm>
          <a:off x="20383500" y="185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101879</xdr:rowOff>
    </xdr:from>
    <xdr:to>
      <xdr:col>111</xdr:col>
      <xdr:colOff>177800</xdr:colOff>
      <xdr:row>108</xdr:row>
      <xdr:rowOff>102260</xdr:rowOff>
    </xdr:to>
    <xdr:cxnSp macro="">
      <xdr:nvCxnSpPr>
        <xdr:cNvPr id="689" name="直線コネクタ 688">
          <a:extLst>
            <a:ext uri="{FF2B5EF4-FFF2-40B4-BE49-F238E27FC236}">
              <a16:creationId xmlns="" xmlns:a16="http://schemas.microsoft.com/office/drawing/2014/main" id="{F55A187F-D6B2-4005-BF67-36AA18122199}"/>
            </a:ext>
          </a:extLst>
        </xdr:cNvPr>
        <xdr:cNvCxnSpPr/>
      </xdr:nvCxnSpPr>
      <xdr:spPr>
        <a:xfrm flipV="1">
          <a:off x="20434300" y="186184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0" name="n_1aveValue【公民館】&#10;一人当たり面積">
          <a:extLst>
            <a:ext uri="{FF2B5EF4-FFF2-40B4-BE49-F238E27FC236}">
              <a16:creationId xmlns="" xmlns:a16="http://schemas.microsoft.com/office/drawing/2014/main" id="{15901C9A-EC3E-432B-B8D4-31F537E7A353}"/>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91" name="n_2aveValue【公民館】&#10;一人当たり面積">
          <a:extLst>
            <a:ext uri="{FF2B5EF4-FFF2-40B4-BE49-F238E27FC236}">
              <a16:creationId xmlns="" xmlns:a16="http://schemas.microsoft.com/office/drawing/2014/main" id="{1D3EEE61-F257-4753-B39A-50A49F81775B}"/>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154957</xdr:rowOff>
    </xdr:from>
    <xdr:ext cx="469744" cy="259045"/>
    <xdr:sp macro="" textlink="">
      <xdr:nvSpPr>
        <xdr:cNvPr id="692" name="n_3aveValue【公民館】&#10;一人当たり面積">
          <a:extLst>
            <a:ext uri="{FF2B5EF4-FFF2-40B4-BE49-F238E27FC236}">
              <a16:creationId xmlns="" xmlns:a16="http://schemas.microsoft.com/office/drawing/2014/main" id="{82A46728-EF06-4DF1-A1CE-3AC55702A6CD}"/>
            </a:ext>
          </a:extLst>
        </xdr:cNvPr>
        <xdr:cNvSpPr txBox="1"/>
      </xdr:nvSpPr>
      <xdr:spPr>
        <a:xfrm>
          <a:off x="19310427" y="183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143806</xdr:rowOff>
    </xdr:from>
    <xdr:ext cx="469744" cy="259045"/>
    <xdr:sp macro="" textlink="">
      <xdr:nvSpPr>
        <xdr:cNvPr id="693" name="n_1mainValue【公民館】&#10;一人当たり面積">
          <a:extLst>
            <a:ext uri="{FF2B5EF4-FFF2-40B4-BE49-F238E27FC236}">
              <a16:creationId xmlns="" xmlns:a16="http://schemas.microsoft.com/office/drawing/2014/main" id="{5A30BC26-B60C-43AE-AEFB-DD77E4913F25}"/>
            </a:ext>
          </a:extLst>
        </xdr:cNvPr>
        <xdr:cNvSpPr txBox="1"/>
      </xdr:nvSpPr>
      <xdr:spPr>
        <a:xfrm>
          <a:off x="21075727" y="1866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144187</xdr:rowOff>
    </xdr:from>
    <xdr:ext cx="469744" cy="259045"/>
    <xdr:sp macro="" textlink="">
      <xdr:nvSpPr>
        <xdr:cNvPr id="694" name="n_2mainValue【公民館】&#10;一人当たり面積">
          <a:extLst>
            <a:ext uri="{FF2B5EF4-FFF2-40B4-BE49-F238E27FC236}">
              <a16:creationId xmlns="" xmlns:a16="http://schemas.microsoft.com/office/drawing/2014/main" id="{7BF8BF39-0853-49C8-A807-0D64D177B08E}"/>
            </a:ext>
          </a:extLst>
        </xdr:cNvPr>
        <xdr:cNvSpPr txBox="1"/>
      </xdr:nvSpPr>
      <xdr:spPr>
        <a:xfrm>
          <a:off x="20199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 xmlns:a16="http://schemas.microsoft.com/office/drawing/2014/main" id="{EC0744B6-913C-4D15-8F02-650F21BF951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 xmlns:a16="http://schemas.microsoft.com/office/drawing/2014/main" id="{C2FFE1D5-F298-4ACD-84C0-D79A9D81BE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 xmlns:a16="http://schemas.microsoft.com/office/drawing/2014/main" id="{77A00D6F-8874-46BA-AEE8-4B6B2500F6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と比較すると、保育所、学校施設、橋りょう・トンネル及び公営住宅において有形固定資産減価償却率が高くなっているが、使用上の問題はないため、更新は行わず維持修繕で施設を管理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B599363C-68A4-4485-8356-BEC6438C36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25DD1A83-605F-4A09-BF63-17D8D6166CE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370CFEC9-847D-49FF-AC8F-EBE54702BA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D0DB7016-3117-4C63-AF07-6BAB753048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3BDC4093-24B7-48C8-BD58-15B25517AA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5FA9520B-668B-4F11-9AD9-AD25D3E84B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7E9E2F11-C1E1-4B12-91D4-FFC95DDB1F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3614B5E7-AB03-4A14-8981-60FF36F680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1646218F-7784-48FA-BBAC-34AD959FE2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A2B7DAE-723E-446B-A1FB-FAD4380422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893
890
165.48
2,225,355
2,086,100
99,495
940,508
2,291,454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E907CA39-C0A9-4F7F-BA68-193F500774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75BB5B12-7B3E-4C04-BAFD-E72CF3A226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C8E30F67-F6FB-49D5-A4C2-292A13394B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1E0F75F4-0B55-4396-BC5D-E180E4C9F9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24F2624C-C38D-463D-80C3-C6BBFC9A927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C1FBCDEF-2A81-4442-9AAA-F3AEAE04003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397C91B1-FED6-4663-927B-79F1242422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FE8B05CB-4E9C-441F-91B7-D0735B2D66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323122B0-44AB-41C5-93E0-4A6727F280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F8A1192B-A6AF-4E7F-A8EF-24B15E8E01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6096871B-9FAC-46E8-8DCB-848997A525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BE791D1A-FE4D-44C8-BF54-C533A60FDBB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8839F0CE-9876-4BC3-8304-7B21F03DF58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E18E12B-085A-4E26-BFC9-A73CFC1FE4E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9E70033C-90DF-4DC4-9ECD-EB0FCCB30B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2F22AE80-4939-49A0-895F-F32F13EFD83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FF28B86F-2581-4359-A37A-395E575E67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82C06829-B810-48DA-B470-5CB43DFD353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69752530-BEB5-46B6-B852-B47C90C847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71970224-2954-466C-ACB2-7C9E7728579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99065C96-0C3A-4600-AB46-2356B791DA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463F3170-F742-402D-8BD2-4E018CFF936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9625421A-5141-4586-8273-C416F54A961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10A9A851-9B0C-49AA-8BFB-4FC878F7DE1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1CC354B2-4ECC-4C62-B2B5-DA8AE9B736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F48A7AE7-B77D-4BE3-8860-CD9C10F0A77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2A3254CD-80FF-42C5-ACC5-B95D172B45D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B3FA63CC-BF48-481E-BED8-567642EFC8B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4384D54F-E6F4-4BAE-B37F-FAF3286A3E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9271698D-DB20-46CE-B488-C12E4383A6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05F50E7C-143E-425D-A5E1-6621C8FD52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9B3BDE8A-19AF-4297-9531-7B3E0254E8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86527003-8DE7-439D-83F8-6C3321EC931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1BD971B9-C35A-4D3F-AA38-5EF302AFE1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E5C204A7-BC0E-41AA-8921-241517D408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482694B1-9298-4AF9-9994-24ECB18C2BC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CFFD1994-CED7-4E25-BC4C-4665496356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D15A454B-A727-427A-B292-80DD9EB2710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19E7805C-234E-41A1-814C-4E5A07E35B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68A8CEB3-E293-400E-AA49-22FCD96156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CCF9EDE8-8443-4232-98A5-BDD6E26219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A002DB37-C00F-413E-824B-FE4B8EE7A6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80DE8F31-046B-49DD-949F-8BAA27864B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2BC62AF7-4554-4A8E-ABAC-24D0EC73A5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 xmlns:a16="http://schemas.microsoft.com/office/drawing/2014/main" id="{DCA296EC-8C00-4CF1-9679-F15243AA2E5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 xmlns:a16="http://schemas.microsoft.com/office/drawing/2014/main" id="{E47836A5-BA9F-4879-81AB-8DAE51AE0E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 xmlns:a16="http://schemas.microsoft.com/office/drawing/2014/main" id="{FBB4932D-BC5B-4879-A419-5F4894A659C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 xmlns:a16="http://schemas.microsoft.com/office/drawing/2014/main" id="{0A11456F-E0A5-42D7-B012-E513E57C289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 xmlns:a16="http://schemas.microsoft.com/office/drawing/2014/main" id="{72932146-DB4F-4142-870B-64520D9EE2E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 xmlns:a16="http://schemas.microsoft.com/office/drawing/2014/main" id="{02661359-911C-4D06-B08F-573E42FD657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 xmlns:a16="http://schemas.microsoft.com/office/drawing/2014/main" id="{8C6B9035-C500-405C-9DCD-2B4C35B875B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 xmlns:a16="http://schemas.microsoft.com/office/drawing/2014/main" id="{06086BEB-D16A-4170-BE64-C7DDDCA97E6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 xmlns:a16="http://schemas.microsoft.com/office/drawing/2014/main" id="{3A496F3B-C100-4CB2-A019-C5D83639A1C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 xmlns:a16="http://schemas.microsoft.com/office/drawing/2014/main" id="{71C665C5-7FF1-49E9-A7AB-EDD1737FD66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 xmlns:a16="http://schemas.microsoft.com/office/drawing/2014/main" id="{320641BC-4DA4-4C4F-957D-3A535EB82D4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 xmlns:a16="http://schemas.microsoft.com/office/drawing/2014/main" id="{B721BA90-6B4A-42C8-BFB0-C3B244047F0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 xmlns:a16="http://schemas.microsoft.com/office/drawing/2014/main" id="{3CE17592-BFBD-4251-A5A2-CA709FD2345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 xmlns:a16="http://schemas.microsoft.com/office/drawing/2014/main" id="{4BBBE08C-3E61-426E-8582-675E3141F7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 xmlns:a16="http://schemas.microsoft.com/office/drawing/2014/main" id="{6B44DD5B-78A3-44D6-80FA-2FE7A7FF753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 xmlns:a16="http://schemas.microsoft.com/office/drawing/2014/main" id="{BDE6AC57-AFF9-44BC-8CB5-9D7F80550A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 xmlns:a16="http://schemas.microsoft.com/office/drawing/2014/main" id="{74A572E3-6CAE-47A3-B06B-725B410CD66B}"/>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 xmlns:a16="http://schemas.microsoft.com/office/drawing/2014/main" id="{1962D3CB-8A7C-4BBE-9377-426E1E5D11C1}"/>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 xmlns:a16="http://schemas.microsoft.com/office/drawing/2014/main" id="{B38B5D38-B2E1-4DC0-BD1F-EE856C1DFA87}"/>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 xmlns:a16="http://schemas.microsoft.com/office/drawing/2014/main" id="{99FE6A5D-4DDC-4485-906A-560ABAFF59B8}"/>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 xmlns:a16="http://schemas.microsoft.com/office/drawing/2014/main" id="{6747E3A9-C83D-44FD-BA10-29E007538EA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 xmlns:a16="http://schemas.microsoft.com/office/drawing/2014/main" id="{5945B3F1-9CEE-41AD-AE61-4C2FBF8C67D5}"/>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 xmlns:a16="http://schemas.microsoft.com/office/drawing/2014/main" id="{290920DD-45F4-4D56-B6D5-6410C9371C4F}"/>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 xmlns:a16="http://schemas.microsoft.com/office/drawing/2014/main" id="{A21217FC-D3D2-4755-B4FA-A8AF2DF8194D}"/>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 xmlns:a16="http://schemas.microsoft.com/office/drawing/2014/main" id="{7FB60BD3-667C-49E3-82EB-F209F0A921F5}"/>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 xmlns:a16="http://schemas.microsoft.com/office/drawing/2014/main" id="{63616DDB-332B-4FCA-80A1-67B4F616F912}"/>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 xmlns:a16="http://schemas.microsoft.com/office/drawing/2014/main" id="{99158367-0046-4D46-82F1-02CA98D5002F}"/>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69215</xdr:rowOff>
    </xdr:from>
    <xdr:to>
      <xdr:col>10</xdr:col>
      <xdr:colOff>165100</xdr:colOff>
      <xdr:row>59</xdr:row>
      <xdr:rowOff>170815</xdr:rowOff>
    </xdr:to>
    <xdr:sp macro="" textlink="">
      <xdr:nvSpPr>
        <xdr:cNvPr id="83" name="フローチャート: 判断 82">
          <a:extLst>
            <a:ext uri="{FF2B5EF4-FFF2-40B4-BE49-F238E27FC236}">
              <a16:creationId xmlns="" xmlns:a16="http://schemas.microsoft.com/office/drawing/2014/main" id="{9137D274-F1BA-4D6B-9748-4EFE951021D9}"/>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15892</xdr:rowOff>
    </xdr:from>
    <xdr:ext cx="405111" cy="259045"/>
    <xdr:sp macro="" textlink="">
      <xdr:nvSpPr>
        <xdr:cNvPr id="84" name="n_3aveValue【体育館・プール】&#10;有形固定資産減価償却率">
          <a:extLst>
            <a:ext uri="{FF2B5EF4-FFF2-40B4-BE49-F238E27FC236}">
              <a16:creationId xmlns="" xmlns:a16="http://schemas.microsoft.com/office/drawing/2014/main" id="{F032D8B4-0DBF-4521-ACF3-DD90774BFD88}"/>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3A0282C2-4471-41CC-803F-6B81F42E933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402698B5-249D-497B-871E-FAA2BF019A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0A3A6DCA-7636-48EC-84CE-32AE08AC039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2B3E1B0F-AADB-4B6F-952C-3FE530583D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 xmlns:a16="http://schemas.microsoft.com/office/drawing/2014/main" id="{87501AE8-1140-4A2D-8A5E-3158B833F4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90" name="楕円 89">
          <a:extLst>
            <a:ext uri="{FF2B5EF4-FFF2-40B4-BE49-F238E27FC236}">
              <a16:creationId xmlns="" xmlns:a16="http://schemas.microsoft.com/office/drawing/2014/main" id="{572EA47C-597F-422A-A14B-A08044270B9D}"/>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91" name="【体育館・プール】&#10;有形固定資産減価償却率該当値テキスト">
          <a:extLst>
            <a:ext uri="{FF2B5EF4-FFF2-40B4-BE49-F238E27FC236}">
              <a16:creationId xmlns="" xmlns:a16="http://schemas.microsoft.com/office/drawing/2014/main" id="{3F8EE5AC-FA0B-49F3-97A0-9D54EE737C43}"/>
            </a:ext>
          </a:extLst>
        </xdr:cNvPr>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92" name="楕円 91">
          <a:extLst>
            <a:ext uri="{FF2B5EF4-FFF2-40B4-BE49-F238E27FC236}">
              <a16:creationId xmlns="" xmlns:a16="http://schemas.microsoft.com/office/drawing/2014/main" id="{3BDAF32B-94A9-45D8-9BB2-CAB7A1BCFBD1}"/>
            </a:ext>
          </a:extLst>
        </xdr:cNvPr>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61</xdr:row>
      <xdr:rowOff>38100</xdr:rowOff>
    </xdr:to>
    <xdr:cxnSp macro="">
      <xdr:nvCxnSpPr>
        <xdr:cNvPr id="93" name="直線コネクタ 92">
          <a:extLst>
            <a:ext uri="{FF2B5EF4-FFF2-40B4-BE49-F238E27FC236}">
              <a16:creationId xmlns="" xmlns:a16="http://schemas.microsoft.com/office/drawing/2014/main" id="{1A1417D3-EB70-4F42-8D65-D4087A939DB0}"/>
            </a:ext>
          </a:extLst>
        </xdr:cNvPr>
        <xdr:cNvCxnSpPr/>
      </xdr:nvCxnSpPr>
      <xdr:spPr>
        <a:xfrm flipV="1">
          <a:off x="3797300" y="10401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111125</xdr:rowOff>
    </xdr:from>
    <xdr:to>
      <xdr:col>15</xdr:col>
      <xdr:colOff>101600</xdr:colOff>
      <xdr:row>61</xdr:row>
      <xdr:rowOff>41275</xdr:rowOff>
    </xdr:to>
    <xdr:sp macro="" textlink="">
      <xdr:nvSpPr>
        <xdr:cNvPr id="94" name="楕円 93">
          <a:extLst>
            <a:ext uri="{FF2B5EF4-FFF2-40B4-BE49-F238E27FC236}">
              <a16:creationId xmlns="" xmlns:a16="http://schemas.microsoft.com/office/drawing/2014/main" id="{1C34E40C-1BEF-401F-92F5-908EC5B31F11}"/>
            </a:ext>
          </a:extLst>
        </xdr:cNvPr>
        <xdr:cNvSpPr/>
      </xdr:nvSpPr>
      <xdr:spPr>
        <a:xfrm>
          <a:off x="2857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161925</xdr:rowOff>
    </xdr:from>
    <xdr:to>
      <xdr:col>19</xdr:col>
      <xdr:colOff>177800</xdr:colOff>
      <xdr:row>61</xdr:row>
      <xdr:rowOff>38100</xdr:rowOff>
    </xdr:to>
    <xdr:cxnSp macro="">
      <xdr:nvCxnSpPr>
        <xdr:cNvPr id="95" name="直線コネクタ 94">
          <a:extLst>
            <a:ext uri="{FF2B5EF4-FFF2-40B4-BE49-F238E27FC236}">
              <a16:creationId xmlns="" xmlns:a16="http://schemas.microsoft.com/office/drawing/2014/main" id="{41DA471D-E8F6-412F-81AA-DDF199541B19}"/>
            </a:ext>
          </a:extLst>
        </xdr:cNvPr>
        <xdr:cNvCxnSpPr/>
      </xdr:nvCxnSpPr>
      <xdr:spPr>
        <a:xfrm>
          <a:off x="2908300" y="10448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96" name="楕円 95">
          <a:extLst>
            <a:ext uri="{FF2B5EF4-FFF2-40B4-BE49-F238E27FC236}">
              <a16:creationId xmlns="" xmlns:a16="http://schemas.microsoft.com/office/drawing/2014/main" id="{EB7B5CC1-304B-4A3B-8146-6C83AB821D24}"/>
            </a:ext>
          </a:extLst>
        </xdr:cNvPr>
        <xdr:cNvSpPr/>
      </xdr:nvSpPr>
      <xdr:spPr>
        <a:xfrm>
          <a:off x="196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161925</xdr:rowOff>
    </xdr:from>
    <xdr:to>
      <xdr:col>15</xdr:col>
      <xdr:colOff>50800</xdr:colOff>
      <xdr:row>61</xdr:row>
      <xdr:rowOff>53340</xdr:rowOff>
    </xdr:to>
    <xdr:cxnSp macro="">
      <xdr:nvCxnSpPr>
        <xdr:cNvPr id="97" name="直線コネクタ 96">
          <a:extLst>
            <a:ext uri="{FF2B5EF4-FFF2-40B4-BE49-F238E27FC236}">
              <a16:creationId xmlns="" xmlns:a16="http://schemas.microsoft.com/office/drawing/2014/main" id="{7FC6E078-8D78-42B4-99E4-59388FD8A2AD}"/>
            </a:ext>
          </a:extLst>
        </xdr:cNvPr>
        <xdr:cNvCxnSpPr/>
      </xdr:nvCxnSpPr>
      <xdr:spPr>
        <a:xfrm flipV="1">
          <a:off x="2019300" y="104489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80027</xdr:rowOff>
    </xdr:from>
    <xdr:ext cx="405111" cy="259045"/>
    <xdr:sp macro="" textlink="">
      <xdr:nvSpPr>
        <xdr:cNvPr id="98" name="n_1mainValue【体育館・プール】&#10;有形固定資産減価償却率">
          <a:extLst>
            <a:ext uri="{FF2B5EF4-FFF2-40B4-BE49-F238E27FC236}">
              <a16:creationId xmlns="" xmlns:a16="http://schemas.microsoft.com/office/drawing/2014/main" id="{9DDD378B-BF17-48CA-9DE1-E2DC2E14164B}"/>
            </a:ext>
          </a:extLst>
        </xdr:cNvPr>
        <xdr:cNvSpPr txBox="1"/>
      </xdr:nvSpPr>
      <xdr:spPr>
        <a:xfrm>
          <a:off x="3582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99" name="n_2mainValue【体育館・プール】&#10;有形固定資産減価償却率">
          <a:extLst>
            <a:ext uri="{FF2B5EF4-FFF2-40B4-BE49-F238E27FC236}">
              <a16:creationId xmlns="" xmlns:a16="http://schemas.microsoft.com/office/drawing/2014/main" id="{E474E429-45FE-424E-BB67-BEC9341EBE77}"/>
            </a:ext>
          </a:extLst>
        </xdr:cNvPr>
        <xdr:cNvSpPr txBox="1"/>
      </xdr:nvSpPr>
      <xdr:spPr>
        <a:xfrm>
          <a:off x="2705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95267</xdr:rowOff>
    </xdr:from>
    <xdr:ext cx="405111" cy="259045"/>
    <xdr:sp macro="" textlink="">
      <xdr:nvSpPr>
        <xdr:cNvPr id="100" name="n_3mainValue【体育館・プール】&#10;有形固定資産減価償却率">
          <a:extLst>
            <a:ext uri="{FF2B5EF4-FFF2-40B4-BE49-F238E27FC236}">
              <a16:creationId xmlns="" xmlns:a16="http://schemas.microsoft.com/office/drawing/2014/main" id="{F19098EE-8E2C-4B81-98D0-0313F74B40C5}"/>
            </a:ext>
          </a:extLst>
        </xdr:cNvPr>
        <xdr:cNvSpPr txBox="1"/>
      </xdr:nvSpPr>
      <xdr:spPr>
        <a:xfrm>
          <a:off x="1816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 xmlns:a16="http://schemas.microsoft.com/office/drawing/2014/main" id="{5C5CA0E5-719B-46EF-BABA-1D2DBD8ED42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 xmlns:a16="http://schemas.microsoft.com/office/drawing/2014/main" id="{E7FF54A4-F988-45A9-83E1-96D66AD415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 xmlns:a16="http://schemas.microsoft.com/office/drawing/2014/main" id="{3667953F-DF65-41CD-8779-FB9A4CBD53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 xmlns:a16="http://schemas.microsoft.com/office/drawing/2014/main" id="{C592B745-984F-435E-AF79-C893A52AEA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 xmlns:a16="http://schemas.microsoft.com/office/drawing/2014/main" id="{A986132B-D0D5-4D39-B5B1-9BF48652C2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 xmlns:a16="http://schemas.microsoft.com/office/drawing/2014/main" id="{FD415578-F4A1-4245-99C8-7FC5FAC489C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 xmlns:a16="http://schemas.microsoft.com/office/drawing/2014/main" id="{954E848E-EAF6-4C8C-B327-5690B85586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 xmlns:a16="http://schemas.microsoft.com/office/drawing/2014/main" id="{3B375C24-9BD0-4A50-ADAE-E1D2871CF1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 xmlns:a16="http://schemas.microsoft.com/office/drawing/2014/main" id="{C4C6BBB7-C613-47BA-B39E-F04F31746B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 xmlns:a16="http://schemas.microsoft.com/office/drawing/2014/main" id="{03403DD9-DBEE-4BCA-8AB1-E8EFDBE57F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 xmlns:a16="http://schemas.microsoft.com/office/drawing/2014/main" id="{5D2ED86D-FB84-4268-94FD-667E9BAC5F0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 xmlns:a16="http://schemas.microsoft.com/office/drawing/2014/main" id="{403E46A4-9D85-4714-BCCF-9408D047496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 xmlns:a16="http://schemas.microsoft.com/office/drawing/2014/main" id="{73858C22-893A-47C1-A587-983B972DC78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 xmlns:a16="http://schemas.microsoft.com/office/drawing/2014/main" id="{155845CD-2B8E-4602-9B23-6825E0A0DC4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 xmlns:a16="http://schemas.microsoft.com/office/drawing/2014/main" id="{A4108368-62E8-4955-8650-5309DA3D2D9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 xmlns:a16="http://schemas.microsoft.com/office/drawing/2014/main" id="{BD7B096B-1E93-4C4D-B3AE-CD4BD03962F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 xmlns:a16="http://schemas.microsoft.com/office/drawing/2014/main" id="{F7458B59-0F14-4105-A021-9D0615A49E2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 xmlns:a16="http://schemas.microsoft.com/office/drawing/2014/main" id="{E21B9075-206C-46A7-9A5A-BAB03749E6C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 xmlns:a16="http://schemas.microsoft.com/office/drawing/2014/main" id="{8334506E-1120-4AE2-A02F-0EBC44CB2DB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 xmlns:a16="http://schemas.microsoft.com/office/drawing/2014/main" id="{28CE788C-FDC6-4E38-A2C1-0E1D75CDC60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 xmlns:a16="http://schemas.microsoft.com/office/drawing/2014/main" id="{677D8812-FC01-442C-B380-A468FB3E53B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 xmlns:a16="http://schemas.microsoft.com/office/drawing/2014/main" id="{51BFBCE5-206E-4928-BA36-0540201247E8}"/>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 xmlns:a16="http://schemas.microsoft.com/office/drawing/2014/main" id="{29C62116-A3EB-4CC8-8546-629C956E8D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 xmlns:a16="http://schemas.microsoft.com/office/drawing/2014/main" id="{21D626F6-33A0-478E-AFE4-83B9504A021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 xmlns:a16="http://schemas.microsoft.com/office/drawing/2014/main" id="{D62AD6B4-0CD5-4EC2-84F5-4B8C366AC5A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 xmlns:a16="http://schemas.microsoft.com/office/drawing/2014/main" id="{12BAB46E-7BFE-462B-A75E-65EC15FAE96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 xmlns:a16="http://schemas.microsoft.com/office/drawing/2014/main" id="{E1A70B49-26D1-4C8F-8B18-1E84161B38EF}"/>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 xmlns:a16="http://schemas.microsoft.com/office/drawing/2014/main" id="{F08FCCBE-8A0A-4D08-B8C6-166F70E9084E}"/>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 xmlns:a16="http://schemas.microsoft.com/office/drawing/2014/main" id="{58BA416A-52C6-4590-A289-24DAC77A37BC}"/>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 xmlns:a16="http://schemas.microsoft.com/office/drawing/2014/main" id="{7F498CBC-D990-4585-A376-2D1232AC34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 xmlns:a16="http://schemas.microsoft.com/office/drawing/2014/main" id="{F7B511B8-0C5B-43CC-A1A6-4B065C3CF72C}"/>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 xmlns:a16="http://schemas.microsoft.com/office/drawing/2014/main" id="{8E278ED2-6168-429F-934D-803C33A0DED5}"/>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 xmlns:a16="http://schemas.microsoft.com/office/drawing/2014/main" id="{7D5B081B-DAA3-486F-84BF-F879E882B092}"/>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 xmlns:a16="http://schemas.microsoft.com/office/drawing/2014/main" id="{771532E9-1802-4E4F-897B-560DD55685E4}"/>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 xmlns:a16="http://schemas.microsoft.com/office/drawing/2014/main" id="{B1654DD5-6F73-4DF5-8B71-FFCD9B7493AC}"/>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 xmlns:a16="http://schemas.microsoft.com/office/drawing/2014/main" id="{9EB7A4CF-DE42-4535-A74B-9DD557CC607D}"/>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72317</xdr:rowOff>
    </xdr:from>
    <xdr:to>
      <xdr:col>41</xdr:col>
      <xdr:colOff>101600</xdr:colOff>
      <xdr:row>64</xdr:row>
      <xdr:rowOff>2467</xdr:rowOff>
    </xdr:to>
    <xdr:sp macro="" textlink="">
      <xdr:nvSpPr>
        <xdr:cNvPr id="137" name="フローチャート: 判断 136">
          <a:extLst>
            <a:ext uri="{FF2B5EF4-FFF2-40B4-BE49-F238E27FC236}">
              <a16:creationId xmlns="" xmlns:a16="http://schemas.microsoft.com/office/drawing/2014/main" id="{9E7A11CF-E8A6-45D8-B69A-B206D8A8C624}"/>
            </a:ext>
          </a:extLst>
        </xdr:cNvPr>
        <xdr:cNvSpPr/>
      </xdr:nvSpPr>
      <xdr:spPr>
        <a:xfrm>
          <a:off x="7810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165044</xdr:rowOff>
    </xdr:from>
    <xdr:ext cx="469744" cy="259045"/>
    <xdr:sp macro="" textlink="">
      <xdr:nvSpPr>
        <xdr:cNvPr id="138" name="n_3aveValue【体育館・プール】&#10;一人当たり面積">
          <a:extLst>
            <a:ext uri="{FF2B5EF4-FFF2-40B4-BE49-F238E27FC236}">
              <a16:creationId xmlns="" xmlns:a16="http://schemas.microsoft.com/office/drawing/2014/main" id="{78E832D2-E25E-4AE5-BA96-04C449711A27}"/>
            </a:ext>
          </a:extLst>
        </xdr:cNvPr>
        <xdr:cNvSpPr txBox="1"/>
      </xdr:nvSpPr>
      <xdr:spPr>
        <a:xfrm>
          <a:off x="7626427" y="1096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 xmlns:a16="http://schemas.microsoft.com/office/drawing/2014/main" id="{06B0DC53-FE9E-4EC7-987F-D391947902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 xmlns:a16="http://schemas.microsoft.com/office/drawing/2014/main" id="{6F332B23-60CA-4AA7-8729-612364AAA31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 xmlns:a16="http://schemas.microsoft.com/office/drawing/2014/main" id="{6ACBB331-0C96-4566-96D7-A85CC85476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222B7A65-BA70-4B3F-8649-FE5F4C934A3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 xmlns:a16="http://schemas.microsoft.com/office/drawing/2014/main" id="{EF8CDDAA-CD07-4004-9A71-2F111E0109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39170</xdr:rowOff>
    </xdr:from>
    <xdr:to>
      <xdr:col>55</xdr:col>
      <xdr:colOff>50800</xdr:colOff>
      <xdr:row>63</xdr:row>
      <xdr:rowOff>140770</xdr:rowOff>
    </xdr:to>
    <xdr:sp macro="" textlink="">
      <xdr:nvSpPr>
        <xdr:cNvPr id="144" name="楕円 143">
          <a:extLst>
            <a:ext uri="{FF2B5EF4-FFF2-40B4-BE49-F238E27FC236}">
              <a16:creationId xmlns="" xmlns:a16="http://schemas.microsoft.com/office/drawing/2014/main" id="{DD712BF8-F3D8-43B4-9218-D46520D23A2A}"/>
            </a:ext>
          </a:extLst>
        </xdr:cNvPr>
        <xdr:cNvSpPr/>
      </xdr:nvSpPr>
      <xdr:spPr>
        <a:xfrm>
          <a:off x="10426700" y="108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62047</xdr:rowOff>
    </xdr:from>
    <xdr:ext cx="469744" cy="259045"/>
    <xdr:sp macro="" textlink="">
      <xdr:nvSpPr>
        <xdr:cNvPr id="145" name="【体育館・プール】&#10;一人当たり面積該当値テキスト">
          <a:extLst>
            <a:ext uri="{FF2B5EF4-FFF2-40B4-BE49-F238E27FC236}">
              <a16:creationId xmlns="" xmlns:a16="http://schemas.microsoft.com/office/drawing/2014/main" id="{566E371D-5644-4EDE-A2E1-09095B18F02F}"/>
            </a:ext>
          </a:extLst>
        </xdr:cNvPr>
        <xdr:cNvSpPr txBox="1"/>
      </xdr:nvSpPr>
      <xdr:spPr>
        <a:xfrm>
          <a:off x="10515600" y="1069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41783</xdr:rowOff>
    </xdr:from>
    <xdr:to>
      <xdr:col>50</xdr:col>
      <xdr:colOff>165100</xdr:colOff>
      <xdr:row>63</xdr:row>
      <xdr:rowOff>143383</xdr:rowOff>
    </xdr:to>
    <xdr:sp macro="" textlink="">
      <xdr:nvSpPr>
        <xdr:cNvPr id="146" name="楕円 145">
          <a:extLst>
            <a:ext uri="{FF2B5EF4-FFF2-40B4-BE49-F238E27FC236}">
              <a16:creationId xmlns="" xmlns:a16="http://schemas.microsoft.com/office/drawing/2014/main" id="{FD3AF614-AAA2-4C56-BA36-6A477CBAD042}"/>
            </a:ext>
          </a:extLst>
        </xdr:cNvPr>
        <xdr:cNvSpPr/>
      </xdr:nvSpPr>
      <xdr:spPr>
        <a:xfrm>
          <a:off x="95885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89970</xdr:rowOff>
    </xdr:from>
    <xdr:to>
      <xdr:col>55</xdr:col>
      <xdr:colOff>0</xdr:colOff>
      <xdr:row>63</xdr:row>
      <xdr:rowOff>92583</xdr:rowOff>
    </xdr:to>
    <xdr:cxnSp macro="">
      <xdr:nvCxnSpPr>
        <xdr:cNvPr id="147" name="直線コネクタ 146">
          <a:extLst>
            <a:ext uri="{FF2B5EF4-FFF2-40B4-BE49-F238E27FC236}">
              <a16:creationId xmlns="" xmlns:a16="http://schemas.microsoft.com/office/drawing/2014/main" id="{355C5F61-A957-471A-8A28-4FA734CB08EC}"/>
            </a:ext>
          </a:extLst>
        </xdr:cNvPr>
        <xdr:cNvCxnSpPr/>
      </xdr:nvCxnSpPr>
      <xdr:spPr>
        <a:xfrm flipV="1">
          <a:off x="9639300" y="10891320"/>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43090</xdr:rowOff>
    </xdr:from>
    <xdr:to>
      <xdr:col>46</xdr:col>
      <xdr:colOff>38100</xdr:colOff>
      <xdr:row>63</xdr:row>
      <xdr:rowOff>144690</xdr:rowOff>
    </xdr:to>
    <xdr:sp macro="" textlink="">
      <xdr:nvSpPr>
        <xdr:cNvPr id="148" name="楕円 147">
          <a:extLst>
            <a:ext uri="{FF2B5EF4-FFF2-40B4-BE49-F238E27FC236}">
              <a16:creationId xmlns="" xmlns:a16="http://schemas.microsoft.com/office/drawing/2014/main" id="{05BAB834-2491-489D-826E-447A63847586}"/>
            </a:ext>
          </a:extLst>
        </xdr:cNvPr>
        <xdr:cNvSpPr/>
      </xdr:nvSpPr>
      <xdr:spPr>
        <a:xfrm>
          <a:off x="8699500" y="108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92583</xdr:rowOff>
    </xdr:from>
    <xdr:to>
      <xdr:col>50</xdr:col>
      <xdr:colOff>114300</xdr:colOff>
      <xdr:row>63</xdr:row>
      <xdr:rowOff>93890</xdr:rowOff>
    </xdr:to>
    <xdr:cxnSp macro="">
      <xdr:nvCxnSpPr>
        <xdr:cNvPr id="149" name="直線コネクタ 148">
          <a:extLst>
            <a:ext uri="{FF2B5EF4-FFF2-40B4-BE49-F238E27FC236}">
              <a16:creationId xmlns="" xmlns:a16="http://schemas.microsoft.com/office/drawing/2014/main" id="{ECEFA406-1EF8-474A-B10A-C109148D4FE1}"/>
            </a:ext>
          </a:extLst>
        </xdr:cNvPr>
        <xdr:cNvCxnSpPr/>
      </xdr:nvCxnSpPr>
      <xdr:spPr>
        <a:xfrm flipV="1">
          <a:off x="8750300" y="1089393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45212</xdr:rowOff>
    </xdr:from>
    <xdr:to>
      <xdr:col>41</xdr:col>
      <xdr:colOff>101600</xdr:colOff>
      <xdr:row>63</xdr:row>
      <xdr:rowOff>146812</xdr:rowOff>
    </xdr:to>
    <xdr:sp macro="" textlink="">
      <xdr:nvSpPr>
        <xdr:cNvPr id="150" name="楕円 149">
          <a:extLst>
            <a:ext uri="{FF2B5EF4-FFF2-40B4-BE49-F238E27FC236}">
              <a16:creationId xmlns="" xmlns:a16="http://schemas.microsoft.com/office/drawing/2014/main" id="{3473F7DD-4AD8-4733-94FA-683001F6296C}"/>
            </a:ext>
          </a:extLst>
        </xdr:cNvPr>
        <xdr:cNvSpPr/>
      </xdr:nvSpPr>
      <xdr:spPr>
        <a:xfrm>
          <a:off x="7810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93890</xdr:rowOff>
    </xdr:from>
    <xdr:to>
      <xdr:col>45</xdr:col>
      <xdr:colOff>177800</xdr:colOff>
      <xdr:row>63</xdr:row>
      <xdr:rowOff>96012</xdr:rowOff>
    </xdr:to>
    <xdr:cxnSp macro="">
      <xdr:nvCxnSpPr>
        <xdr:cNvPr id="151" name="直線コネクタ 150">
          <a:extLst>
            <a:ext uri="{FF2B5EF4-FFF2-40B4-BE49-F238E27FC236}">
              <a16:creationId xmlns="" xmlns:a16="http://schemas.microsoft.com/office/drawing/2014/main" id="{DBC5A28D-6969-4202-957D-2DB89B6AD70C}"/>
            </a:ext>
          </a:extLst>
        </xdr:cNvPr>
        <xdr:cNvCxnSpPr/>
      </xdr:nvCxnSpPr>
      <xdr:spPr>
        <a:xfrm flipV="1">
          <a:off x="7861300" y="10895240"/>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159910</xdr:rowOff>
    </xdr:from>
    <xdr:ext cx="469744" cy="259045"/>
    <xdr:sp macro="" textlink="">
      <xdr:nvSpPr>
        <xdr:cNvPr id="152" name="n_1mainValue【体育館・プール】&#10;一人当たり面積">
          <a:extLst>
            <a:ext uri="{FF2B5EF4-FFF2-40B4-BE49-F238E27FC236}">
              <a16:creationId xmlns="" xmlns:a16="http://schemas.microsoft.com/office/drawing/2014/main" id="{F2633BB6-E41F-425C-A09C-16BE03583E87}"/>
            </a:ext>
          </a:extLst>
        </xdr:cNvPr>
        <xdr:cNvSpPr txBox="1"/>
      </xdr:nvSpPr>
      <xdr:spPr>
        <a:xfrm>
          <a:off x="9391727" y="106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161217</xdr:rowOff>
    </xdr:from>
    <xdr:ext cx="469744" cy="259045"/>
    <xdr:sp macro="" textlink="">
      <xdr:nvSpPr>
        <xdr:cNvPr id="153" name="n_2mainValue【体育館・プール】&#10;一人当たり面積">
          <a:extLst>
            <a:ext uri="{FF2B5EF4-FFF2-40B4-BE49-F238E27FC236}">
              <a16:creationId xmlns="" xmlns:a16="http://schemas.microsoft.com/office/drawing/2014/main" id="{4B6C71E1-F306-403F-9BD0-BD1CD6303D9D}"/>
            </a:ext>
          </a:extLst>
        </xdr:cNvPr>
        <xdr:cNvSpPr txBox="1"/>
      </xdr:nvSpPr>
      <xdr:spPr>
        <a:xfrm>
          <a:off x="8515427" y="1061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163339</xdr:rowOff>
    </xdr:from>
    <xdr:ext cx="469744" cy="259045"/>
    <xdr:sp macro="" textlink="">
      <xdr:nvSpPr>
        <xdr:cNvPr id="154" name="n_3mainValue【体育館・プール】&#10;一人当たり面積">
          <a:extLst>
            <a:ext uri="{FF2B5EF4-FFF2-40B4-BE49-F238E27FC236}">
              <a16:creationId xmlns="" xmlns:a16="http://schemas.microsoft.com/office/drawing/2014/main" id="{418C04EF-57AD-4577-AE05-56F3679706BE}"/>
            </a:ext>
          </a:extLst>
        </xdr:cNvPr>
        <xdr:cNvSpPr txBox="1"/>
      </xdr:nvSpPr>
      <xdr:spPr>
        <a:xfrm>
          <a:off x="7626427" y="106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 xmlns:a16="http://schemas.microsoft.com/office/drawing/2014/main" id="{DE8CA987-3FE7-46A8-8406-4F475977102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 xmlns:a16="http://schemas.microsoft.com/office/drawing/2014/main" id="{7FBB7C93-4B23-484B-B5D0-2B9E9E1E6C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 xmlns:a16="http://schemas.microsoft.com/office/drawing/2014/main" id="{EC92DE6B-1872-4CB7-A83A-B2B8048313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 xmlns:a16="http://schemas.microsoft.com/office/drawing/2014/main" id="{EA53BB17-F226-4572-9A39-9DC86D0A12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 xmlns:a16="http://schemas.microsoft.com/office/drawing/2014/main" id="{CE7BF8F1-ADB1-47C1-9EF9-9736A3FFB23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 xmlns:a16="http://schemas.microsoft.com/office/drawing/2014/main" id="{B864FD78-00B8-4F9F-8D4A-5A520E757A2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 xmlns:a16="http://schemas.microsoft.com/office/drawing/2014/main" id="{02CBD03B-6E87-45F0-88DE-6012DA74BA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 xmlns:a16="http://schemas.microsoft.com/office/drawing/2014/main" id="{A6C6A34D-F9CA-47D8-AE32-E75936370B5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 xmlns:a16="http://schemas.microsoft.com/office/drawing/2014/main" id="{D503BC47-057B-41C1-A129-241D4941703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 xmlns:a16="http://schemas.microsoft.com/office/drawing/2014/main" id="{DC951227-D785-42A8-ABD3-7C9DB7ABC1B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 xmlns:a16="http://schemas.microsoft.com/office/drawing/2014/main" id="{FB91B44F-3416-4D85-BB4D-E8ABEE54921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 xmlns:a16="http://schemas.microsoft.com/office/drawing/2014/main" id="{45DCFBD5-4B06-4C97-BB0C-7A6D92F85BB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 xmlns:a16="http://schemas.microsoft.com/office/drawing/2014/main" id="{56F243E0-E0F0-4F60-BFA1-A7EC52F28B8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 xmlns:a16="http://schemas.microsoft.com/office/drawing/2014/main" id="{4AFFF6F7-7D1F-40A2-BD34-466BC8A3D6C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 xmlns:a16="http://schemas.microsoft.com/office/drawing/2014/main" id="{320BA928-82E9-4D8B-A5FE-90C8C2B96DC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 xmlns:a16="http://schemas.microsoft.com/office/drawing/2014/main" id="{2666A0E7-94A0-4A1F-88DD-C2A2E607010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 xmlns:a16="http://schemas.microsoft.com/office/drawing/2014/main" id="{D9F74B61-5D14-4230-BBDF-E254D392DAC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 xmlns:a16="http://schemas.microsoft.com/office/drawing/2014/main" id="{B06D9048-6B1B-41FC-8B0C-8BB55378366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 xmlns:a16="http://schemas.microsoft.com/office/drawing/2014/main" id="{F765C900-C672-416B-8632-02E23CA11E0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 xmlns:a16="http://schemas.microsoft.com/office/drawing/2014/main" id="{9C3A1B95-FE4B-4A4F-8027-A0DED6F1D3C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 xmlns:a16="http://schemas.microsoft.com/office/drawing/2014/main" id="{41D96A1B-E21C-4DF0-AA4B-9766BE792CB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 xmlns:a16="http://schemas.microsoft.com/office/drawing/2014/main" id="{1A654635-9925-4CD9-AE26-58CDF60EEA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 xmlns:a16="http://schemas.microsoft.com/office/drawing/2014/main" id="{9A29E0CA-D67E-4B70-99D6-272060759B4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 xmlns:a16="http://schemas.microsoft.com/office/drawing/2014/main" id="{0A4A5921-65E1-4927-B5EA-04BEECB93EF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 xmlns:a16="http://schemas.microsoft.com/office/drawing/2014/main" id="{A29DC33B-F20E-48EC-92A5-41DE22229EE5}"/>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 xmlns:a16="http://schemas.microsoft.com/office/drawing/2014/main" id="{16817897-ADF7-4B75-8DBE-DB6CA3485B93}"/>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 xmlns:a16="http://schemas.microsoft.com/office/drawing/2014/main" id="{D134D7D1-15D0-46D2-8C0A-07B34DB52FC7}"/>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 xmlns:a16="http://schemas.microsoft.com/office/drawing/2014/main" id="{E9FE5691-5863-4E6E-973E-0F7F475DE95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 xmlns:a16="http://schemas.microsoft.com/office/drawing/2014/main" id="{067EBE0B-D631-4E76-AAFA-289AE218034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 xmlns:a16="http://schemas.microsoft.com/office/drawing/2014/main" id="{B1C5A8D5-49E8-4C62-836E-8B3F50B97ED9}"/>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 xmlns:a16="http://schemas.microsoft.com/office/drawing/2014/main" id="{AD66DEF7-4006-4C51-B855-2FC6E43CC7FD}"/>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 xmlns:a16="http://schemas.microsoft.com/office/drawing/2014/main" id="{4C6C772E-1BE1-4293-AC1A-0E627A3B467A}"/>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 xmlns:a16="http://schemas.microsoft.com/office/drawing/2014/main" id="{BC5B8F05-0F6B-4F2C-A3A6-DF61DC6553A4}"/>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 xmlns:a16="http://schemas.microsoft.com/office/drawing/2014/main" id="{BF6CD46F-7EC9-4709-AF03-7926990005C9}"/>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 xmlns:a16="http://schemas.microsoft.com/office/drawing/2014/main" id="{B6AD8A62-6CEF-4674-8C64-AEC6C3098055}"/>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190" name="フローチャート: 判断 189">
          <a:extLst>
            <a:ext uri="{FF2B5EF4-FFF2-40B4-BE49-F238E27FC236}">
              <a16:creationId xmlns="" xmlns:a16="http://schemas.microsoft.com/office/drawing/2014/main" id="{1EE1FE37-7C29-41DC-99B3-D176C14CD1D0}"/>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57802</xdr:rowOff>
    </xdr:from>
    <xdr:ext cx="405111" cy="259045"/>
    <xdr:sp macro="" textlink="">
      <xdr:nvSpPr>
        <xdr:cNvPr id="191" name="n_3aveValue【福祉施設】&#10;有形固定資産減価償却率">
          <a:extLst>
            <a:ext uri="{FF2B5EF4-FFF2-40B4-BE49-F238E27FC236}">
              <a16:creationId xmlns="" xmlns:a16="http://schemas.microsoft.com/office/drawing/2014/main" id="{6C6C16AC-EB18-4850-BB27-3AC0FB1F7B79}"/>
            </a:ext>
          </a:extLst>
        </xdr:cNvPr>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 xmlns:a16="http://schemas.microsoft.com/office/drawing/2014/main" id="{F89DD2D5-6FDE-4285-87AD-94D0361B266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 xmlns:a16="http://schemas.microsoft.com/office/drawing/2014/main" id="{58A2075C-0CCD-46E5-BE86-7B09B44587C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 xmlns:a16="http://schemas.microsoft.com/office/drawing/2014/main" id="{AC9CBA7B-60E8-4BBD-BAAC-EE85AC5330C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 xmlns:a16="http://schemas.microsoft.com/office/drawing/2014/main" id="{646D3EF0-F5DA-496E-8C85-538CC9EDE7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 xmlns:a16="http://schemas.microsoft.com/office/drawing/2014/main" id="{F8840E80-EF17-4FB2-BB55-30CF0B826AD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139700</xdr:rowOff>
    </xdr:from>
    <xdr:to>
      <xdr:col>24</xdr:col>
      <xdr:colOff>114300</xdr:colOff>
      <xdr:row>80</xdr:row>
      <xdr:rowOff>69850</xdr:rowOff>
    </xdr:to>
    <xdr:sp macro="" textlink="">
      <xdr:nvSpPr>
        <xdr:cNvPr id="197" name="楕円 196">
          <a:extLst>
            <a:ext uri="{FF2B5EF4-FFF2-40B4-BE49-F238E27FC236}">
              <a16:creationId xmlns="" xmlns:a16="http://schemas.microsoft.com/office/drawing/2014/main" id="{092BA6B0-2795-4037-B0B4-3B5F8B085E0C}"/>
            </a:ext>
          </a:extLst>
        </xdr:cNvPr>
        <xdr:cNvSpPr/>
      </xdr:nvSpPr>
      <xdr:spPr>
        <a:xfrm>
          <a:off x="4584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162577</xdr:rowOff>
    </xdr:from>
    <xdr:ext cx="405111" cy="259045"/>
    <xdr:sp macro="" textlink="">
      <xdr:nvSpPr>
        <xdr:cNvPr id="198" name="【福祉施設】&#10;有形固定資産減価償却率該当値テキスト">
          <a:extLst>
            <a:ext uri="{FF2B5EF4-FFF2-40B4-BE49-F238E27FC236}">
              <a16:creationId xmlns="" xmlns:a16="http://schemas.microsoft.com/office/drawing/2014/main" id="{937669DA-E9C0-4A30-BD7E-C05693B381E7}"/>
            </a:ext>
          </a:extLst>
        </xdr:cNvPr>
        <xdr:cNvSpPr txBox="1"/>
      </xdr:nvSpPr>
      <xdr:spPr>
        <a:xfrm>
          <a:off x="4673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53975</xdr:rowOff>
    </xdr:from>
    <xdr:to>
      <xdr:col>20</xdr:col>
      <xdr:colOff>38100</xdr:colOff>
      <xdr:row>80</xdr:row>
      <xdr:rowOff>155575</xdr:rowOff>
    </xdr:to>
    <xdr:sp macro="" textlink="">
      <xdr:nvSpPr>
        <xdr:cNvPr id="199" name="楕円 198">
          <a:extLst>
            <a:ext uri="{FF2B5EF4-FFF2-40B4-BE49-F238E27FC236}">
              <a16:creationId xmlns="" xmlns:a16="http://schemas.microsoft.com/office/drawing/2014/main" id="{890B45C8-5C0D-4222-BB75-5E4F5AF9F61A}"/>
            </a:ext>
          </a:extLst>
        </xdr:cNvPr>
        <xdr:cNvSpPr/>
      </xdr:nvSpPr>
      <xdr:spPr>
        <a:xfrm>
          <a:off x="3746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19050</xdr:rowOff>
    </xdr:from>
    <xdr:to>
      <xdr:col>24</xdr:col>
      <xdr:colOff>63500</xdr:colOff>
      <xdr:row>80</xdr:row>
      <xdr:rowOff>104775</xdr:rowOff>
    </xdr:to>
    <xdr:cxnSp macro="">
      <xdr:nvCxnSpPr>
        <xdr:cNvPr id="200" name="直線コネクタ 199">
          <a:extLst>
            <a:ext uri="{FF2B5EF4-FFF2-40B4-BE49-F238E27FC236}">
              <a16:creationId xmlns="" xmlns:a16="http://schemas.microsoft.com/office/drawing/2014/main" id="{267C6FA9-C796-49DB-B7F0-336B42F03EF6}"/>
            </a:ext>
          </a:extLst>
        </xdr:cNvPr>
        <xdr:cNvCxnSpPr/>
      </xdr:nvCxnSpPr>
      <xdr:spPr>
        <a:xfrm flipV="1">
          <a:off x="3797300" y="137350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01" name="楕円 200">
          <a:extLst>
            <a:ext uri="{FF2B5EF4-FFF2-40B4-BE49-F238E27FC236}">
              <a16:creationId xmlns="" xmlns:a16="http://schemas.microsoft.com/office/drawing/2014/main" id="{CB137245-0D91-471C-9E91-BF8A446440D2}"/>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104775</xdr:rowOff>
    </xdr:from>
    <xdr:to>
      <xdr:col>19</xdr:col>
      <xdr:colOff>177800</xdr:colOff>
      <xdr:row>81</xdr:row>
      <xdr:rowOff>15239</xdr:rowOff>
    </xdr:to>
    <xdr:cxnSp macro="">
      <xdr:nvCxnSpPr>
        <xdr:cNvPr id="202" name="直線コネクタ 201">
          <a:extLst>
            <a:ext uri="{FF2B5EF4-FFF2-40B4-BE49-F238E27FC236}">
              <a16:creationId xmlns="" xmlns:a16="http://schemas.microsoft.com/office/drawing/2014/main" id="{5E1A8711-2386-4DEC-8135-408E48161B7B}"/>
            </a:ext>
          </a:extLst>
        </xdr:cNvPr>
        <xdr:cNvCxnSpPr/>
      </xdr:nvCxnSpPr>
      <xdr:spPr>
        <a:xfrm flipV="1">
          <a:off x="2908300" y="1382077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82550</xdr:rowOff>
    </xdr:from>
    <xdr:to>
      <xdr:col>10</xdr:col>
      <xdr:colOff>165100</xdr:colOff>
      <xdr:row>85</xdr:row>
      <xdr:rowOff>12700</xdr:rowOff>
    </xdr:to>
    <xdr:sp macro="" textlink="">
      <xdr:nvSpPr>
        <xdr:cNvPr id="203" name="楕円 202">
          <a:extLst>
            <a:ext uri="{FF2B5EF4-FFF2-40B4-BE49-F238E27FC236}">
              <a16:creationId xmlns="" xmlns:a16="http://schemas.microsoft.com/office/drawing/2014/main" id="{A518A4D5-3C32-49A9-8140-E6E90C40840B}"/>
            </a:ext>
          </a:extLst>
        </xdr:cNvPr>
        <xdr:cNvSpPr/>
      </xdr:nvSpPr>
      <xdr:spPr>
        <a:xfrm>
          <a:off x="1968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84</xdr:row>
      <xdr:rowOff>133350</xdr:rowOff>
    </xdr:to>
    <xdr:cxnSp macro="">
      <xdr:nvCxnSpPr>
        <xdr:cNvPr id="204" name="直線コネクタ 203">
          <a:extLst>
            <a:ext uri="{FF2B5EF4-FFF2-40B4-BE49-F238E27FC236}">
              <a16:creationId xmlns="" xmlns:a16="http://schemas.microsoft.com/office/drawing/2014/main" id="{49127EE5-0DD8-4BC8-BC45-F711AD543293}"/>
            </a:ext>
          </a:extLst>
        </xdr:cNvPr>
        <xdr:cNvCxnSpPr/>
      </xdr:nvCxnSpPr>
      <xdr:spPr>
        <a:xfrm flipV="1">
          <a:off x="2019300" y="13902689"/>
          <a:ext cx="889000" cy="6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652</xdr:rowOff>
    </xdr:from>
    <xdr:ext cx="405111" cy="259045"/>
    <xdr:sp macro="" textlink="">
      <xdr:nvSpPr>
        <xdr:cNvPr id="205" name="n_1mainValue【福祉施設】&#10;有形固定資産減価償却率">
          <a:extLst>
            <a:ext uri="{FF2B5EF4-FFF2-40B4-BE49-F238E27FC236}">
              <a16:creationId xmlns="" xmlns:a16="http://schemas.microsoft.com/office/drawing/2014/main" id="{38E11883-FCD4-41D4-94D9-8546A39450EB}"/>
            </a:ext>
          </a:extLst>
        </xdr:cNvPr>
        <xdr:cNvSpPr txBox="1"/>
      </xdr:nvSpPr>
      <xdr:spPr>
        <a:xfrm>
          <a:off x="35820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206" name="n_2mainValue【福祉施設】&#10;有形固定資産減価償却率">
          <a:extLst>
            <a:ext uri="{FF2B5EF4-FFF2-40B4-BE49-F238E27FC236}">
              <a16:creationId xmlns="" xmlns:a16="http://schemas.microsoft.com/office/drawing/2014/main" id="{4456422E-7333-4B12-B187-724D5BD06485}"/>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3827</xdr:rowOff>
    </xdr:from>
    <xdr:ext cx="405111" cy="259045"/>
    <xdr:sp macro="" textlink="">
      <xdr:nvSpPr>
        <xdr:cNvPr id="207" name="n_3mainValue【福祉施設】&#10;有形固定資産減価償却率">
          <a:extLst>
            <a:ext uri="{FF2B5EF4-FFF2-40B4-BE49-F238E27FC236}">
              <a16:creationId xmlns="" xmlns:a16="http://schemas.microsoft.com/office/drawing/2014/main" id="{52798565-D9D2-4548-9548-22FF216E9C03}"/>
            </a:ext>
          </a:extLst>
        </xdr:cNvPr>
        <xdr:cNvSpPr txBox="1"/>
      </xdr:nvSpPr>
      <xdr:spPr>
        <a:xfrm>
          <a:off x="1816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 xmlns:a16="http://schemas.microsoft.com/office/drawing/2014/main" id="{7EC7534E-AE5F-4FAE-A22B-C5B73D1216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 xmlns:a16="http://schemas.microsoft.com/office/drawing/2014/main" id="{A7D1D83E-2FDD-47FD-BD07-BF23429C632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 xmlns:a16="http://schemas.microsoft.com/office/drawing/2014/main" id="{20298EB6-3266-419D-B6E6-75FF7C2DF04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 xmlns:a16="http://schemas.microsoft.com/office/drawing/2014/main" id="{0929DBED-7E2D-4518-9400-40CF1CB3C5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 xmlns:a16="http://schemas.microsoft.com/office/drawing/2014/main" id="{DAB34347-2819-4C04-8373-F60EFC579D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 xmlns:a16="http://schemas.microsoft.com/office/drawing/2014/main" id="{7F9E337B-5F5B-4F0B-9A28-180F29EF020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 xmlns:a16="http://schemas.microsoft.com/office/drawing/2014/main" id="{AD2821F6-5425-4D2A-9085-97CEDDABF02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 xmlns:a16="http://schemas.microsoft.com/office/drawing/2014/main" id="{EA81EED3-6F60-4935-A9D6-15330E2267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 xmlns:a16="http://schemas.microsoft.com/office/drawing/2014/main" id="{F6F0BB18-4E4D-4231-8565-4198527554A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 xmlns:a16="http://schemas.microsoft.com/office/drawing/2014/main" id="{0F23672F-FFF1-4649-9E6D-CBCB9521850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 xmlns:a16="http://schemas.microsoft.com/office/drawing/2014/main" id="{0F880DEA-3B59-443B-A5BC-EF0E94A371E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 xmlns:a16="http://schemas.microsoft.com/office/drawing/2014/main" id="{8DD77BDF-B97A-4E36-B486-69AC2F902ED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 xmlns:a16="http://schemas.microsoft.com/office/drawing/2014/main" id="{1BB855C2-63FC-4A4B-9B96-D31EE047932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 xmlns:a16="http://schemas.microsoft.com/office/drawing/2014/main" id="{777FBBD2-F8F5-4873-852A-C4926D23015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 xmlns:a16="http://schemas.microsoft.com/office/drawing/2014/main" id="{1354F2A4-5085-4639-930A-923D2511DB7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 xmlns:a16="http://schemas.microsoft.com/office/drawing/2014/main" id="{30F03974-872C-435C-B3D5-1EABDA1A0B4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 xmlns:a16="http://schemas.microsoft.com/office/drawing/2014/main" id="{7E113015-F786-4DDC-A15A-7D4DB1E4E62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 xmlns:a16="http://schemas.microsoft.com/office/drawing/2014/main" id="{B9E2B982-998D-4B96-9EAB-68E88D67232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 xmlns:a16="http://schemas.microsoft.com/office/drawing/2014/main" id="{998E6851-270A-4D83-95BC-D5C546214FF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 xmlns:a16="http://schemas.microsoft.com/office/drawing/2014/main" id="{B3312F3F-686B-45C5-9163-78886F07226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 xmlns:a16="http://schemas.microsoft.com/office/drawing/2014/main" id="{EAC7CA09-2D15-441E-B1FE-FC2638D3EB6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 xmlns:a16="http://schemas.microsoft.com/office/drawing/2014/main" id="{9B88BAD8-1420-402A-A3D0-2D2CBB40A19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 xmlns:a16="http://schemas.microsoft.com/office/drawing/2014/main" id="{3BC45A01-6E17-42EA-ADE1-4BC1A188BB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 xmlns:a16="http://schemas.microsoft.com/office/drawing/2014/main" id="{2F1DBF14-EB04-4F6D-8873-1A8AC3F5221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 xmlns:a16="http://schemas.microsoft.com/office/drawing/2014/main" id="{E46E0FB8-B9C9-4E32-9943-D0FB295A35D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 xmlns:a16="http://schemas.microsoft.com/office/drawing/2014/main" id="{03BF087C-A48F-48F2-BBAB-24C57665BB87}"/>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 xmlns:a16="http://schemas.microsoft.com/office/drawing/2014/main" id="{ECA4A021-1559-46A5-B408-93369D20FE8D}"/>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 xmlns:a16="http://schemas.microsoft.com/office/drawing/2014/main" id="{052B8B49-DA27-40AA-B22D-E9A9E14CA177}"/>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 xmlns:a16="http://schemas.microsoft.com/office/drawing/2014/main" id="{02ADF007-B968-4305-970C-78471CE8A0EC}"/>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 xmlns:a16="http://schemas.microsoft.com/office/drawing/2014/main" id="{76F9C848-4E44-4C55-8353-FADD3689B1EB}"/>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8" name="【福祉施設】&#10;一人当たり面積平均値テキスト">
          <a:extLst>
            <a:ext uri="{FF2B5EF4-FFF2-40B4-BE49-F238E27FC236}">
              <a16:creationId xmlns="" xmlns:a16="http://schemas.microsoft.com/office/drawing/2014/main" id="{38C7062B-EC4E-460D-B829-1AED17E9D2E0}"/>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 xmlns:a16="http://schemas.microsoft.com/office/drawing/2014/main" id="{FC505082-6735-452A-A865-C106AD3C0543}"/>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 xmlns:a16="http://schemas.microsoft.com/office/drawing/2014/main" id="{205971C3-ACB1-44D6-A16C-6228188B330A}"/>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41" name="n_1aveValue【福祉施設】&#10;一人当たり面積">
          <a:extLst>
            <a:ext uri="{FF2B5EF4-FFF2-40B4-BE49-F238E27FC236}">
              <a16:creationId xmlns="" xmlns:a16="http://schemas.microsoft.com/office/drawing/2014/main" id="{7EA27D93-A7A2-48C3-9171-91CD300E716C}"/>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 xmlns:a16="http://schemas.microsoft.com/office/drawing/2014/main" id="{F9C8DABA-F2ED-44EB-A266-10578C20C02D}"/>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3" name="n_2aveValue【福祉施設】&#10;一人当たり面積">
          <a:extLst>
            <a:ext uri="{FF2B5EF4-FFF2-40B4-BE49-F238E27FC236}">
              <a16:creationId xmlns="" xmlns:a16="http://schemas.microsoft.com/office/drawing/2014/main" id="{D0FC900F-D18F-49C6-A223-5463E919083A}"/>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119887</xdr:rowOff>
    </xdr:from>
    <xdr:to>
      <xdr:col>41</xdr:col>
      <xdr:colOff>101600</xdr:colOff>
      <xdr:row>85</xdr:row>
      <xdr:rowOff>50037</xdr:rowOff>
    </xdr:to>
    <xdr:sp macro="" textlink="">
      <xdr:nvSpPr>
        <xdr:cNvPr id="244" name="フローチャート: 判断 243">
          <a:extLst>
            <a:ext uri="{FF2B5EF4-FFF2-40B4-BE49-F238E27FC236}">
              <a16:creationId xmlns="" xmlns:a16="http://schemas.microsoft.com/office/drawing/2014/main" id="{FD263872-B129-47B5-90CA-F8952BBE22A5}"/>
            </a:ext>
          </a:extLst>
        </xdr:cNvPr>
        <xdr:cNvSpPr/>
      </xdr:nvSpPr>
      <xdr:spPr>
        <a:xfrm>
          <a:off x="7810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66564</xdr:rowOff>
    </xdr:from>
    <xdr:ext cx="469744" cy="259045"/>
    <xdr:sp macro="" textlink="">
      <xdr:nvSpPr>
        <xdr:cNvPr id="245" name="n_3aveValue【福祉施設】&#10;一人当たり面積">
          <a:extLst>
            <a:ext uri="{FF2B5EF4-FFF2-40B4-BE49-F238E27FC236}">
              <a16:creationId xmlns="" xmlns:a16="http://schemas.microsoft.com/office/drawing/2014/main" id="{34D345EB-CFCC-4853-89D7-EB5390690BA9}"/>
            </a:ext>
          </a:extLst>
        </xdr:cNvPr>
        <xdr:cNvSpPr txBox="1"/>
      </xdr:nvSpPr>
      <xdr:spPr>
        <a:xfrm>
          <a:off x="7626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 xmlns:a16="http://schemas.microsoft.com/office/drawing/2014/main" id="{3B7D73A4-4533-4E97-B2B0-0E3F4FDCE52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 xmlns:a16="http://schemas.microsoft.com/office/drawing/2014/main" id="{00B6595F-05C3-44F3-9F75-EE3417A72E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 xmlns:a16="http://schemas.microsoft.com/office/drawing/2014/main" id="{19F056BC-1266-4947-BDA5-15D12DF78B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 xmlns:a16="http://schemas.microsoft.com/office/drawing/2014/main" id="{A8A48817-AC8B-45F8-9AAA-3ACA4790C5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 xmlns:a16="http://schemas.microsoft.com/office/drawing/2014/main" id="{64221553-246C-4019-AEDA-6D4B3D323C3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136216</xdr:rowOff>
    </xdr:from>
    <xdr:to>
      <xdr:col>55</xdr:col>
      <xdr:colOff>50800</xdr:colOff>
      <xdr:row>85</xdr:row>
      <xdr:rowOff>66366</xdr:rowOff>
    </xdr:to>
    <xdr:sp macro="" textlink="">
      <xdr:nvSpPr>
        <xdr:cNvPr id="251" name="楕円 250">
          <a:extLst>
            <a:ext uri="{FF2B5EF4-FFF2-40B4-BE49-F238E27FC236}">
              <a16:creationId xmlns="" xmlns:a16="http://schemas.microsoft.com/office/drawing/2014/main" id="{F7548C3A-5FED-4AAF-A0A9-6DE06D961CDC}"/>
            </a:ext>
          </a:extLst>
        </xdr:cNvPr>
        <xdr:cNvSpPr/>
      </xdr:nvSpPr>
      <xdr:spPr>
        <a:xfrm>
          <a:off x="10426700" y="1453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159093</xdr:rowOff>
    </xdr:from>
    <xdr:ext cx="469744" cy="259045"/>
    <xdr:sp macro="" textlink="">
      <xdr:nvSpPr>
        <xdr:cNvPr id="252" name="【福祉施設】&#10;一人当たり面積該当値テキスト">
          <a:extLst>
            <a:ext uri="{FF2B5EF4-FFF2-40B4-BE49-F238E27FC236}">
              <a16:creationId xmlns="" xmlns:a16="http://schemas.microsoft.com/office/drawing/2014/main" id="{D86F34F8-CDD8-4783-9FCE-E556821447FF}"/>
            </a:ext>
          </a:extLst>
        </xdr:cNvPr>
        <xdr:cNvSpPr txBox="1"/>
      </xdr:nvSpPr>
      <xdr:spPr>
        <a:xfrm>
          <a:off x="10515600" y="1438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140136</xdr:rowOff>
    </xdr:from>
    <xdr:to>
      <xdr:col>50</xdr:col>
      <xdr:colOff>165100</xdr:colOff>
      <xdr:row>85</xdr:row>
      <xdr:rowOff>70286</xdr:rowOff>
    </xdr:to>
    <xdr:sp macro="" textlink="">
      <xdr:nvSpPr>
        <xdr:cNvPr id="253" name="楕円 252">
          <a:extLst>
            <a:ext uri="{FF2B5EF4-FFF2-40B4-BE49-F238E27FC236}">
              <a16:creationId xmlns="" xmlns:a16="http://schemas.microsoft.com/office/drawing/2014/main" id="{6ECA5F39-7F75-426B-A3E1-04FAF7244FE2}"/>
            </a:ext>
          </a:extLst>
        </xdr:cNvPr>
        <xdr:cNvSpPr/>
      </xdr:nvSpPr>
      <xdr:spPr>
        <a:xfrm>
          <a:off x="9588500" y="145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15566</xdr:rowOff>
    </xdr:from>
    <xdr:to>
      <xdr:col>55</xdr:col>
      <xdr:colOff>0</xdr:colOff>
      <xdr:row>85</xdr:row>
      <xdr:rowOff>19486</xdr:rowOff>
    </xdr:to>
    <xdr:cxnSp macro="">
      <xdr:nvCxnSpPr>
        <xdr:cNvPr id="254" name="直線コネクタ 253">
          <a:extLst>
            <a:ext uri="{FF2B5EF4-FFF2-40B4-BE49-F238E27FC236}">
              <a16:creationId xmlns="" xmlns:a16="http://schemas.microsoft.com/office/drawing/2014/main" id="{21E8BE96-3652-4F4C-B6F7-E00E4745C06C}"/>
            </a:ext>
          </a:extLst>
        </xdr:cNvPr>
        <xdr:cNvCxnSpPr/>
      </xdr:nvCxnSpPr>
      <xdr:spPr>
        <a:xfrm flipV="1">
          <a:off x="9639300" y="14588816"/>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142095</xdr:rowOff>
    </xdr:from>
    <xdr:to>
      <xdr:col>46</xdr:col>
      <xdr:colOff>38100</xdr:colOff>
      <xdr:row>85</xdr:row>
      <xdr:rowOff>72245</xdr:rowOff>
    </xdr:to>
    <xdr:sp macro="" textlink="">
      <xdr:nvSpPr>
        <xdr:cNvPr id="255" name="楕円 254">
          <a:extLst>
            <a:ext uri="{FF2B5EF4-FFF2-40B4-BE49-F238E27FC236}">
              <a16:creationId xmlns="" xmlns:a16="http://schemas.microsoft.com/office/drawing/2014/main" id="{3E0EDE4F-2160-4649-B43D-E31190B2AEEB}"/>
            </a:ext>
          </a:extLst>
        </xdr:cNvPr>
        <xdr:cNvSpPr/>
      </xdr:nvSpPr>
      <xdr:spPr>
        <a:xfrm>
          <a:off x="8699500" y="145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19486</xdr:rowOff>
    </xdr:from>
    <xdr:to>
      <xdr:col>50</xdr:col>
      <xdr:colOff>114300</xdr:colOff>
      <xdr:row>85</xdr:row>
      <xdr:rowOff>21445</xdr:rowOff>
    </xdr:to>
    <xdr:cxnSp macro="">
      <xdr:nvCxnSpPr>
        <xdr:cNvPr id="256" name="直線コネクタ 255">
          <a:extLst>
            <a:ext uri="{FF2B5EF4-FFF2-40B4-BE49-F238E27FC236}">
              <a16:creationId xmlns="" xmlns:a16="http://schemas.microsoft.com/office/drawing/2014/main" id="{87F8C7CD-4F12-4373-951E-5B1BB9BF0B3A}"/>
            </a:ext>
          </a:extLst>
        </xdr:cNvPr>
        <xdr:cNvCxnSpPr/>
      </xdr:nvCxnSpPr>
      <xdr:spPr>
        <a:xfrm flipV="1">
          <a:off x="8750300" y="14592736"/>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53594</xdr:rowOff>
    </xdr:from>
    <xdr:to>
      <xdr:col>41</xdr:col>
      <xdr:colOff>101600</xdr:colOff>
      <xdr:row>85</xdr:row>
      <xdr:rowOff>155194</xdr:rowOff>
    </xdr:to>
    <xdr:sp macro="" textlink="">
      <xdr:nvSpPr>
        <xdr:cNvPr id="257" name="楕円 256">
          <a:extLst>
            <a:ext uri="{FF2B5EF4-FFF2-40B4-BE49-F238E27FC236}">
              <a16:creationId xmlns="" xmlns:a16="http://schemas.microsoft.com/office/drawing/2014/main" id="{F0075C28-C9A0-42BA-A280-67C026E32C55}"/>
            </a:ext>
          </a:extLst>
        </xdr:cNvPr>
        <xdr:cNvSpPr/>
      </xdr:nvSpPr>
      <xdr:spPr>
        <a:xfrm>
          <a:off x="7810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21445</xdr:rowOff>
    </xdr:from>
    <xdr:to>
      <xdr:col>45</xdr:col>
      <xdr:colOff>177800</xdr:colOff>
      <xdr:row>85</xdr:row>
      <xdr:rowOff>104394</xdr:rowOff>
    </xdr:to>
    <xdr:cxnSp macro="">
      <xdr:nvCxnSpPr>
        <xdr:cNvPr id="258" name="直線コネクタ 257">
          <a:extLst>
            <a:ext uri="{FF2B5EF4-FFF2-40B4-BE49-F238E27FC236}">
              <a16:creationId xmlns="" xmlns:a16="http://schemas.microsoft.com/office/drawing/2014/main" id="{6859E1B5-E8F5-4AF2-AA79-D3D2D8E92D1E}"/>
            </a:ext>
          </a:extLst>
        </xdr:cNvPr>
        <xdr:cNvCxnSpPr/>
      </xdr:nvCxnSpPr>
      <xdr:spPr>
        <a:xfrm flipV="1">
          <a:off x="7861300" y="14594695"/>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86813</xdr:rowOff>
    </xdr:from>
    <xdr:ext cx="469744" cy="259045"/>
    <xdr:sp macro="" textlink="">
      <xdr:nvSpPr>
        <xdr:cNvPr id="259" name="n_1mainValue【福祉施設】&#10;一人当たり面積">
          <a:extLst>
            <a:ext uri="{FF2B5EF4-FFF2-40B4-BE49-F238E27FC236}">
              <a16:creationId xmlns="" xmlns:a16="http://schemas.microsoft.com/office/drawing/2014/main" id="{B8953495-9ED1-439E-8CD3-7E57717062E0}"/>
            </a:ext>
          </a:extLst>
        </xdr:cNvPr>
        <xdr:cNvSpPr txBox="1"/>
      </xdr:nvSpPr>
      <xdr:spPr>
        <a:xfrm>
          <a:off x="9391727" y="1431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88772</xdr:rowOff>
    </xdr:from>
    <xdr:ext cx="469744" cy="259045"/>
    <xdr:sp macro="" textlink="">
      <xdr:nvSpPr>
        <xdr:cNvPr id="260" name="n_2mainValue【福祉施設】&#10;一人当たり面積">
          <a:extLst>
            <a:ext uri="{FF2B5EF4-FFF2-40B4-BE49-F238E27FC236}">
              <a16:creationId xmlns="" xmlns:a16="http://schemas.microsoft.com/office/drawing/2014/main" id="{EAFDBFFC-3DC7-404A-960D-122DC77DD5FD}"/>
            </a:ext>
          </a:extLst>
        </xdr:cNvPr>
        <xdr:cNvSpPr txBox="1"/>
      </xdr:nvSpPr>
      <xdr:spPr>
        <a:xfrm>
          <a:off x="8515427" y="143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146321</xdr:rowOff>
    </xdr:from>
    <xdr:ext cx="469744" cy="259045"/>
    <xdr:sp macro="" textlink="">
      <xdr:nvSpPr>
        <xdr:cNvPr id="261" name="n_3mainValue【福祉施設】&#10;一人当たり面積">
          <a:extLst>
            <a:ext uri="{FF2B5EF4-FFF2-40B4-BE49-F238E27FC236}">
              <a16:creationId xmlns="" xmlns:a16="http://schemas.microsoft.com/office/drawing/2014/main" id="{293F9FDD-441D-49C0-A255-A7EA79CC6D27}"/>
            </a:ext>
          </a:extLst>
        </xdr:cNvPr>
        <xdr:cNvSpPr txBox="1"/>
      </xdr:nvSpPr>
      <xdr:spPr>
        <a:xfrm>
          <a:off x="7626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 xmlns:a16="http://schemas.microsoft.com/office/drawing/2014/main" id="{67A7D96A-4159-4237-A025-703B4448DF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 xmlns:a16="http://schemas.microsoft.com/office/drawing/2014/main" id="{459BE54D-CAF1-4076-BFB9-06E72F5087F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 xmlns:a16="http://schemas.microsoft.com/office/drawing/2014/main" id="{416CE8BF-0726-49E2-AADB-C0C2CFF5CE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 xmlns:a16="http://schemas.microsoft.com/office/drawing/2014/main" id="{E55703A7-17D4-43D8-9AF1-DB08528CA8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 xmlns:a16="http://schemas.microsoft.com/office/drawing/2014/main" id="{FED9E115-14F5-4D62-AD2F-0C9F9E8BD6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 xmlns:a16="http://schemas.microsoft.com/office/drawing/2014/main" id="{78E0C27D-AE21-41D2-86F3-0FA7B862DE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 xmlns:a16="http://schemas.microsoft.com/office/drawing/2014/main" id="{9A25C736-2698-4E2D-BAE2-3380F3FD92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 xmlns:a16="http://schemas.microsoft.com/office/drawing/2014/main" id="{EB47C7F4-143C-455C-AAAB-24371D6ACA5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a:extLst>
            <a:ext uri="{FF2B5EF4-FFF2-40B4-BE49-F238E27FC236}">
              <a16:creationId xmlns="" xmlns:a16="http://schemas.microsoft.com/office/drawing/2014/main" id="{71E4E90F-297F-47C1-9B0A-27C6BC3C03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a:extLst>
            <a:ext uri="{FF2B5EF4-FFF2-40B4-BE49-F238E27FC236}">
              <a16:creationId xmlns="" xmlns:a16="http://schemas.microsoft.com/office/drawing/2014/main" id="{415E3F9B-DAD1-48D7-A352-793D179E868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2" name="テキスト ボックス 271">
          <a:extLst>
            <a:ext uri="{FF2B5EF4-FFF2-40B4-BE49-F238E27FC236}">
              <a16:creationId xmlns="" xmlns:a16="http://schemas.microsoft.com/office/drawing/2014/main" id="{63911C48-1A55-4561-A157-858640F9687D}"/>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3" name="直線コネクタ 272">
          <a:extLst>
            <a:ext uri="{FF2B5EF4-FFF2-40B4-BE49-F238E27FC236}">
              <a16:creationId xmlns="" xmlns:a16="http://schemas.microsoft.com/office/drawing/2014/main" id="{FB733AA7-2B5F-442F-BA74-1A27B84ADD2A}"/>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4" name="テキスト ボックス 273">
          <a:extLst>
            <a:ext uri="{FF2B5EF4-FFF2-40B4-BE49-F238E27FC236}">
              <a16:creationId xmlns="" xmlns:a16="http://schemas.microsoft.com/office/drawing/2014/main" id="{3E2AE28E-85DC-4C72-9C01-C24DC483F7B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5" name="直線コネクタ 274">
          <a:extLst>
            <a:ext uri="{FF2B5EF4-FFF2-40B4-BE49-F238E27FC236}">
              <a16:creationId xmlns="" xmlns:a16="http://schemas.microsoft.com/office/drawing/2014/main" id="{3D52A27A-20CB-46C3-866B-1717C1CD4D24}"/>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6" name="テキスト ボックス 275">
          <a:extLst>
            <a:ext uri="{FF2B5EF4-FFF2-40B4-BE49-F238E27FC236}">
              <a16:creationId xmlns="" xmlns:a16="http://schemas.microsoft.com/office/drawing/2014/main" id="{1E67FCD9-0A35-4D22-910D-D2807CABEA2B}"/>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7" name="直線コネクタ 276">
          <a:extLst>
            <a:ext uri="{FF2B5EF4-FFF2-40B4-BE49-F238E27FC236}">
              <a16:creationId xmlns="" xmlns:a16="http://schemas.microsoft.com/office/drawing/2014/main" id="{4DFA7077-1880-42BA-8C37-E7B3382BDB3B}"/>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8" name="テキスト ボックス 277">
          <a:extLst>
            <a:ext uri="{FF2B5EF4-FFF2-40B4-BE49-F238E27FC236}">
              <a16:creationId xmlns="" xmlns:a16="http://schemas.microsoft.com/office/drawing/2014/main" id="{8ABA937B-200D-4437-9AE0-2F39B5FD5454}"/>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9" name="直線コネクタ 278">
          <a:extLst>
            <a:ext uri="{FF2B5EF4-FFF2-40B4-BE49-F238E27FC236}">
              <a16:creationId xmlns="" xmlns:a16="http://schemas.microsoft.com/office/drawing/2014/main" id="{EB93A4E2-7E3D-46D7-8BF7-9942DD026ED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80" name="テキスト ボックス 279">
          <a:extLst>
            <a:ext uri="{FF2B5EF4-FFF2-40B4-BE49-F238E27FC236}">
              <a16:creationId xmlns="" xmlns:a16="http://schemas.microsoft.com/office/drawing/2014/main" id="{BB3CD0A1-7307-47C0-A951-C4EE3B0EC805}"/>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 xmlns:a16="http://schemas.microsoft.com/office/drawing/2014/main" id="{0D56BA07-2AF1-42C8-A355-AC9D9243A43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 xmlns:a16="http://schemas.microsoft.com/office/drawing/2014/main" id="{DB382CA3-6444-4332-8407-0DCE3DB3CC5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a:extLst>
            <a:ext uri="{FF2B5EF4-FFF2-40B4-BE49-F238E27FC236}">
              <a16:creationId xmlns="" xmlns:a16="http://schemas.microsoft.com/office/drawing/2014/main" id="{019CB22C-135B-49E7-A93E-D0D75793CF9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84" name="直線コネクタ 283">
          <a:extLst>
            <a:ext uri="{FF2B5EF4-FFF2-40B4-BE49-F238E27FC236}">
              <a16:creationId xmlns="" xmlns:a16="http://schemas.microsoft.com/office/drawing/2014/main" id="{ACCFA0DB-6FF6-4E1B-B51A-6EC00CBF4619}"/>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85" name="【市民会館】&#10;有形固定資産減価償却率最小値テキスト">
          <a:extLst>
            <a:ext uri="{FF2B5EF4-FFF2-40B4-BE49-F238E27FC236}">
              <a16:creationId xmlns="" xmlns:a16="http://schemas.microsoft.com/office/drawing/2014/main" id="{A825278F-E954-4C51-BE10-83FF99542C8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6" name="直線コネクタ 285">
          <a:extLst>
            <a:ext uri="{FF2B5EF4-FFF2-40B4-BE49-F238E27FC236}">
              <a16:creationId xmlns="" xmlns:a16="http://schemas.microsoft.com/office/drawing/2014/main" id="{44B643CB-0DC2-4DE4-B8A0-C1A2A2383B41}"/>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7" name="【市民会館】&#10;有形固定資産減価償却率最大値テキスト">
          <a:extLst>
            <a:ext uri="{FF2B5EF4-FFF2-40B4-BE49-F238E27FC236}">
              <a16:creationId xmlns="" xmlns:a16="http://schemas.microsoft.com/office/drawing/2014/main" id="{1B0C0B60-15E9-4405-96D1-E7A75B40FDF2}"/>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8" name="直線コネクタ 287">
          <a:extLst>
            <a:ext uri="{FF2B5EF4-FFF2-40B4-BE49-F238E27FC236}">
              <a16:creationId xmlns="" xmlns:a16="http://schemas.microsoft.com/office/drawing/2014/main" id="{CFB17833-64D0-42D5-8BBB-038A5388804B}"/>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27703</xdr:rowOff>
    </xdr:from>
    <xdr:ext cx="405111" cy="259045"/>
    <xdr:sp macro="" textlink="">
      <xdr:nvSpPr>
        <xdr:cNvPr id="289" name="【市民会館】&#10;有形固定資産減価償却率平均値テキスト">
          <a:extLst>
            <a:ext uri="{FF2B5EF4-FFF2-40B4-BE49-F238E27FC236}">
              <a16:creationId xmlns="" xmlns:a16="http://schemas.microsoft.com/office/drawing/2014/main" id="{E89522E8-D6C7-4C36-94DD-F59BC630F722}"/>
            </a:ext>
          </a:extLst>
        </xdr:cNvPr>
        <xdr:cNvSpPr txBox="1"/>
      </xdr:nvSpPr>
      <xdr:spPr>
        <a:xfrm>
          <a:off x="4673600" y="18029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90" name="フローチャート: 判断 289">
          <a:extLst>
            <a:ext uri="{FF2B5EF4-FFF2-40B4-BE49-F238E27FC236}">
              <a16:creationId xmlns="" xmlns:a16="http://schemas.microsoft.com/office/drawing/2014/main" id="{F2400B43-5505-492F-B515-92CFAD7F5842}"/>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91" name="フローチャート: 判断 290">
          <a:extLst>
            <a:ext uri="{FF2B5EF4-FFF2-40B4-BE49-F238E27FC236}">
              <a16:creationId xmlns="" xmlns:a16="http://schemas.microsoft.com/office/drawing/2014/main" id="{4514F610-CAF6-4FA8-B98F-43E34A5CFC4B}"/>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292" name="n_1aveValue【市民会館】&#10;有形固定資産減価償却率">
          <a:extLst>
            <a:ext uri="{FF2B5EF4-FFF2-40B4-BE49-F238E27FC236}">
              <a16:creationId xmlns="" xmlns:a16="http://schemas.microsoft.com/office/drawing/2014/main" id="{EA7B6F4B-D741-4D20-8E57-EF171E27A1CB}"/>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93" name="フローチャート: 判断 292">
          <a:extLst>
            <a:ext uri="{FF2B5EF4-FFF2-40B4-BE49-F238E27FC236}">
              <a16:creationId xmlns="" xmlns:a16="http://schemas.microsoft.com/office/drawing/2014/main" id="{C342BD41-64C3-4BDB-9199-5A6B024F55C2}"/>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294" name="n_2aveValue【市民会館】&#10;有形固定資産減価償却率">
          <a:extLst>
            <a:ext uri="{FF2B5EF4-FFF2-40B4-BE49-F238E27FC236}">
              <a16:creationId xmlns="" xmlns:a16="http://schemas.microsoft.com/office/drawing/2014/main" id="{1C9F7641-D43A-4921-B57A-29038EABCB24}"/>
            </a:ext>
          </a:extLst>
        </xdr:cNvPr>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108</xdr:row>
      <xdr:rowOff>132842</xdr:rowOff>
    </xdr:from>
    <xdr:to>
      <xdr:col>10</xdr:col>
      <xdr:colOff>165100</xdr:colOff>
      <xdr:row>109</xdr:row>
      <xdr:rowOff>62992</xdr:rowOff>
    </xdr:to>
    <xdr:sp macro="" textlink="">
      <xdr:nvSpPr>
        <xdr:cNvPr id="295" name="フローチャート: 判断 294">
          <a:extLst>
            <a:ext uri="{FF2B5EF4-FFF2-40B4-BE49-F238E27FC236}">
              <a16:creationId xmlns="" xmlns:a16="http://schemas.microsoft.com/office/drawing/2014/main" id="{2961561C-692D-4B4E-AFD1-89FC773BA85C}"/>
            </a:ext>
          </a:extLst>
        </xdr:cNvPr>
        <xdr:cNvSpPr/>
      </xdr:nvSpPr>
      <xdr:spPr>
        <a:xfrm>
          <a:off x="1968500" y="186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109</xdr:row>
      <xdr:rowOff>54119</xdr:rowOff>
    </xdr:from>
    <xdr:ext cx="405111" cy="259045"/>
    <xdr:sp macro="" textlink="">
      <xdr:nvSpPr>
        <xdr:cNvPr id="296" name="n_3aveValue【市民会館】&#10;有形固定資産減価償却率">
          <a:extLst>
            <a:ext uri="{FF2B5EF4-FFF2-40B4-BE49-F238E27FC236}">
              <a16:creationId xmlns="" xmlns:a16="http://schemas.microsoft.com/office/drawing/2014/main" id="{A3B2FB30-AE08-4F3D-A815-8AF0C28BE7A2}"/>
            </a:ext>
          </a:extLst>
        </xdr:cNvPr>
        <xdr:cNvSpPr txBox="1"/>
      </xdr:nvSpPr>
      <xdr:spPr>
        <a:xfrm>
          <a:off x="1816744" y="1874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7" name="テキスト ボックス 296">
          <a:extLst>
            <a:ext uri="{FF2B5EF4-FFF2-40B4-BE49-F238E27FC236}">
              <a16:creationId xmlns="" xmlns:a16="http://schemas.microsoft.com/office/drawing/2014/main" id="{889A561B-D1AB-42BF-822D-0F1F979A69D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a:extLst>
            <a:ext uri="{FF2B5EF4-FFF2-40B4-BE49-F238E27FC236}">
              <a16:creationId xmlns="" xmlns:a16="http://schemas.microsoft.com/office/drawing/2014/main" id="{AA7F19AB-B203-41DA-81CD-91E32B45468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a:extLst>
            <a:ext uri="{FF2B5EF4-FFF2-40B4-BE49-F238E27FC236}">
              <a16:creationId xmlns="" xmlns:a16="http://schemas.microsoft.com/office/drawing/2014/main" id="{574997DE-EF9B-434E-B339-694FBFF4523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a:extLst>
            <a:ext uri="{FF2B5EF4-FFF2-40B4-BE49-F238E27FC236}">
              <a16:creationId xmlns="" xmlns:a16="http://schemas.microsoft.com/office/drawing/2014/main" id="{DDC64D73-8772-4C0C-AE07-ABD1F5BEC2B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a:extLst>
            <a:ext uri="{FF2B5EF4-FFF2-40B4-BE49-F238E27FC236}">
              <a16:creationId xmlns="" xmlns:a16="http://schemas.microsoft.com/office/drawing/2014/main" id="{43E9F354-2653-4CD1-BC88-1E1E72CF46B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23113</xdr:rowOff>
    </xdr:from>
    <xdr:to>
      <xdr:col>24</xdr:col>
      <xdr:colOff>114300</xdr:colOff>
      <xdr:row>107</xdr:row>
      <xdr:rowOff>124713</xdr:rowOff>
    </xdr:to>
    <xdr:sp macro="" textlink="">
      <xdr:nvSpPr>
        <xdr:cNvPr id="302" name="楕円 301">
          <a:extLst>
            <a:ext uri="{FF2B5EF4-FFF2-40B4-BE49-F238E27FC236}">
              <a16:creationId xmlns="" xmlns:a16="http://schemas.microsoft.com/office/drawing/2014/main" id="{F6DED3A2-E1E2-4543-B4F2-D131375FE1C3}"/>
            </a:ext>
          </a:extLst>
        </xdr:cNvPr>
        <xdr:cNvSpPr/>
      </xdr:nvSpPr>
      <xdr:spPr>
        <a:xfrm>
          <a:off x="4584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1540</xdr:rowOff>
    </xdr:from>
    <xdr:ext cx="405111" cy="259045"/>
    <xdr:sp macro="" textlink="">
      <xdr:nvSpPr>
        <xdr:cNvPr id="303" name="【市民会館】&#10;有形固定資産減価償却率該当値テキスト">
          <a:extLst>
            <a:ext uri="{FF2B5EF4-FFF2-40B4-BE49-F238E27FC236}">
              <a16:creationId xmlns="" xmlns:a16="http://schemas.microsoft.com/office/drawing/2014/main" id="{E4C54DF9-A4E0-4E11-AE44-337881D68D9B}"/>
            </a:ext>
          </a:extLst>
        </xdr:cNvPr>
        <xdr:cNvSpPr txBox="1"/>
      </xdr:nvSpPr>
      <xdr:spPr>
        <a:xfrm>
          <a:off x="4673600"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66548</xdr:rowOff>
    </xdr:from>
    <xdr:to>
      <xdr:col>20</xdr:col>
      <xdr:colOff>38100</xdr:colOff>
      <xdr:row>108</xdr:row>
      <xdr:rowOff>168148</xdr:rowOff>
    </xdr:to>
    <xdr:sp macro="" textlink="">
      <xdr:nvSpPr>
        <xdr:cNvPr id="304" name="楕円 303">
          <a:extLst>
            <a:ext uri="{FF2B5EF4-FFF2-40B4-BE49-F238E27FC236}">
              <a16:creationId xmlns="" xmlns:a16="http://schemas.microsoft.com/office/drawing/2014/main" id="{1B28DCB7-5981-41D3-9708-7CD23F200A29}"/>
            </a:ext>
          </a:extLst>
        </xdr:cNvPr>
        <xdr:cNvSpPr/>
      </xdr:nvSpPr>
      <xdr:spPr>
        <a:xfrm>
          <a:off x="3746500" y="185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73913</xdr:rowOff>
    </xdr:from>
    <xdr:to>
      <xdr:col>24</xdr:col>
      <xdr:colOff>63500</xdr:colOff>
      <xdr:row>108</xdr:row>
      <xdr:rowOff>117348</xdr:rowOff>
    </xdr:to>
    <xdr:cxnSp macro="">
      <xdr:nvCxnSpPr>
        <xdr:cNvPr id="305" name="直線コネクタ 304">
          <a:extLst>
            <a:ext uri="{FF2B5EF4-FFF2-40B4-BE49-F238E27FC236}">
              <a16:creationId xmlns="" xmlns:a16="http://schemas.microsoft.com/office/drawing/2014/main" id="{D35AA0B4-9223-4FC1-8531-486E729A74A0}"/>
            </a:ext>
          </a:extLst>
        </xdr:cNvPr>
        <xdr:cNvCxnSpPr/>
      </xdr:nvCxnSpPr>
      <xdr:spPr>
        <a:xfrm flipV="1">
          <a:off x="3797300" y="18419063"/>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36830</xdr:rowOff>
    </xdr:from>
    <xdr:to>
      <xdr:col>15</xdr:col>
      <xdr:colOff>101600</xdr:colOff>
      <xdr:row>100</xdr:row>
      <xdr:rowOff>138430</xdr:rowOff>
    </xdr:to>
    <xdr:sp macro="" textlink="">
      <xdr:nvSpPr>
        <xdr:cNvPr id="306" name="楕円 305">
          <a:extLst>
            <a:ext uri="{FF2B5EF4-FFF2-40B4-BE49-F238E27FC236}">
              <a16:creationId xmlns="" xmlns:a16="http://schemas.microsoft.com/office/drawing/2014/main" id="{185C4E28-FD0F-4701-8708-BAD890376467}"/>
            </a:ext>
          </a:extLst>
        </xdr:cNvPr>
        <xdr:cNvSpPr/>
      </xdr:nvSpPr>
      <xdr:spPr>
        <a:xfrm>
          <a:off x="2857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87630</xdr:rowOff>
    </xdr:from>
    <xdr:to>
      <xdr:col>19</xdr:col>
      <xdr:colOff>177800</xdr:colOff>
      <xdr:row>108</xdr:row>
      <xdr:rowOff>117348</xdr:rowOff>
    </xdr:to>
    <xdr:cxnSp macro="">
      <xdr:nvCxnSpPr>
        <xdr:cNvPr id="307" name="直線コネクタ 306">
          <a:extLst>
            <a:ext uri="{FF2B5EF4-FFF2-40B4-BE49-F238E27FC236}">
              <a16:creationId xmlns="" xmlns:a16="http://schemas.microsoft.com/office/drawing/2014/main" id="{02B44D5A-E2E4-4970-B0B7-7A4334FC3C1F}"/>
            </a:ext>
          </a:extLst>
        </xdr:cNvPr>
        <xdr:cNvCxnSpPr/>
      </xdr:nvCxnSpPr>
      <xdr:spPr>
        <a:xfrm>
          <a:off x="2908300" y="17232630"/>
          <a:ext cx="889000" cy="140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114554</xdr:rowOff>
    </xdr:from>
    <xdr:to>
      <xdr:col>10</xdr:col>
      <xdr:colOff>165100</xdr:colOff>
      <xdr:row>105</xdr:row>
      <xdr:rowOff>44704</xdr:rowOff>
    </xdr:to>
    <xdr:sp macro="" textlink="">
      <xdr:nvSpPr>
        <xdr:cNvPr id="308" name="楕円 307">
          <a:extLst>
            <a:ext uri="{FF2B5EF4-FFF2-40B4-BE49-F238E27FC236}">
              <a16:creationId xmlns="" xmlns:a16="http://schemas.microsoft.com/office/drawing/2014/main" id="{08461E0A-7710-4757-848C-5C5A4A5B4FEF}"/>
            </a:ext>
          </a:extLst>
        </xdr:cNvPr>
        <xdr:cNvSpPr/>
      </xdr:nvSpPr>
      <xdr:spPr>
        <a:xfrm>
          <a:off x="1968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87630</xdr:rowOff>
    </xdr:from>
    <xdr:to>
      <xdr:col>15</xdr:col>
      <xdr:colOff>50800</xdr:colOff>
      <xdr:row>104</xdr:row>
      <xdr:rowOff>165354</xdr:rowOff>
    </xdr:to>
    <xdr:cxnSp macro="">
      <xdr:nvCxnSpPr>
        <xdr:cNvPr id="309" name="直線コネクタ 308">
          <a:extLst>
            <a:ext uri="{FF2B5EF4-FFF2-40B4-BE49-F238E27FC236}">
              <a16:creationId xmlns="" xmlns:a16="http://schemas.microsoft.com/office/drawing/2014/main" id="{72BDD540-E142-4C44-B8A6-2DCEA6DACBE5}"/>
            </a:ext>
          </a:extLst>
        </xdr:cNvPr>
        <xdr:cNvCxnSpPr/>
      </xdr:nvCxnSpPr>
      <xdr:spPr>
        <a:xfrm flipV="1">
          <a:off x="2019300" y="17232630"/>
          <a:ext cx="889000" cy="76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159275</xdr:rowOff>
    </xdr:from>
    <xdr:ext cx="405111" cy="259045"/>
    <xdr:sp macro="" textlink="">
      <xdr:nvSpPr>
        <xdr:cNvPr id="310" name="n_1mainValue【市民会館】&#10;有形固定資産減価償却率">
          <a:extLst>
            <a:ext uri="{FF2B5EF4-FFF2-40B4-BE49-F238E27FC236}">
              <a16:creationId xmlns="" xmlns:a16="http://schemas.microsoft.com/office/drawing/2014/main" id="{E49EABA8-605E-4E16-8FCA-3108DC4716AD}"/>
            </a:ext>
          </a:extLst>
        </xdr:cNvPr>
        <xdr:cNvSpPr txBox="1"/>
      </xdr:nvSpPr>
      <xdr:spPr>
        <a:xfrm>
          <a:off x="3582044" y="1867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154957</xdr:rowOff>
    </xdr:from>
    <xdr:ext cx="405111" cy="259045"/>
    <xdr:sp macro="" textlink="">
      <xdr:nvSpPr>
        <xdr:cNvPr id="311" name="n_2mainValue【市民会館】&#10;有形固定資産減価償却率">
          <a:extLst>
            <a:ext uri="{FF2B5EF4-FFF2-40B4-BE49-F238E27FC236}">
              <a16:creationId xmlns="" xmlns:a16="http://schemas.microsoft.com/office/drawing/2014/main" id="{63B46311-D291-45BA-AE88-560591D61252}"/>
            </a:ext>
          </a:extLst>
        </xdr:cNvPr>
        <xdr:cNvSpPr txBox="1"/>
      </xdr:nvSpPr>
      <xdr:spPr>
        <a:xfrm>
          <a:off x="2705744"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61231</xdr:rowOff>
    </xdr:from>
    <xdr:ext cx="405111" cy="259045"/>
    <xdr:sp macro="" textlink="">
      <xdr:nvSpPr>
        <xdr:cNvPr id="312" name="n_3mainValue【市民会館】&#10;有形固定資産減価償却率">
          <a:extLst>
            <a:ext uri="{FF2B5EF4-FFF2-40B4-BE49-F238E27FC236}">
              <a16:creationId xmlns="" xmlns:a16="http://schemas.microsoft.com/office/drawing/2014/main" id="{F0540DE9-4AA6-446E-92CC-8FA3859C4B8B}"/>
            </a:ext>
          </a:extLst>
        </xdr:cNvPr>
        <xdr:cNvSpPr txBox="1"/>
      </xdr:nvSpPr>
      <xdr:spPr>
        <a:xfrm>
          <a:off x="1816744" y="1772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 xmlns:a16="http://schemas.microsoft.com/office/drawing/2014/main" id="{786470AF-162A-42D8-A1D8-EF52CB6265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 xmlns:a16="http://schemas.microsoft.com/office/drawing/2014/main" id="{EC1D2A66-DD0D-4A5E-9C2E-86B07E9ECF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 xmlns:a16="http://schemas.microsoft.com/office/drawing/2014/main" id="{F09559CC-DFCE-422D-98F1-B4A65DAA64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 xmlns:a16="http://schemas.microsoft.com/office/drawing/2014/main" id="{C2382435-DE8F-46BA-A08B-D77EBCABA4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 xmlns:a16="http://schemas.microsoft.com/office/drawing/2014/main" id="{681066E5-120E-46B6-8F07-BBBC5018EBC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 xmlns:a16="http://schemas.microsoft.com/office/drawing/2014/main" id="{180B5CDE-6A74-4E65-A9ED-ABE2721649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 xmlns:a16="http://schemas.microsoft.com/office/drawing/2014/main" id="{772D87F2-A849-4604-8C1F-F5187634DB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 xmlns:a16="http://schemas.microsoft.com/office/drawing/2014/main" id="{B64F9369-E98A-4E77-9A3E-67F22AC491F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a:extLst>
            <a:ext uri="{FF2B5EF4-FFF2-40B4-BE49-F238E27FC236}">
              <a16:creationId xmlns="" xmlns:a16="http://schemas.microsoft.com/office/drawing/2014/main" id="{692EC423-D2AF-4614-82AB-30D0CF752E6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a:extLst>
            <a:ext uri="{FF2B5EF4-FFF2-40B4-BE49-F238E27FC236}">
              <a16:creationId xmlns="" xmlns:a16="http://schemas.microsoft.com/office/drawing/2014/main" id="{696C9AF5-D151-436E-9185-E61919CD95A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a:extLst>
            <a:ext uri="{FF2B5EF4-FFF2-40B4-BE49-F238E27FC236}">
              <a16:creationId xmlns="" xmlns:a16="http://schemas.microsoft.com/office/drawing/2014/main" id="{015ECFAC-5A32-4D99-A523-608D8FC2BB5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4" name="テキスト ボックス 323">
          <a:extLst>
            <a:ext uri="{FF2B5EF4-FFF2-40B4-BE49-F238E27FC236}">
              <a16:creationId xmlns="" xmlns:a16="http://schemas.microsoft.com/office/drawing/2014/main" id="{319E4234-F1DA-4A8E-B6E2-F737B7436AD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a:extLst>
            <a:ext uri="{FF2B5EF4-FFF2-40B4-BE49-F238E27FC236}">
              <a16:creationId xmlns="" xmlns:a16="http://schemas.microsoft.com/office/drawing/2014/main" id="{54559027-9E9C-432E-AB88-37D3F9D34FD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6" name="テキスト ボックス 325">
          <a:extLst>
            <a:ext uri="{FF2B5EF4-FFF2-40B4-BE49-F238E27FC236}">
              <a16:creationId xmlns="" xmlns:a16="http://schemas.microsoft.com/office/drawing/2014/main" id="{C5C9A258-8ED7-4E24-B3D9-2F543E2CA00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 xmlns:a16="http://schemas.microsoft.com/office/drawing/2014/main" id="{93A352A8-A103-4287-A377-9E19F26BE18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a:extLst>
            <a:ext uri="{FF2B5EF4-FFF2-40B4-BE49-F238E27FC236}">
              <a16:creationId xmlns="" xmlns:a16="http://schemas.microsoft.com/office/drawing/2014/main" id="{1CDB0B4E-1F7E-47FF-ACBB-C142F261B84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a:extLst>
            <a:ext uri="{FF2B5EF4-FFF2-40B4-BE49-F238E27FC236}">
              <a16:creationId xmlns="" xmlns:a16="http://schemas.microsoft.com/office/drawing/2014/main" id="{ECA8540F-790A-41EE-913D-CBDFB448E38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0" name="テキスト ボックス 329">
          <a:extLst>
            <a:ext uri="{FF2B5EF4-FFF2-40B4-BE49-F238E27FC236}">
              <a16:creationId xmlns="" xmlns:a16="http://schemas.microsoft.com/office/drawing/2014/main" id="{CC49CDDC-C506-4708-AC11-881871816EB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a:extLst>
            <a:ext uri="{FF2B5EF4-FFF2-40B4-BE49-F238E27FC236}">
              <a16:creationId xmlns="" xmlns:a16="http://schemas.microsoft.com/office/drawing/2014/main" id="{8D54AF85-8487-4585-A7A1-021CACB5DF2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2" name="テキスト ボックス 331">
          <a:extLst>
            <a:ext uri="{FF2B5EF4-FFF2-40B4-BE49-F238E27FC236}">
              <a16:creationId xmlns="" xmlns:a16="http://schemas.microsoft.com/office/drawing/2014/main" id="{5B1F234C-8160-4A7D-8724-D518E33865B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 xmlns:a16="http://schemas.microsoft.com/office/drawing/2014/main" id="{4B5B87EA-4E4E-43C0-8CBA-5A356E08081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a:extLst>
            <a:ext uri="{FF2B5EF4-FFF2-40B4-BE49-F238E27FC236}">
              <a16:creationId xmlns="" xmlns:a16="http://schemas.microsoft.com/office/drawing/2014/main" id="{90C317D3-C880-4EC0-A7CC-230DC5D373F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a:extLst>
            <a:ext uri="{FF2B5EF4-FFF2-40B4-BE49-F238E27FC236}">
              <a16:creationId xmlns="" xmlns:a16="http://schemas.microsoft.com/office/drawing/2014/main" id="{9A30899E-03D6-4370-8979-9D46AEFD693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36" name="直線コネクタ 335">
          <a:extLst>
            <a:ext uri="{FF2B5EF4-FFF2-40B4-BE49-F238E27FC236}">
              <a16:creationId xmlns="" xmlns:a16="http://schemas.microsoft.com/office/drawing/2014/main" id="{814D4C34-F933-41A5-901B-FFC0BAC2C0DB}"/>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37" name="【市民会館】&#10;一人当たり面積最小値テキスト">
          <a:extLst>
            <a:ext uri="{FF2B5EF4-FFF2-40B4-BE49-F238E27FC236}">
              <a16:creationId xmlns="" xmlns:a16="http://schemas.microsoft.com/office/drawing/2014/main" id="{0E67A319-1CF9-4B4A-9384-6B19270CE3D4}"/>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38" name="直線コネクタ 337">
          <a:extLst>
            <a:ext uri="{FF2B5EF4-FFF2-40B4-BE49-F238E27FC236}">
              <a16:creationId xmlns="" xmlns:a16="http://schemas.microsoft.com/office/drawing/2014/main" id="{3449ABC9-E1C4-4D07-8F48-1AF8D83DE494}"/>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9" name="【市民会館】&#10;一人当たり面積最大値テキスト">
          <a:extLst>
            <a:ext uri="{FF2B5EF4-FFF2-40B4-BE49-F238E27FC236}">
              <a16:creationId xmlns="" xmlns:a16="http://schemas.microsoft.com/office/drawing/2014/main" id="{0B60E502-C384-4BE4-8512-6AC5C56CF3FB}"/>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40" name="直線コネクタ 339">
          <a:extLst>
            <a:ext uri="{FF2B5EF4-FFF2-40B4-BE49-F238E27FC236}">
              <a16:creationId xmlns="" xmlns:a16="http://schemas.microsoft.com/office/drawing/2014/main" id="{A37B73C0-2ACF-459D-B5B6-6D4C84DEB75F}"/>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41" name="【市民会館】&#10;一人当たり面積平均値テキスト">
          <a:extLst>
            <a:ext uri="{FF2B5EF4-FFF2-40B4-BE49-F238E27FC236}">
              <a16:creationId xmlns="" xmlns:a16="http://schemas.microsoft.com/office/drawing/2014/main" id="{69013528-C581-49DA-A445-06A7EA6B9E07}"/>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42" name="フローチャート: 判断 341">
          <a:extLst>
            <a:ext uri="{FF2B5EF4-FFF2-40B4-BE49-F238E27FC236}">
              <a16:creationId xmlns="" xmlns:a16="http://schemas.microsoft.com/office/drawing/2014/main" id="{1D8565A3-16CC-4227-997C-8B316516C10E}"/>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43" name="フローチャート: 判断 342">
          <a:extLst>
            <a:ext uri="{FF2B5EF4-FFF2-40B4-BE49-F238E27FC236}">
              <a16:creationId xmlns="" xmlns:a16="http://schemas.microsoft.com/office/drawing/2014/main" id="{AD8F09E9-04C0-44C3-852A-27FDDC880A28}"/>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14876</xdr:rowOff>
    </xdr:from>
    <xdr:ext cx="469744" cy="259045"/>
    <xdr:sp macro="" textlink="">
      <xdr:nvSpPr>
        <xdr:cNvPr id="344" name="n_1aveValue【市民会館】&#10;一人当たり面積">
          <a:extLst>
            <a:ext uri="{FF2B5EF4-FFF2-40B4-BE49-F238E27FC236}">
              <a16:creationId xmlns="" xmlns:a16="http://schemas.microsoft.com/office/drawing/2014/main" id="{565778BA-FFD8-4DA9-9EA3-13F0F3925AB9}"/>
            </a:ext>
          </a:extLst>
        </xdr:cNvPr>
        <xdr:cNvSpPr txBox="1"/>
      </xdr:nvSpPr>
      <xdr:spPr>
        <a:xfrm>
          <a:off x="93917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45" name="フローチャート: 判断 344">
          <a:extLst>
            <a:ext uri="{FF2B5EF4-FFF2-40B4-BE49-F238E27FC236}">
              <a16:creationId xmlns="" xmlns:a16="http://schemas.microsoft.com/office/drawing/2014/main" id="{33998675-BC2D-46E9-A60E-9BEDF950FF5D}"/>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59834</xdr:rowOff>
    </xdr:from>
    <xdr:ext cx="469744" cy="259045"/>
    <xdr:sp macro="" textlink="">
      <xdr:nvSpPr>
        <xdr:cNvPr id="346" name="n_2aveValue【市民会館】&#10;一人当たり面積">
          <a:extLst>
            <a:ext uri="{FF2B5EF4-FFF2-40B4-BE49-F238E27FC236}">
              <a16:creationId xmlns="" xmlns:a16="http://schemas.microsoft.com/office/drawing/2014/main" id="{2A7A48A4-734A-4377-A835-4C15E2963A88}"/>
            </a:ext>
          </a:extLst>
        </xdr:cNvPr>
        <xdr:cNvSpPr txBox="1"/>
      </xdr:nvSpPr>
      <xdr:spPr>
        <a:xfrm>
          <a:off x="8515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47" name="フローチャート: 判断 346">
          <a:extLst>
            <a:ext uri="{FF2B5EF4-FFF2-40B4-BE49-F238E27FC236}">
              <a16:creationId xmlns="" xmlns:a16="http://schemas.microsoft.com/office/drawing/2014/main" id="{82F78901-3586-478F-A451-32FC31460AAF}"/>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25925</xdr:rowOff>
    </xdr:from>
    <xdr:ext cx="469744" cy="259045"/>
    <xdr:sp macro="" textlink="">
      <xdr:nvSpPr>
        <xdr:cNvPr id="348" name="n_3aveValue【市民会館】&#10;一人当たり面積">
          <a:extLst>
            <a:ext uri="{FF2B5EF4-FFF2-40B4-BE49-F238E27FC236}">
              <a16:creationId xmlns="" xmlns:a16="http://schemas.microsoft.com/office/drawing/2014/main" id="{B9FE8102-B52D-4C2E-A7C7-0B75C09229F0}"/>
            </a:ext>
          </a:extLst>
        </xdr:cNvPr>
        <xdr:cNvSpPr txBox="1"/>
      </xdr:nvSpPr>
      <xdr:spPr>
        <a:xfrm>
          <a:off x="7626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9" name="テキスト ボックス 348">
          <a:extLst>
            <a:ext uri="{FF2B5EF4-FFF2-40B4-BE49-F238E27FC236}">
              <a16:creationId xmlns="" xmlns:a16="http://schemas.microsoft.com/office/drawing/2014/main" id="{C69FC2C3-2F16-46FD-B6F1-4373EA713C0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a:extLst>
            <a:ext uri="{FF2B5EF4-FFF2-40B4-BE49-F238E27FC236}">
              <a16:creationId xmlns="" xmlns:a16="http://schemas.microsoft.com/office/drawing/2014/main" id="{9558CA4A-0728-4B6A-9017-CE8EC7450CE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a:extLst>
            <a:ext uri="{FF2B5EF4-FFF2-40B4-BE49-F238E27FC236}">
              <a16:creationId xmlns="" xmlns:a16="http://schemas.microsoft.com/office/drawing/2014/main" id="{682866CD-C6B7-418E-ACB6-BDA28954D22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a:extLst>
            <a:ext uri="{FF2B5EF4-FFF2-40B4-BE49-F238E27FC236}">
              <a16:creationId xmlns="" xmlns:a16="http://schemas.microsoft.com/office/drawing/2014/main" id="{3E0E6E92-B8B3-4DBD-B3C1-A554E3919CB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a:extLst>
            <a:ext uri="{FF2B5EF4-FFF2-40B4-BE49-F238E27FC236}">
              <a16:creationId xmlns="" xmlns:a16="http://schemas.microsoft.com/office/drawing/2014/main" id="{2D2093C7-51A4-4E74-AE12-20E1351F92B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171323</xdr:rowOff>
    </xdr:from>
    <xdr:to>
      <xdr:col>55</xdr:col>
      <xdr:colOff>50800</xdr:colOff>
      <xdr:row>104</xdr:row>
      <xdr:rowOff>101473</xdr:rowOff>
    </xdr:to>
    <xdr:sp macro="" textlink="">
      <xdr:nvSpPr>
        <xdr:cNvPr id="354" name="楕円 353">
          <a:extLst>
            <a:ext uri="{FF2B5EF4-FFF2-40B4-BE49-F238E27FC236}">
              <a16:creationId xmlns="" xmlns:a16="http://schemas.microsoft.com/office/drawing/2014/main" id="{586AF605-A6CE-430C-B97F-E4405AC50490}"/>
            </a:ext>
          </a:extLst>
        </xdr:cNvPr>
        <xdr:cNvSpPr/>
      </xdr:nvSpPr>
      <xdr:spPr>
        <a:xfrm>
          <a:off x="10426700" y="178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22750</xdr:rowOff>
    </xdr:from>
    <xdr:ext cx="469744" cy="259045"/>
    <xdr:sp macro="" textlink="">
      <xdr:nvSpPr>
        <xdr:cNvPr id="355" name="【市民会館】&#10;一人当たり面積該当値テキスト">
          <a:extLst>
            <a:ext uri="{FF2B5EF4-FFF2-40B4-BE49-F238E27FC236}">
              <a16:creationId xmlns="" xmlns:a16="http://schemas.microsoft.com/office/drawing/2014/main" id="{3A18AB93-8B4C-4301-8B89-4E558E5F9B40}"/>
            </a:ext>
          </a:extLst>
        </xdr:cNvPr>
        <xdr:cNvSpPr txBox="1"/>
      </xdr:nvSpPr>
      <xdr:spPr>
        <a:xfrm>
          <a:off x="10515600" y="1768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xdr:rowOff>
    </xdr:from>
    <xdr:to>
      <xdr:col>50</xdr:col>
      <xdr:colOff>165100</xdr:colOff>
      <xdr:row>104</xdr:row>
      <xdr:rowOff>110998</xdr:rowOff>
    </xdr:to>
    <xdr:sp macro="" textlink="">
      <xdr:nvSpPr>
        <xdr:cNvPr id="356" name="楕円 355">
          <a:extLst>
            <a:ext uri="{FF2B5EF4-FFF2-40B4-BE49-F238E27FC236}">
              <a16:creationId xmlns="" xmlns:a16="http://schemas.microsoft.com/office/drawing/2014/main" id="{0F55BB43-E2FC-4F3A-B183-74AA3DC907A3}"/>
            </a:ext>
          </a:extLst>
        </xdr:cNvPr>
        <xdr:cNvSpPr/>
      </xdr:nvSpPr>
      <xdr:spPr>
        <a:xfrm>
          <a:off x="9588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50673</xdr:rowOff>
    </xdr:from>
    <xdr:to>
      <xdr:col>55</xdr:col>
      <xdr:colOff>0</xdr:colOff>
      <xdr:row>104</xdr:row>
      <xdr:rowOff>60198</xdr:rowOff>
    </xdr:to>
    <xdr:cxnSp macro="">
      <xdr:nvCxnSpPr>
        <xdr:cNvPr id="357" name="直線コネクタ 356">
          <a:extLst>
            <a:ext uri="{FF2B5EF4-FFF2-40B4-BE49-F238E27FC236}">
              <a16:creationId xmlns="" xmlns:a16="http://schemas.microsoft.com/office/drawing/2014/main" id="{B0E04E8B-A327-4758-8BE0-2ACD9E59A316}"/>
            </a:ext>
          </a:extLst>
        </xdr:cNvPr>
        <xdr:cNvCxnSpPr/>
      </xdr:nvCxnSpPr>
      <xdr:spPr>
        <a:xfrm flipV="1">
          <a:off x="9639300" y="17881473"/>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14351</xdr:rowOff>
    </xdr:from>
    <xdr:to>
      <xdr:col>46</xdr:col>
      <xdr:colOff>38100</xdr:colOff>
      <xdr:row>104</xdr:row>
      <xdr:rowOff>115951</xdr:rowOff>
    </xdr:to>
    <xdr:sp macro="" textlink="">
      <xdr:nvSpPr>
        <xdr:cNvPr id="358" name="楕円 357">
          <a:extLst>
            <a:ext uri="{FF2B5EF4-FFF2-40B4-BE49-F238E27FC236}">
              <a16:creationId xmlns="" xmlns:a16="http://schemas.microsoft.com/office/drawing/2014/main" id="{8C20EEDE-EA7F-48FE-A158-9A3E04BFB8F3}"/>
            </a:ext>
          </a:extLst>
        </xdr:cNvPr>
        <xdr:cNvSpPr/>
      </xdr:nvSpPr>
      <xdr:spPr>
        <a:xfrm>
          <a:off x="8699500" y="178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60198</xdr:rowOff>
    </xdr:from>
    <xdr:to>
      <xdr:col>50</xdr:col>
      <xdr:colOff>114300</xdr:colOff>
      <xdr:row>104</xdr:row>
      <xdr:rowOff>65151</xdr:rowOff>
    </xdr:to>
    <xdr:cxnSp macro="">
      <xdr:nvCxnSpPr>
        <xdr:cNvPr id="359" name="直線コネクタ 358">
          <a:extLst>
            <a:ext uri="{FF2B5EF4-FFF2-40B4-BE49-F238E27FC236}">
              <a16:creationId xmlns="" xmlns:a16="http://schemas.microsoft.com/office/drawing/2014/main" id="{B9A7DCFA-53EB-4179-AB76-8A431AF222B0}"/>
            </a:ext>
          </a:extLst>
        </xdr:cNvPr>
        <xdr:cNvCxnSpPr/>
      </xdr:nvCxnSpPr>
      <xdr:spPr>
        <a:xfrm flipV="1">
          <a:off x="8750300" y="1789099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52832</xdr:rowOff>
    </xdr:from>
    <xdr:to>
      <xdr:col>41</xdr:col>
      <xdr:colOff>101600</xdr:colOff>
      <xdr:row>107</xdr:row>
      <xdr:rowOff>154432</xdr:rowOff>
    </xdr:to>
    <xdr:sp macro="" textlink="">
      <xdr:nvSpPr>
        <xdr:cNvPr id="360" name="楕円 359">
          <a:extLst>
            <a:ext uri="{FF2B5EF4-FFF2-40B4-BE49-F238E27FC236}">
              <a16:creationId xmlns="" xmlns:a16="http://schemas.microsoft.com/office/drawing/2014/main" id="{BCCCCD82-A4A7-4E7B-82A8-8FDC51AFE70F}"/>
            </a:ext>
          </a:extLst>
        </xdr:cNvPr>
        <xdr:cNvSpPr/>
      </xdr:nvSpPr>
      <xdr:spPr>
        <a:xfrm>
          <a:off x="7810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65151</xdr:rowOff>
    </xdr:from>
    <xdr:to>
      <xdr:col>45</xdr:col>
      <xdr:colOff>177800</xdr:colOff>
      <xdr:row>107</xdr:row>
      <xdr:rowOff>103632</xdr:rowOff>
    </xdr:to>
    <xdr:cxnSp macro="">
      <xdr:nvCxnSpPr>
        <xdr:cNvPr id="361" name="直線コネクタ 360">
          <a:extLst>
            <a:ext uri="{FF2B5EF4-FFF2-40B4-BE49-F238E27FC236}">
              <a16:creationId xmlns="" xmlns:a16="http://schemas.microsoft.com/office/drawing/2014/main" id="{912C6534-7BE4-4971-9022-7301B3DED640}"/>
            </a:ext>
          </a:extLst>
        </xdr:cNvPr>
        <xdr:cNvCxnSpPr/>
      </xdr:nvCxnSpPr>
      <xdr:spPr>
        <a:xfrm flipV="1">
          <a:off x="7861300" y="17895951"/>
          <a:ext cx="889000" cy="5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127525</xdr:rowOff>
    </xdr:from>
    <xdr:ext cx="469744" cy="259045"/>
    <xdr:sp macro="" textlink="">
      <xdr:nvSpPr>
        <xdr:cNvPr id="362" name="n_1mainValue【市民会館】&#10;一人当たり面積">
          <a:extLst>
            <a:ext uri="{FF2B5EF4-FFF2-40B4-BE49-F238E27FC236}">
              <a16:creationId xmlns="" xmlns:a16="http://schemas.microsoft.com/office/drawing/2014/main" id="{A3982B59-860F-4F70-93DA-B66952F0BE2E}"/>
            </a:ext>
          </a:extLst>
        </xdr:cNvPr>
        <xdr:cNvSpPr txBox="1"/>
      </xdr:nvSpPr>
      <xdr:spPr>
        <a:xfrm>
          <a:off x="93917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132478</xdr:rowOff>
    </xdr:from>
    <xdr:ext cx="469744" cy="259045"/>
    <xdr:sp macro="" textlink="">
      <xdr:nvSpPr>
        <xdr:cNvPr id="363" name="n_2mainValue【市民会館】&#10;一人当たり面積">
          <a:extLst>
            <a:ext uri="{FF2B5EF4-FFF2-40B4-BE49-F238E27FC236}">
              <a16:creationId xmlns="" xmlns:a16="http://schemas.microsoft.com/office/drawing/2014/main" id="{5559A21F-B334-46C6-A786-303F7E3EF7FE}"/>
            </a:ext>
          </a:extLst>
        </xdr:cNvPr>
        <xdr:cNvSpPr txBox="1"/>
      </xdr:nvSpPr>
      <xdr:spPr>
        <a:xfrm>
          <a:off x="8515427" y="1762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170959</xdr:rowOff>
    </xdr:from>
    <xdr:ext cx="469744" cy="259045"/>
    <xdr:sp macro="" textlink="">
      <xdr:nvSpPr>
        <xdr:cNvPr id="364" name="n_3mainValue【市民会館】&#10;一人当たり面積">
          <a:extLst>
            <a:ext uri="{FF2B5EF4-FFF2-40B4-BE49-F238E27FC236}">
              <a16:creationId xmlns="" xmlns:a16="http://schemas.microsoft.com/office/drawing/2014/main" id="{68AFDAFD-616F-40D6-9B0A-19C005011466}"/>
            </a:ext>
          </a:extLst>
        </xdr:cNvPr>
        <xdr:cNvSpPr txBox="1"/>
      </xdr:nvSpPr>
      <xdr:spPr>
        <a:xfrm>
          <a:off x="7626427" y="1817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 xmlns:a16="http://schemas.microsoft.com/office/drawing/2014/main" id="{18963297-C622-49E0-9D6D-E02692A835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 xmlns:a16="http://schemas.microsoft.com/office/drawing/2014/main" id="{6B0FC1DD-C887-48BD-B5E0-3E003989E2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 xmlns:a16="http://schemas.microsoft.com/office/drawing/2014/main" id="{C28018F7-FE6E-43C2-992A-DB54B8EA55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 xmlns:a16="http://schemas.microsoft.com/office/drawing/2014/main" id="{5E8B2829-9976-4898-8999-39648BCECD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 xmlns:a16="http://schemas.microsoft.com/office/drawing/2014/main" id="{C2949ED1-C921-4719-A867-943276BCE45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 xmlns:a16="http://schemas.microsoft.com/office/drawing/2014/main" id="{C8C3722D-1068-4282-A5CE-119B6CFCD8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 xmlns:a16="http://schemas.microsoft.com/office/drawing/2014/main" id="{E81A1EAC-39DA-41B1-AB6A-5867EC3008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 xmlns:a16="http://schemas.microsoft.com/office/drawing/2014/main" id="{0192C975-EB67-4D54-AA6A-55B6CAC6F7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 xmlns:a16="http://schemas.microsoft.com/office/drawing/2014/main" id="{7E628AE4-013B-47C3-BDEF-E71EC18D26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 xmlns:a16="http://schemas.microsoft.com/office/drawing/2014/main" id="{F635D1DE-3455-4FDD-903B-763B074F3E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 xmlns:a16="http://schemas.microsoft.com/office/drawing/2014/main" id="{6EBFF8AC-FB04-47C5-AE8B-402CBA683BC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6" name="テキスト ボックス 375">
          <a:extLst>
            <a:ext uri="{FF2B5EF4-FFF2-40B4-BE49-F238E27FC236}">
              <a16:creationId xmlns="" xmlns:a16="http://schemas.microsoft.com/office/drawing/2014/main" id="{6BA8CBF2-ECCE-45A8-A85A-E14FEC1D1B9B}"/>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 xmlns:a16="http://schemas.microsoft.com/office/drawing/2014/main" id="{DB582F9C-5FA2-475E-A262-14793E5C5BF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 xmlns:a16="http://schemas.microsoft.com/office/drawing/2014/main" id="{C7D988C8-180D-4136-9F2A-A75C1A7CE54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 xmlns:a16="http://schemas.microsoft.com/office/drawing/2014/main" id="{18F3E3E3-5A9D-4486-8692-FB01CD913A2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 xmlns:a16="http://schemas.microsoft.com/office/drawing/2014/main" id="{C70AD4C6-4C1A-4A1D-99C5-2EECE53DC20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 xmlns:a16="http://schemas.microsoft.com/office/drawing/2014/main" id="{55CD4624-0C53-42FC-866B-EC22098271C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 xmlns:a16="http://schemas.microsoft.com/office/drawing/2014/main" id="{0483B494-0D13-459E-9A4A-4639910156C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 xmlns:a16="http://schemas.microsoft.com/office/drawing/2014/main" id="{9A0437FA-EA62-4725-A683-A3BA3D7EAD1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a:extLst>
            <a:ext uri="{FF2B5EF4-FFF2-40B4-BE49-F238E27FC236}">
              <a16:creationId xmlns="" xmlns:a16="http://schemas.microsoft.com/office/drawing/2014/main" id="{644C414E-E895-442E-92E2-00FE4080645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 xmlns:a16="http://schemas.microsoft.com/office/drawing/2014/main" id="{53397B7D-ED4C-4CF4-AF2B-CB26973A37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 xmlns:a16="http://schemas.microsoft.com/office/drawing/2014/main" id="{2AAE79C2-ACC6-4EDB-A2B0-7FA7CBEABB0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 xmlns:a16="http://schemas.microsoft.com/office/drawing/2014/main" id="{B517C374-008E-488E-951B-0601D00F637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88" name="直線コネクタ 387">
          <a:extLst>
            <a:ext uri="{FF2B5EF4-FFF2-40B4-BE49-F238E27FC236}">
              <a16:creationId xmlns="" xmlns:a16="http://schemas.microsoft.com/office/drawing/2014/main" id="{5BD1D934-0AF7-4C0E-B72B-4E1DCAE12DAB}"/>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89" name="【一般廃棄物処理施設】&#10;有形固定資産減価償却率最小値テキスト">
          <a:extLst>
            <a:ext uri="{FF2B5EF4-FFF2-40B4-BE49-F238E27FC236}">
              <a16:creationId xmlns="" xmlns:a16="http://schemas.microsoft.com/office/drawing/2014/main" id="{D2D4EB63-BF70-4695-A4DD-4614BF78DA06}"/>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0" name="直線コネクタ 389">
          <a:extLst>
            <a:ext uri="{FF2B5EF4-FFF2-40B4-BE49-F238E27FC236}">
              <a16:creationId xmlns="" xmlns:a16="http://schemas.microsoft.com/office/drawing/2014/main" id="{42BBA906-F576-4B32-A39A-7C6AC3A9CD2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91" name="【一般廃棄物処理施設】&#10;有形固定資産減価償却率最大値テキスト">
          <a:extLst>
            <a:ext uri="{FF2B5EF4-FFF2-40B4-BE49-F238E27FC236}">
              <a16:creationId xmlns="" xmlns:a16="http://schemas.microsoft.com/office/drawing/2014/main" id="{F4D6221B-615B-4F67-BD6D-E8F45A007BC4}"/>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92" name="直線コネクタ 391">
          <a:extLst>
            <a:ext uri="{FF2B5EF4-FFF2-40B4-BE49-F238E27FC236}">
              <a16:creationId xmlns="" xmlns:a16="http://schemas.microsoft.com/office/drawing/2014/main" id="{DBF1B00A-5D17-4367-BD4E-C87FBFD50767}"/>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93" name="【一般廃棄物処理施設】&#10;有形固定資産減価償却率平均値テキスト">
          <a:extLst>
            <a:ext uri="{FF2B5EF4-FFF2-40B4-BE49-F238E27FC236}">
              <a16:creationId xmlns="" xmlns:a16="http://schemas.microsoft.com/office/drawing/2014/main" id="{6382594E-BCB9-47A7-BBC9-8CE9239E68C6}"/>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94" name="フローチャート: 判断 393">
          <a:extLst>
            <a:ext uri="{FF2B5EF4-FFF2-40B4-BE49-F238E27FC236}">
              <a16:creationId xmlns="" xmlns:a16="http://schemas.microsoft.com/office/drawing/2014/main" id="{64542BB5-7F64-44F1-B704-90D6504BE8C1}"/>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5" name="フローチャート: 判断 394">
          <a:extLst>
            <a:ext uri="{FF2B5EF4-FFF2-40B4-BE49-F238E27FC236}">
              <a16:creationId xmlns="" xmlns:a16="http://schemas.microsoft.com/office/drawing/2014/main" id="{D631CCF6-331A-47F8-83DE-BAA68535FCB2}"/>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96" name="n_1aveValue【一般廃棄物処理施設】&#10;有形固定資産減価償却率">
          <a:extLst>
            <a:ext uri="{FF2B5EF4-FFF2-40B4-BE49-F238E27FC236}">
              <a16:creationId xmlns="" xmlns:a16="http://schemas.microsoft.com/office/drawing/2014/main" id="{6EE4A9AE-F532-4976-BE78-5FDD18F340C8}"/>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7" name="フローチャート: 判断 396">
          <a:extLst>
            <a:ext uri="{FF2B5EF4-FFF2-40B4-BE49-F238E27FC236}">
              <a16:creationId xmlns="" xmlns:a16="http://schemas.microsoft.com/office/drawing/2014/main" id="{4E596BCF-F502-4987-A4AF-A451F7AF8213}"/>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98" name="n_2aveValue【一般廃棄物処理施設】&#10;有形固定資産減価償却率">
          <a:extLst>
            <a:ext uri="{FF2B5EF4-FFF2-40B4-BE49-F238E27FC236}">
              <a16:creationId xmlns="" xmlns:a16="http://schemas.microsoft.com/office/drawing/2014/main" id="{7C78230E-7C8E-40AA-B79C-F6C81823C641}"/>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59690</xdr:rowOff>
    </xdr:from>
    <xdr:to>
      <xdr:col>72</xdr:col>
      <xdr:colOff>38100</xdr:colOff>
      <xdr:row>37</xdr:row>
      <xdr:rowOff>161290</xdr:rowOff>
    </xdr:to>
    <xdr:sp macro="" textlink="">
      <xdr:nvSpPr>
        <xdr:cNvPr id="399" name="フローチャート: 判断 398">
          <a:extLst>
            <a:ext uri="{FF2B5EF4-FFF2-40B4-BE49-F238E27FC236}">
              <a16:creationId xmlns="" xmlns:a16="http://schemas.microsoft.com/office/drawing/2014/main" id="{2EA5F1A5-5913-4869-98FF-F1A47AB17EEC}"/>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152417</xdr:rowOff>
    </xdr:from>
    <xdr:ext cx="405111" cy="259045"/>
    <xdr:sp macro="" textlink="">
      <xdr:nvSpPr>
        <xdr:cNvPr id="400" name="n_3aveValue【一般廃棄物処理施設】&#10;有形固定資産減価償却率">
          <a:extLst>
            <a:ext uri="{FF2B5EF4-FFF2-40B4-BE49-F238E27FC236}">
              <a16:creationId xmlns="" xmlns:a16="http://schemas.microsoft.com/office/drawing/2014/main" id="{07440BE0-43EE-4FEE-9FE4-68C8192613A0}"/>
            </a:ext>
          </a:extLst>
        </xdr:cNvPr>
        <xdr:cNvSpPr txBox="1"/>
      </xdr:nvSpPr>
      <xdr:spPr>
        <a:xfrm>
          <a:off x="13500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 xmlns:a16="http://schemas.microsoft.com/office/drawing/2014/main" id="{755F6380-827C-4463-B625-C93D3ADD4E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 xmlns:a16="http://schemas.microsoft.com/office/drawing/2014/main" id="{25F13D3E-928D-4F38-B25B-397F09EE5E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 xmlns:a16="http://schemas.microsoft.com/office/drawing/2014/main" id="{27441A64-F6B6-4FD3-A2EC-154A82791C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 xmlns:a16="http://schemas.microsoft.com/office/drawing/2014/main" id="{47539034-B8A5-4419-BEE0-16F59D8738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 xmlns:a16="http://schemas.microsoft.com/office/drawing/2014/main" id="{7A5CAEF4-EF5B-4DD7-9BD3-38B804E5E47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116840</xdr:rowOff>
    </xdr:from>
    <xdr:to>
      <xdr:col>72</xdr:col>
      <xdr:colOff>38100</xdr:colOff>
      <xdr:row>35</xdr:row>
      <xdr:rowOff>46990</xdr:rowOff>
    </xdr:to>
    <xdr:sp macro="" textlink="">
      <xdr:nvSpPr>
        <xdr:cNvPr id="406" name="楕円 405">
          <a:extLst>
            <a:ext uri="{FF2B5EF4-FFF2-40B4-BE49-F238E27FC236}">
              <a16:creationId xmlns="" xmlns:a16="http://schemas.microsoft.com/office/drawing/2014/main" id="{120186E7-29F5-4803-9073-858E71C984C1}"/>
            </a:ext>
          </a:extLst>
        </xdr:cNvPr>
        <xdr:cNvSpPr/>
      </xdr:nvSpPr>
      <xdr:spPr>
        <a:xfrm>
          <a:off x="13652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33</xdr:row>
      <xdr:rowOff>63517</xdr:rowOff>
    </xdr:from>
    <xdr:ext cx="405111" cy="259045"/>
    <xdr:sp macro="" textlink="">
      <xdr:nvSpPr>
        <xdr:cNvPr id="407" name="n_3mainValue【一般廃棄物処理施設】&#10;有形固定資産減価償却率">
          <a:extLst>
            <a:ext uri="{FF2B5EF4-FFF2-40B4-BE49-F238E27FC236}">
              <a16:creationId xmlns="" xmlns:a16="http://schemas.microsoft.com/office/drawing/2014/main" id="{7CD83239-FE63-407C-A178-B0C5EBFFFDF5}"/>
            </a:ext>
          </a:extLst>
        </xdr:cNvPr>
        <xdr:cNvSpPr txBox="1"/>
      </xdr:nvSpPr>
      <xdr:spPr>
        <a:xfrm>
          <a:off x="13500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 xmlns:a16="http://schemas.microsoft.com/office/drawing/2014/main" id="{C477AE85-C014-47A2-837C-F23CD19190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 xmlns:a16="http://schemas.microsoft.com/office/drawing/2014/main" id="{90BEE882-576D-42F2-AD5C-93AFF53CD2E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 xmlns:a16="http://schemas.microsoft.com/office/drawing/2014/main" id="{8E087453-6A9A-4184-82E4-A906ECE711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 xmlns:a16="http://schemas.microsoft.com/office/drawing/2014/main" id="{1C7684A4-417E-4C85-9A62-1F9EA2F479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 xmlns:a16="http://schemas.microsoft.com/office/drawing/2014/main" id="{35E84DF4-FC56-4B64-831E-6E7E1D06E1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 xmlns:a16="http://schemas.microsoft.com/office/drawing/2014/main" id="{437B8E8D-FDD1-44C7-9AE0-0325E53C1E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 xmlns:a16="http://schemas.microsoft.com/office/drawing/2014/main" id="{D5E8FDAA-C77C-4695-9B38-709CDA4CD46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 xmlns:a16="http://schemas.microsoft.com/office/drawing/2014/main" id="{68B87574-77D7-4093-99DB-A1BF10280A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 xmlns:a16="http://schemas.microsoft.com/office/drawing/2014/main" id="{EC14D54A-B8DC-4EC3-A18D-F4163B6AC1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 xmlns:a16="http://schemas.microsoft.com/office/drawing/2014/main" id="{69836A5F-58FD-430F-B3AD-684A6219DC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a:extLst>
            <a:ext uri="{FF2B5EF4-FFF2-40B4-BE49-F238E27FC236}">
              <a16:creationId xmlns="" xmlns:a16="http://schemas.microsoft.com/office/drawing/2014/main" id="{703A7CF1-4EDF-47C5-9C39-3C0074D4DC8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9" name="テキスト ボックス 418">
          <a:extLst>
            <a:ext uri="{FF2B5EF4-FFF2-40B4-BE49-F238E27FC236}">
              <a16:creationId xmlns="" xmlns:a16="http://schemas.microsoft.com/office/drawing/2014/main" id="{639FEB67-64D1-4F12-B566-F324DFB3B0E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a:extLst>
            <a:ext uri="{FF2B5EF4-FFF2-40B4-BE49-F238E27FC236}">
              <a16:creationId xmlns="" xmlns:a16="http://schemas.microsoft.com/office/drawing/2014/main" id="{11C87294-F329-42E7-A7DA-184D357052F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1" name="テキスト ボックス 420">
          <a:extLst>
            <a:ext uri="{FF2B5EF4-FFF2-40B4-BE49-F238E27FC236}">
              <a16:creationId xmlns="" xmlns:a16="http://schemas.microsoft.com/office/drawing/2014/main" id="{1D3CDAE3-FC88-4005-88FC-4AD5E12AA1B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a:extLst>
            <a:ext uri="{FF2B5EF4-FFF2-40B4-BE49-F238E27FC236}">
              <a16:creationId xmlns="" xmlns:a16="http://schemas.microsoft.com/office/drawing/2014/main" id="{909A456D-AA92-48A3-B7A9-56078343D9A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a:extLst>
            <a:ext uri="{FF2B5EF4-FFF2-40B4-BE49-F238E27FC236}">
              <a16:creationId xmlns="" xmlns:a16="http://schemas.microsoft.com/office/drawing/2014/main" id="{D059A66B-8FD9-490E-B23A-E41554B76F0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a:extLst>
            <a:ext uri="{FF2B5EF4-FFF2-40B4-BE49-F238E27FC236}">
              <a16:creationId xmlns="" xmlns:a16="http://schemas.microsoft.com/office/drawing/2014/main" id="{8E43A1DC-9826-412A-A52B-4568B2852E2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5" name="テキスト ボックス 424">
          <a:extLst>
            <a:ext uri="{FF2B5EF4-FFF2-40B4-BE49-F238E27FC236}">
              <a16:creationId xmlns="" xmlns:a16="http://schemas.microsoft.com/office/drawing/2014/main" id="{CA83FC0E-8617-4C9D-9A08-9A5E08EB57E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a:extLst>
            <a:ext uri="{FF2B5EF4-FFF2-40B4-BE49-F238E27FC236}">
              <a16:creationId xmlns="" xmlns:a16="http://schemas.microsoft.com/office/drawing/2014/main" id="{FBD4DD6F-3943-42BE-B7BF-A1F7B07DDFA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27" name="テキスト ボックス 426">
          <a:extLst>
            <a:ext uri="{FF2B5EF4-FFF2-40B4-BE49-F238E27FC236}">
              <a16:creationId xmlns="" xmlns:a16="http://schemas.microsoft.com/office/drawing/2014/main" id="{84B00C57-F6B0-415B-AFE2-37952EFD82A4}"/>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 xmlns:a16="http://schemas.microsoft.com/office/drawing/2014/main" id="{A28B63B5-5A36-494D-A5FC-9201CCEB65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9" name="テキスト ボックス 428">
          <a:extLst>
            <a:ext uri="{FF2B5EF4-FFF2-40B4-BE49-F238E27FC236}">
              <a16:creationId xmlns="" xmlns:a16="http://schemas.microsoft.com/office/drawing/2014/main" id="{70A86337-71C1-4DD4-AAB4-CF6BF46DFF4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a:extLst>
            <a:ext uri="{FF2B5EF4-FFF2-40B4-BE49-F238E27FC236}">
              <a16:creationId xmlns="" xmlns:a16="http://schemas.microsoft.com/office/drawing/2014/main" id="{4189F1CD-1567-4C38-9AAF-062BE4CE4A5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31" name="直線コネクタ 430">
          <a:extLst>
            <a:ext uri="{FF2B5EF4-FFF2-40B4-BE49-F238E27FC236}">
              <a16:creationId xmlns="" xmlns:a16="http://schemas.microsoft.com/office/drawing/2014/main" id="{73F64843-9AA7-4478-A849-6367DEF7E7A2}"/>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32" name="【一般廃棄物処理施設】&#10;一人当たり有形固定資産（償却資産）額最小値テキスト">
          <a:extLst>
            <a:ext uri="{FF2B5EF4-FFF2-40B4-BE49-F238E27FC236}">
              <a16:creationId xmlns="" xmlns:a16="http://schemas.microsoft.com/office/drawing/2014/main" id="{1E46E9EC-D5C6-4A29-A535-B303D7E61DA5}"/>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33" name="直線コネクタ 432">
          <a:extLst>
            <a:ext uri="{FF2B5EF4-FFF2-40B4-BE49-F238E27FC236}">
              <a16:creationId xmlns="" xmlns:a16="http://schemas.microsoft.com/office/drawing/2014/main" id="{07A3F605-1471-47F4-AE28-340B9CE9A6B2}"/>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34" name="【一般廃棄物処理施設】&#10;一人当たり有形固定資産（償却資産）額最大値テキスト">
          <a:extLst>
            <a:ext uri="{FF2B5EF4-FFF2-40B4-BE49-F238E27FC236}">
              <a16:creationId xmlns="" xmlns:a16="http://schemas.microsoft.com/office/drawing/2014/main" id="{B2D191ED-E067-477D-87DC-1761D32AEE0F}"/>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35" name="直線コネクタ 434">
          <a:extLst>
            <a:ext uri="{FF2B5EF4-FFF2-40B4-BE49-F238E27FC236}">
              <a16:creationId xmlns="" xmlns:a16="http://schemas.microsoft.com/office/drawing/2014/main" id="{2A36106E-534D-4807-AF5F-8CCC1A5DBB7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36" name="【一般廃棄物処理施設】&#10;一人当たり有形固定資産（償却資産）額平均値テキスト">
          <a:extLst>
            <a:ext uri="{FF2B5EF4-FFF2-40B4-BE49-F238E27FC236}">
              <a16:creationId xmlns="" xmlns:a16="http://schemas.microsoft.com/office/drawing/2014/main" id="{944B438A-6EE3-468D-8EC8-882579273B4D}"/>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37" name="フローチャート: 判断 436">
          <a:extLst>
            <a:ext uri="{FF2B5EF4-FFF2-40B4-BE49-F238E27FC236}">
              <a16:creationId xmlns="" xmlns:a16="http://schemas.microsoft.com/office/drawing/2014/main" id="{C7ECD3E8-D467-4519-8FD5-D05DDB8A8141}"/>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38" name="フローチャート: 判断 437">
          <a:extLst>
            <a:ext uri="{FF2B5EF4-FFF2-40B4-BE49-F238E27FC236}">
              <a16:creationId xmlns="" xmlns:a16="http://schemas.microsoft.com/office/drawing/2014/main" id="{820C53FB-5BFD-432C-AFF4-4514B5E6BD93}"/>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39" name="n_1aveValue【一般廃棄物処理施設】&#10;一人当たり有形固定資産（償却資産）額">
          <a:extLst>
            <a:ext uri="{FF2B5EF4-FFF2-40B4-BE49-F238E27FC236}">
              <a16:creationId xmlns="" xmlns:a16="http://schemas.microsoft.com/office/drawing/2014/main" id="{B64F45EE-52AA-4DAE-902C-D08DF3CBCE5D}"/>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40" name="フローチャート: 判断 439">
          <a:extLst>
            <a:ext uri="{FF2B5EF4-FFF2-40B4-BE49-F238E27FC236}">
              <a16:creationId xmlns="" xmlns:a16="http://schemas.microsoft.com/office/drawing/2014/main" id="{BD05294F-F1E9-48FF-A853-29A422791E94}"/>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41" name="n_2aveValue【一般廃棄物処理施設】&#10;一人当たり有形固定資産（償却資産）額">
          <a:extLst>
            <a:ext uri="{FF2B5EF4-FFF2-40B4-BE49-F238E27FC236}">
              <a16:creationId xmlns="" xmlns:a16="http://schemas.microsoft.com/office/drawing/2014/main" id="{31E8AF7C-7901-4188-9FE7-06CE155FB876}"/>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79204</xdr:rowOff>
    </xdr:from>
    <xdr:to>
      <xdr:col>102</xdr:col>
      <xdr:colOff>165100</xdr:colOff>
      <xdr:row>41</xdr:row>
      <xdr:rowOff>9354</xdr:rowOff>
    </xdr:to>
    <xdr:sp macro="" textlink="">
      <xdr:nvSpPr>
        <xdr:cNvPr id="442" name="フローチャート: 判断 441">
          <a:extLst>
            <a:ext uri="{FF2B5EF4-FFF2-40B4-BE49-F238E27FC236}">
              <a16:creationId xmlns="" xmlns:a16="http://schemas.microsoft.com/office/drawing/2014/main" id="{D6DD9298-3E4A-4573-887B-6618E163374C}"/>
            </a:ext>
          </a:extLst>
        </xdr:cNvPr>
        <xdr:cNvSpPr/>
      </xdr:nvSpPr>
      <xdr:spPr>
        <a:xfrm>
          <a:off x="19494500" y="693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25881</xdr:rowOff>
    </xdr:from>
    <xdr:ext cx="599010" cy="259045"/>
    <xdr:sp macro="" textlink="">
      <xdr:nvSpPr>
        <xdr:cNvPr id="443" name="n_3aveValue【一般廃棄物処理施設】&#10;一人当たり有形固定資産（償却資産）額">
          <a:extLst>
            <a:ext uri="{FF2B5EF4-FFF2-40B4-BE49-F238E27FC236}">
              <a16:creationId xmlns="" xmlns:a16="http://schemas.microsoft.com/office/drawing/2014/main" id="{C1205ED4-32BC-4186-A408-3B49D6977D68}"/>
            </a:ext>
          </a:extLst>
        </xdr:cNvPr>
        <xdr:cNvSpPr txBox="1"/>
      </xdr:nvSpPr>
      <xdr:spPr>
        <a:xfrm>
          <a:off x="19245795" y="671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4" name="テキスト ボックス 443">
          <a:extLst>
            <a:ext uri="{FF2B5EF4-FFF2-40B4-BE49-F238E27FC236}">
              <a16:creationId xmlns="" xmlns:a16="http://schemas.microsoft.com/office/drawing/2014/main" id="{90C54261-3E7A-4159-AB99-F41E3AD184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a:extLst>
            <a:ext uri="{FF2B5EF4-FFF2-40B4-BE49-F238E27FC236}">
              <a16:creationId xmlns="" xmlns:a16="http://schemas.microsoft.com/office/drawing/2014/main" id="{28B3D608-9799-4A8F-B647-683E5569948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a:extLst>
            <a:ext uri="{FF2B5EF4-FFF2-40B4-BE49-F238E27FC236}">
              <a16:creationId xmlns="" xmlns:a16="http://schemas.microsoft.com/office/drawing/2014/main" id="{ECD683C0-2411-49BF-A73A-3DA8C62C73E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a:extLst>
            <a:ext uri="{FF2B5EF4-FFF2-40B4-BE49-F238E27FC236}">
              <a16:creationId xmlns="" xmlns:a16="http://schemas.microsoft.com/office/drawing/2014/main" id="{56651806-E07C-4CB3-BD02-4F49C7087B5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a:extLst>
            <a:ext uri="{FF2B5EF4-FFF2-40B4-BE49-F238E27FC236}">
              <a16:creationId xmlns="" xmlns:a16="http://schemas.microsoft.com/office/drawing/2014/main" id="{2913A328-1A06-4ABF-B6AF-944705F9B2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85396</xdr:rowOff>
    </xdr:from>
    <xdr:to>
      <xdr:col>102</xdr:col>
      <xdr:colOff>165100</xdr:colOff>
      <xdr:row>42</xdr:row>
      <xdr:rowOff>15546</xdr:rowOff>
    </xdr:to>
    <xdr:sp macro="" textlink="">
      <xdr:nvSpPr>
        <xdr:cNvPr id="449" name="楕円 448">
          <a:extLst>
            <a:ext uri="{FF2B5EF4-FFF2-40B4-BE49-F238E27FC236}">
              <a16:creationId xmlns="" xmlns:a16="http://schemas.microsoft.com/office/drawing/2014/main" id="{B6558001-EED1-4F25-ABCD-49485B74FE38}"/>
            </a:ext>
          </a:extLst>
        </xdr:cNvPr>
        <xdr:cNvSpPr/>
      </xdr:nvSpPr>
      <xdr:spPr>
        <a:xfrm>
          <a:off x="19494500" y="71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42</xdr:row>
      <xdr:rowOff>6673</xdr:rowOff>
    </xdr:from>
    <xdr:ext cx="534377" cy="259045"/>
    <xdr:sp macro="" textlink="">
      <xdr:nvSpPr>
        <xdr:cNvPr id="450" name="n_3mainValue【一般廃棄物処理施設】&#10;一人当たり有形固定資産（償却資産）額">
          <a:extLst>
            <a:ext uri="{FF2B5EF4-FFF2-40B4-BE49-F238E27FC236}">
              <a16:creationId xmlns="" xmlns:a16="http://schemas.microsoft.com/office/drawing/2014/main" id="{AF401F84-3DEC-47FD-9175-604A0E188CD3}"/>
            </a:ext>
          </a:extLst>
        </xdr:cNvPr>
        <xdr:cNvSpPr txBox="1"/>
      </xdr:nvSpPr>
      <xdr:spPr>
        <a:xfrm>
          <a:off x="19278111" y="720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a:extLst>
            <a:ext uri="{FF2B5EF4-FFF2-40B4-BE49-F238E27FC236}">
              <a16:creationId xmlns="" xmlns:a16="http://schemas.microsoft.com/office/drawing/2014/main" id="{01F73764-DA28-4EBB-A0DB-2AF0679921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a:extLst>
            <a:ext uri="{FF2B5EF4-FFF2-40B4-BE49-F238E27FC236}">
              <a16:creationId xmlns="" xmlns:a16="http://schemas.microsoft.com/office/drawing/2014/main" id="{D23F4328-000D-46F3-BFB8-3A67677A08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a:extLst>
            <a:ext uri="{FF2B5EF4-FFF2-40B4-BE49-F238E27FC236}">
              <a16:creationId xmlns="" xmlns:a16="http://schemas.microsoft.com/office/drawing/2014/main" id="{B632D1BC-5930-499A-831B-717C3BA0F3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a:extLst>
            <a:ext uri="{FF2B5EF4-FFF2-40B4-BE49-F238E27FC236}">
              <a16:creationId xmlns="" xmlns:a16="http://schemas.microsoft.com/office/drawing/2014/main" id="{B19E0743-B25F-4CCC-B98C-9B8EC905AF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a:extLst>
            <a:ext uri="{FF2B5EF4-FFF2-40B4-BE49-F238E27FC236}">
              <a16:creationId xmlns="" xmlns:a16="http://schemas.microsoft.com/office/drawing/2014/main" id="{FF1BCE68-0A07-4E17-B07D-33E02F65A3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a:extLst>
            <a:ext uri="{FF2B5EF4-FFF2-40B4-BE49-F238E27FC236}">
              <a16:creationId xmlns="" xmlns:a16="http://schemas.microsoft.com/office/drawing/2014/main" id="{C1EC6621-D255-476B-B90D-461DDBF4C5D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a:extLst>
            <a:ext uri="{FF2B5EF4-FFF2-40B4-BE49-F238E27FC236}">
              <a16:creationId xmlns="" xmlns:a16="http://schemas.microsoft.com/office/drawing/2014/main" id="{139E2265-A9CD-4029-91D0-EFFF145AB3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a:extLst>
            <a:ext uri="{FF2B5EF4-FFF2-40B4-BE49-F238E27FC236}">
              <a16:creationId xmlns="" xmlns:a16="http://schemas.microsoft.com/office/drawing/2014/main" id="{028E66E8-E6A9-419A-B459-827AD8DBD9C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9" name="正方形/長方形 458">
          <a:extLst>
            <a:ext uri="{FF2B5EF4-FFF2-40B4-BE49-F238E27FC236}">
              <a16:creationId xmlns="" xmlns:a16="http://schemas.microsoft.com/office/drawing/2014/main" id="{80DE4284-F7EE-4042-B245-CB1160285F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0" name="正方形/長方形 459">
          <a:extLst>
            <a:ext uri="{FF2B5EF4-FFF2-40B4-BE49-F238E27FC236}">
              <a16:creationId xmlns="" xmlns:a16="http://schemas.microsoft.com/office/drawing/2014/main" id="{7ED616BF-088A-4FD1-A870-4CCA2F8110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1" name="正方形/長方形 460">
          <a:extLst>
            <a:ext uri="{FF2B5EF4-FFF2-40B4-BE49-F238E27FC236}">
              <a16:creationId xmlns="" xmlns:a16="http://schemas.microsoft.com/office/drawing/2014/main" id="{B16A4976-4DEE-4B0B-8E48-5234B6A877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2" name="正方形/長方形 461">
          <a:extLst>
            <a:ext uri="{FF2B5EF4-FFF2-40B4-BE49-F238E27FC236}">
              <a16:creationId xmlns="" xmlns:a16="http://schemas.microsoft.com/office/drawing/2014/main" id="{63EF96B2-DD60-48CA-855A-7403C321DD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3" name="正方形/長方形 462">
          <a:extLst>
            <a:ext uri="{FF2B5EF4-FFF2-40B4-BE49-F238E27FC236}">
              <a16:creationId xmlns="" xmlns:a16="http://schemas.microsoft.com/office/drawing/2014/main" id="{10186B7B-1D67-4978-96B8-70DDCBE26E8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4" name="正方形/長方形 463">
          <a:extLst>
            <a:ext uri="{FF2B5EF4-FFF2-40B4-BE49-F238E27FC236}">
              <a16:creationId xmlns="" xmlns:a16="http://schemas.microsoft.com/office/drawing/2014/main" id="{0C89FE46-A755-415F-B3DC-5A9D39BF24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5" name="正方形/長方形 464">
          <a:extLst>
            <a:ext uri="{FF2B5EF4-FFF2-40B4-BE49-F238E27FC236}">
              <a16:creationId xmlns="" xmlns:a16="http://schemas.microsoft.com/office/drawing/2014/main" id="{72B6BDE0-312D-4EAD-B62D-79DC6AE7E58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6" name="正方形/長方形 465">
          <a:extLst>
            <a:ext uri="{FF2B5EF4-FFF2-40B4-BE49-F238E27FC236}">
              <a16:creationId xmlns="" xmlns:a16="http://schemas.microsoft.com/office/drawing/2014/main" id="{83474903-DD45-457A-B9DB-C4EEE6B7555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a:extLst>
            <a:ext uri="{FF2B5EF4-FFF2-40B4-BE49-F238E27FC236}">
              <a16:creationId xmlns="" xmlns:a16="http://schemas.microsoft.com/office/drawing/2014/main" id="{F3EBAD31-EDDA-4EDF-A77F-EDA551E305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a:extLst>
            <a:ext uri="{FF2B5EF4-FFF2-40B4-BE49-F238E27FC236}">
              <a16:creationId xmlns="" xmlns:a16="http://schemas.microsoft.com/office/drawing/2014/main" id="{676E893F-3DCC-4655-B5D9-3B09374DEE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a:extLst>
            <a:ext uri="{FF2B5EF4-FFF2-40B4-BE49-F238E27FC236}">
              <a16:creationId xmlns="" xmlns:a16="http://schemas.microsoft.com/office/drawing/2014/main" id="{3DDD3DBB-EA21-4216-B2AF-FCE65E5894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a:extLst>
            <a:ext uri="{FF2B5EF4-FFF2-40B4-BE49-F238E27FC236}">
              <a16:creationId xmlns="" xmlns:a16="http://schemas.microsoft.com/office/drawing/2014/main" id="{008C08DA-6276-4B77-8FF4-83DAEBAC97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a:extLst>
            <a:ext uri="{FF2B5EF4-FFF2-40B4-BE49-F238E27FC236}">
              <a16:creationId xmlns="" xmlns:a16="http://schemas.microsoft.com/office/drawing/2014/main" id="{8DBBB044-6AA2-4FED-9AB5-C6E6439247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a:extLst>
            <a:ext uri="{FF2B5EF4-FFF2-40B4-BE49-F238E27FC236}">
              <a16:creationId xmlns="" xmlns:a16="http://schemas.microsoft.com/office/drawing/2014/main" id="{2E1872BC-E182-4F24-9EC1-ECFE5A93B2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a:extLst>
            <a:ext uri="{FF2B5EF4-FFF2-40B4-BE49-F238E27FC236}">
              <a16:creationId xmlns="" xmlns:a16="http://schemas.microsoft.com/office/drawing/2014/main" id="{CE370500-5597-44C5-8772-B181EA378E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a:extLst>
            <a:ext uri="{FF2B5EF4-FFF2-40B4-BE49-F238E27FC236}">
              <a16:creationId xmlns="" xmlns:a16="http://schemas.microsoft.com/office/drawing/2014/main" id="{8EA90EE9-F99C-4DE1-BCA2-5B57F2A916F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a:extLst>
            <a:ext uri="{FF2B5EF4-FFF2-40B4-BE49-F238E27FC236}">
              <a16:creationId xmlns="" xmlns:a16="http://schemas.microsoft.com/office/drawing/2014/main" id="{382A5AFB-10BC-47CB-804D-76D014C10EF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a:extLst>
            <a:ext uri="{FF2B5EF4-FFF2-40B4-BE49-F238E27FC236}">
              <a16:creationId xmlns="" xmlns:a16="http://schemas.microsoft.com/office/drawing/2014/main" id="{35A0C5E3-83B3-4B4D-B7DE-710F1EBDF8F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a:extLst>
            <a:ext uri="{FF2B5EF4-FFF2-40B4-BE49-F238E27FC236}">
              <a16:creationId xmlns="" xmlns:a16="http://schemas.microsoft.com/office/drawing/2014/main" id="{FACB2FD1-E780-4B7E-AAFF-4C485468A60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a:extLst>
            <a:ext uri="{FF2B5EF4-FFF2-40B4-BE49-F238E27FC236}">
              <a16:creationId xmlns="" xmlns:a16="http://schemas.microsoft.com/office/drawing/2014/main" id="{5B46B882-B276-4E6D-8F71-4456B5E6F62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a:extLst>
            <a:ext uri="{FF2B5EF4-FFF2-40B4-BE49-F238E27FC236}">
              <a16:creationId xmlns="" xmlns:a16="http://schemas.microsoft.com/office/drawing/2014/main" id="{560E27AF-41FD-4FA3-8A19-D12DAECFED6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a:extLst>
            <a:ext uri="{FF2B5EF4-FFF2-40B4-BE49-F238E27FC236}">
              <a16:creationId xmlns="" xmlns:a16="http://schemas.microsoft.com/office/drawing/2014/main" id="{494C9AA3-0504-4198-9894-34DF2AEBE45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a:extLst>
            <a:ext uri="{FF2B5EF4-FFF2-40B4-BE49-F238E27FC236}">
              <a16:creationId xmlns="" xmlns:a16="http://schemas.microsoft.com/office/drawing/2014/main" id="{E674FDEE-C417-4FB4-81D9-6D61A9BFDB8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a:extLst>
            <a:ext uri="{FF2B5EF4-FFF2-40B4-BE49-F238E27FC236}">
              <a16:creationId xmlns="" xmlns:a16="http://schemas.microsoft.com/office/drawing/2014/main" id="{14654ED0-947A-497D-B789-F28F53AC338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a:extLst>
            <a:ext uri="{FF2B5EF4-FFF2-40B4-BE49-F238E27FC236}">
              <a16:creationId xmlns="" xmlns:a16="http://schemas.microsoft.com/office/drawing/2014/main" id="{11A98F66-7FFE-4394-B9DD-3E970E32FF8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a:extLst>
            <a:ext uri="{FF2B5EF4-FFF2-40B4-BE49-F238E27FC236}">
              <a16:creationId xmlns="" xmlns:a16="http://schemas.microsoft.com/office/drawing/2014/main" id="{DEB87481-C551-403F-AB58-0EF2CC5F55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a:extLst>
            <a:ext uri="{FF2B5EF4-FFF2-40B4-BE49-F238E27FC236}">
              <a16:creationId xmlns="" xmlns:a16="http://schemas.microsoft.com/office/drawing/2014/main" id="{52D34911-2D0A-4F84-ABD9-CADF3F1EE69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a:extLst>
            <a:ext uri="{FF2B5EF4-FFF2-40B4-BE49-F238E27FC236}">
              <a16:creationId xmlns="" xmlns:a16="http://schemas.microsoft.com/office/drawing/2014/main" id="{28B43E09-C220-4155-8243-7ECECDAA1D3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a:extLst>
            <a:ext uri="{FF2B5EF4-FFF2-40B4-BE49-F238E27FC236}">
              <a16:creationId xmlns="" xmlns:a16="http://schemas.microsoft.com/office/drawing/2014/main" id="{771F945F-B13C-458B-85A2-7CA233AEB79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a:extLst>
            <a:ext uri="{FF2B5EF4-FFF2-40B4-BE49-F238E27FC236}">
              <a16:creationId xmlns="" xmlns:a16="http://schemas.microsoft.com/office/drawing/2014/main" id="{084D9452-DE36-487D-A23B-A319DC00950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a:extLst>
            <a:ext uri="{FF2B5EF4-FFF2-40B4-BE49-F238E27FC236}">
              <a16:creationId xmlns="" xmlns:a16="http://schemas.microsoft.com/office/drawing/2014/main" id="{18625FBD-1088-43FD-A119-721A86931CC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a:extLst>
            <a:ext uri="{FF2B5EF4-FFF2-40B4-BE49-F238E27FC236}">
              <a16:creationId xmlns="" xmlns:a16="http://schemas.microsoft.com/office/drawing/2014/main" id="{F8022B30-605E-482A-84E1-85D0FE72069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消防施設】&#10;有形固定資産減価償却率グラフ枠">
          <a:extLst>
            <a:ext uri="{FF2B5EF4-FFF2-40B4-BE49-F238E27FC236}">
              <a16:creationId xmlns="" xmlns:a16="http://schemas.microsoft.com/office/drawing/2014/main" id="{31599650-E7EC-4BD5-8721-238335A009C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92" name="直線コネクタ 491">
          <a:extLst>
            <a:ext uri="{FF2B5EF4-FFF2-40B4-BE49-F238E27FC236}">
              <a16:creationId xmlns="" xmlns:a16="http://schemas.microsoft.com/office/drawing/2014/main" id="{215B2179-EBC8-4762-8868-5A80022109D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93" name="【消防施設】&#10;有形固定資産減価償却率最小値テキスト">
          <a:extLst>
            <a:ext uri="{FF2B5EF4-FFF2-40B4-BE49-F238E27FC236}">
              <a16:creationId xmlns="" xmlns:a16="http://schemas.microsoft.com/office/drawing/2014/main" id="{20B1A922-CC8F-48B7-9CE3-CC4D2FEDF9B6}"/>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94" name="直線コネクタ 493">
          <a:extLst>
            <a:ext uri="{FF2B5EF4-FFF2-40B4-BE49-F238E27FC236}">
              <a16:creationId xmlns="" xmlns:a16="http://schemas.microsoft.com/office/drawing/2014/main" id="{C6CADB53-4CA5-4710-AD4D-2F6D8CF30DD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5" name="【消防施設】&#10;有形固定資産減価償却率最大値テキスト">
          <a:extLst>
            <a:ext uri="{FF2B5EF4-FFF2-40B4-BE49-F238E27FC236}">
              <a16:creationId xmlns="" xmlns:a16="http://schemas.microsoft.com/office/drawing/2014/main" id="{650B0BBE-E8C3-415D-9C53-460BA146E0E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6" name="直線コネクタ 495">
          <a:extLst>
            <a:ext uri="{FF2B5EF4-FFF2-40B4-BE49-F238E27FC236}">
              <a16:creationId xmlns="" xmlns:a16="http://schemas.microsoft.com/office/drawing/2014/main" id="{80F8112E-132C-497C-8F8F-C1E608DDA3D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97" name="【消防施設】&#10;有形固定資産減価償却率平均値テキスト">
          <a:extLst>
            <a:ext uri="{FF2B5EF4-FFF2-40B4-BE49-F238E27FC236}">
              <a16:creationId xmlns="" xmlns:a16="http://schemas.microsoft.com/office/drawing/2014/main" id="{77F3B252-F3BC-423F-B3A8-F7BC684DA7F3}"/>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8" name="フローチャート: 判断 497">
          <a:extLst>
            <a:ext uri="{FF2B5EF4-FFF2-40B4-BE49-F238E27FC236}">
              <a16:creationId xmlns="" xmlns:a16="http://schemas.microsoft.com/office/drawing/2014/main" id="{5F0442C4-EE42-4AFD-A6B7-E350A159C348}"/>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9" name="フローチャート: 判断 498">
          <a:extLst>
            <a:ext uri="{FF2B5EF4-FFF2-40B4-BE49-F238E27FC236}">
              <a16:creationId xmlns="" xmlns:a16="http://schemas.microsoft.com/office/drawing/2014/main" id="{C5233833-3484-47EB-9BDD-2D11FB8A5DFE}"/>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500" name="n_1aveValue【消防施設】&#10;有形固定資産減価償却率">
          <a:extLst>
            <a:ext uri="{FF2B5EF4-FFF2-40B4-BE49-F238E27FC236}">
              <a16:creationId xmlns="" xmlns:a16="http://schemas.microsoft.com/office/drawing/2014/main" id="{21CCB750-461D-4181-A43B-5F6032C727C6}"/>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01" name="フローチャート: 判断 500">
          <a:extLst>
            <a:ext uri="{FF2B5EF4-FFF2-40B4-BE49-F238E27FC236}">
              <a16:creationId xmlns="" xmlns:a16="http://schemas.microsoft.com/office/drawing/2014/main" id="{0CC2E415-A12D-41FD-B1C9-BCB0F244627B}"/>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02" name="n_2aveValue【消防施設】&#10;有形固定資産減価償却率">
          <a:extLst>
            <a:ext uri="{FF2B5EF4-FFF2-40B4-BE49-F238E27FC236}">
              <a16:creationId xmlns="" xmlns:a16="http://schemas.microsoft.com/office/drawing/2014/main" id="{805DBC2A-FC55-4848-9160-F9A8D2FD4871}"/>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503" name="フローチャート: 判断 502">
          <a:extLst>
            <a:ext uri="{FF2B5EF4-FFF2-40B4-BE49-F238E27FC236}">
              <a16:creationId xmlns="" xmlns:a16="http://schemas.microsoft.com/office/drawing/2014/main" id="{3CCE6D3A-7E3D-4A3F-9943-301999B1EAEB}"/>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504" name="n_3aveValue【消防施設】&#10;有形固定資産減価償却率">
          <a:extLst>
            <a:ext uri="{FF2B5EF4-FFF2-40B4-BE49-F238E27FC236}">
              <a16:creationId xmlns="" xmlns:a16="http://schemas.microsoft.com/office/drawing/2014/main" id="{63F7BF09-2696-4B1C-9B74-3186C7A07F93}"/>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5" name="テキスト ボックス 504">
          <a:extLst>
            <a:ext uri="{FF2B5EF4-FFF2-40B4-BE49-F238E27FC236}">
              <a16:creationId xmlns="" xmlns:a16="http://schemas.microsoft.com/office/drawing/2014/main" id="{29C87324-9951-4C81-875D-3B22AD5E3F0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6" name="テキスト ボックス 505">
          <a:extLst>
            <a:ext uri="{FF2B5EF4-FFF2-40B4-BE49-F238E27FC236}">
              <a16:creationId xmlns="" xmlns:a16="http://schemas.microsoft.com/office/drawing/2014/main" id="{9E52C909-DCC3-4C98-AA21-E9C0EA120FA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7" name="テキスト ボックス 506">
          <a:extLst>
            <a:ext uri="{FF2B5EF4-FFF2-40B4-BE49-F238E27FC236}">
              <a16:creationId xmlns="" xmlns:a16="http://schemas.microsoft.com/office/drawing/2014/main" id="{1CB4A69C-CC5B-46E6-8667-6AF87D3A33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8" name="テキスト ボックス 507">
          <a:extLst>
            <a:ext uri="{FF2B5EF4-FFF2-40B4-BE49-F238E27FC236}">
              <a16:creationId xmlns="" xmlns:a16="http://schemas.microsoft.com/office/drawing/2014/main" id="{5980D71D-DB28-40B5-BA22-283A6F4A72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9" name="テキスト ボックス 508">
          <a:extLst>
            <a:ext uri="{FF2B5EF4-FFF2-40B4-BE49-F238E27FC236}">
              <a16:creationId xmlns="" xmlns:a16="http://schemas.microsoft.com/office/drawing/2014/main" id="{74650B75-30F0-40E7-A148-5206339131E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510" name="楕円 509">
          <a:extLst>
            <a:ext uri="{FF2B5EF4-FFF2-40B4-BE49-F238E27FC236}">
              <a16:creationId xmlns="" xmlns:a16="http://schemas.microsoft.com/office/drawing/2014/main" id="{BAC7C737-359C-4F28-A056-99510F841BE7}"/>
            </a:ext>
          </a:extLst>
        </xdr:cNvPr>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511" name="【消防施設】&#10;有形固定資産減価償却率該当値テキスト">
          <a:extLst>
            <a:ext uri="{FF2B5EF4-FFF2-40B4-BE49-F238E27FC236}">
              <a16:creationId xmlns="" xmlns:a16="http://schemas.microsoft.com/office/drawing/2014/main" id="{42E1C725-0F8F-4390-8D07-809DFD50FC14}"/>
            </a:ext>
          </a:extLst>
        </xdr:cNvPr>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86905</xdr:rowOff>
    </xdr:from>
    <xdr:to>
      <xdr:col>81</xdr:col>
      <xdr:colOff>101600</xdr:colOff>
      <xdr:row>81</xdr:row>
      <xdr:rowOff>17055</xdr:rowOff>
    </xdr:to>
    <xdr:sp macro="" textlink="">
      <xdr:nvSpPr>
        <xdr:cNvPr id="512" name="楕円 511">
          <a:extLst>
            <a:ext uri="{FF2B5EF4-FFF2-40B4-BE49-F238E27FC236}">
              <a16:creationId xmlns="" xmlns:a16="http://schemas.microsoft.com/office/drawing/2014/main" id="{D0FE14E8-1F23-4294-AC8D-C994109901BA}"/>
            </a:ext>
          </a:extLst>
        </xdr:cNvPr>
        <xdr:cNvSpPr/>
      </xdr:nvSpPr>
      <xdr:spPr>
        <a:xfrm>
          <a:off x="15430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137705</xdr:rowOff>
    </xdr:from>
    <xdr:to>
      <xdr:col>85</xdr:col>
      <xdr:colOff>127000</xdr:colOff>
      <xdr:row>82</xdr:row>
      <xdr:rowOff>83820</xdr:rowOff>
    </xdr:to>
    <xdr:cxnSp macro="">
      <xdr:nvCxnSpPr>
        <xdr:cNvPr id="513" name="直線コネクタ 512">
          <a:extLst>
            <a:ext uri="{FF2B5EF4-FFF2-40B4-BE49-F238E27FC236}">
              <a16:creationId xmlns="" xmlns:a16="http://schemas.microsoft.com/office/drawing/2014/main" id="{23E0011A-D6F6-4826-AAD3-5BF72BCB2E4A}"/>
            </a:ext>
          </a:extLst>
        </xdr:cNvPr>
        <xdr:cNvCxnSpPr/>
      </xdr:nvCxnSpPr>
      <xdr:spPr>
        <a:xfrm>
          <a:off x="15481300" y="13853705"/>
          <a:ext cx="8382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148952</xdr:rowOff>
    </xdr:from>
    <xdr:to>
      <xdr:col>76</xdr:col>
      <xdr:colOff>165100</xdr:colOff>
      <xdr:row>82</xdr:row>
      <xdr:rowOff>79102</xdr:rowOff>
    </xdr:to>
    <xdr:sp macro="" textlink="">
      <xdr:nvSpPr>
        <xdr:cNvPr id="514" name="楕円 513">
          <a:extLst>
            <a:ext uri="{FF2B5EF4-FFF2-40B4-BE49-F238E27FC236}">
              <a16:creationId xmlns="" xmlns:a16="http://schemas.microsoft.com/office/drawing/2014/main" id="{41992F01-4D49-40E6-B89C-FE75241BCBF4}"/>
            </a:ext>
          </a:extLst>
        </xdr:cNvPr>
        <xdr:cNvSpPr/>
      </xdr:nvSpPr>
      <xdr:spPr>
        <a:xfrm>
          <a:off x="14541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137705</xdr:rowOff>
    </xdr:from>
    <xdr:to>
      <xdr:col>81</xdr:col>
      <xdr:colOff>50800</xdr:colOff>
      <xdr:row>82</xdr:row>
      <xdr:rowOff>28302</xdr:rowOff>
    </xdr:to>
    <xdr:cxnSp macro="">
      <xdr:nvCxnSpPr>
        <xdr:cNvPr id="515" name="直線コネクタ 514">
          <a:extLst>
            <a:ext uri="{FF2B5EF4-FFF2-40B4-BE49-F238E27FC236}">
              <a16:creationId xmlns="" xmlns:a16="http://schemas.microsoft.com/office/drawing/2014/main" id="{F2069D2B-EAEB-49C4-B93D-ADFB912800B6}"/>
            </a:ext>
          </a:extLst>
        </xdr:cNvPr>
        <xdr:cNvCxnSpPr/>
      </xdr:nvCxnSpPr>
      <xdr:spPr>
        <a:xfrm flipV="1">
          <a:off x="14592300" y="13853705"/>
          <a:ext cx="889000" cy="2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85271</xdr:rowOff>
    </xdr:from>
    <xdr:to>
      <xdr:col>72</xdr:col>
      <xdr:colOff>38100</xdr:colOff>
      <xdr:row>84</xdr:row>
      <xdr:rowOff>15421</xdr:rowOff>
    </xdr:to>
    <xdr:sp macro="" textlink="">
      <xdr:nvSpPr>
        <xdr:cNvPr id="516" name="楕円 515">
          <a:extLst>
            <a:ext uri="{FF2B5EF4-FFF2-40B4-BE49-F238E27FC236}">
              <a16:creationId xmlns="" xmlns:a16="http://schemas.microsoft.com/office/drawing/2014/main" id="{8A9BFB30-5BA0-4F0A-A9EC-43FAFC58535B}"/>
            </a:ext>
          </a:extLst>
        </xdr:cNvPr>
        <xdr:cNvSpPr/>
      </xdr:nvSpPr>
      <xdr:spPr>
        <a:xfrm>
          <a:off x="13652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28302</xdr:rowOff>
    </xdr:from>
    <xdr:to>
      <xdr:col>76</xdr:col>
      <xdr:colOff>114300</xdr:colOff>
      <xdr:row>83</xdr:row>
      <xdr:rowOff>136071</xdr:rowOff>
    </xdr:to>
    <xdr:cxnSp macro="">
      <xdr:nvCxnSpPr>
        <xdr:cNvPr id="517" name="直線コネクタ 516">
          <a:extLst>
            <a:ext uri="{FF2B5EF4-FFF2-40B4-BE49-F238E27FC236}">
              <a16:creationId xmlns="" xmlns:a16="http://schemas.microsoft.com/office/drawing/2014/main" id="{DF36A712-1A62-4CB4-B4A3-A33EEDBB110F}"/>
            </a:ext>
          </a:extLst>
        </xdr:cNvPr>
        <xdr:cNvCxnSpPr/>
      </xdr:nvCxnSpPr>
      <xdr:spPr>
        <a:xfrm flipV="1">
          <a:off x="13703300" y="14087202"/>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518" name="n_1mainValue【消防施設】&#10;有形固定資産減価償却率">
          <a:extLst>
            <a:ext uri="{FF2B5EF4-FFF2-40B4-BE49-F238E27FC236}">
              <a16:creationId xmlns="" xmlns:a16="http://schemas.microsoft.com/office/drawing/2014/main" id="{16042D72-4DBE-4BB3-9544-FF7AF06FFA7F}"/>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519" name="n_2mainValue【消防施設】&#10;有形固定資産減価償却率">
          <a:extLst>
            <a:ext uri="{FF2B5EF4-FFF2-40B4-BE49-F238E27FC236}">
              <a16:creationId xmlns="" xmlns:a16="http://schemas.microsoft.com/office/drawing/2014/main" id="{2C854DE7-ABAB-415D-850B-D70FAE9172AD}"/>
            </a:ext>
          </a:extLst>
        </xdr:cNvPr>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6548</xdr:rowOff>
    </xdr:from>
    <xdr:ext cx="405111" cy="259045"/>
    <xdr:sp macro="" textlink="">
      <xdr:nvSpPr>
        <xdr:cNvPr id="520" name="n_3mainValue【消防施設】&#10;有形固定資産減価償却率">
          <a:extLst>
            <a:ext uri="{FF2B5EF4-FFF2-40B4-BE49-F238E27FC236}">
              <a16:creationId xmlns="" xmlns:a16="http://schemas.microsoft.com/office/drawing/2014/main" id="{2D82ECA1-C1AD-4F61-8F91-BF6E75AD152C}"/>
            </a:ext>
          </a:extLst>
        </xdr:cNvPr>
        <xdr:cNvSpPr txBox="1"/>
      </xdr:nvSpPr>
      <xdr:spPr>
        <a:xfrm>
          <a:off x="13500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a:extLst>
            <a:ext uri="{FF2B5EF4-FFF2-40B4-BE49-F238E27FC236}">
              <a16:creationId xmlns="" xmlns:a16="http://schemas.microsoft.com/office/drawing/2014/main" id="{FE725C75-ADEC-4EB2-A0F5-1D1DC1FF1D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a:extLst>
            <a:ext uri="{FF2B5EF4-FFF2-40B4-BE49-F238E27FC236}">
              <a16:creationId xmlns="" xmlns:a16="http://schemas.microsoft.com/office/drawing/2014/main" id="{85B7063B-45A5-45D4-91F2-020F6293A63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a:extLst>
            <a:ext uri="{FF2B5EF4-FFF2-40B4-BE49-F238E27FC236}">
              <a16:creationId xmlns="" xmlns:a16="http://schemas.microsoft.com/office/drawing/2014/main" id="{123C2F55-FF4E-4B3D-8241-653A0F6D9B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a:extLst>
            <a:ext uri="{FF2B5EF4-FFF2-40B4-BE49-F238E27FC236}">
              <a16:creationId xmlns="" xmlns:a16="http://schemas.microsoft.com/office/drawing/2014/main" id="{48AC09A9-0B6D-4A7C-A325-59A648B619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a:extLst>
            <a:ext uri="{FF2B5EF4-FFF2-40B4-BE49-F238E27FC236}">
              <a16:creationId xmlns="" xmlns:a16="http://schemas.microsoft.com/office/drawing/2014/main" id="{E74D4CEA-FE47-4A22-B447-9053A7058A1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a:extLst>
            <a:ext uri="{FF2B5EF4-FFF2-40B4-BE49-F238E27FC236}">
              <a16:creationId xmlns="" xmlns:a16="http://schemas.microsoft.com/office/drawing/2014/main" id="{164F3404-E39D-4BBD-A1F7-F17D4E18CAF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a:extLst>
            <a:ext uri="{FF2B5EF4-FFF2-40B4-BE49-F238E27FC236}">
              <a16:creationId xmlns="" xmlns:a16="http://schemas.microsoft.com/office/drawing/2014/main" id="{EA91E190-D9AB-4714-8C35-FDC32C28C7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a:extLst>
            <a:ext uri="{FF2B5EF4-FFF2-40B4-BE49-F238E27FC236}">
              <a16:creationId xmlns="" xmlns:a16="http://schemas.microsoft.com/office/drawing/2014/main" id="{059D02A3-061E-4B61-BF0F-1CC40BDE5F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9" name="テキスト ボックス 528">
          <a:extLst>
            <a:ext uri="{FF2B5EF4-FFF2-40B4-BE49-F238E27FC236}">
              <a16:creationId xmlns="" xmlns:a16="http://schemas.microsoft.com/office/drawing/2014/main" id="{120E1CEA-9CCE-4EFB-BC8B-E59AA168476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0" name="直線コネクタ 529">
          <a:extLst>
            <a:ext uri="{FF2B5EF4-FFF2-40B4-BE49-F238E27FC236}">
              <a16:creationId xmlns="" xmlns:a16="http://schemas.microsoft.com/office/drawing/2014/main" id="{588D1A33-6F4A-4439-AB42-5148B3E321D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1" name="直線コネクタ 530">
          <a:extLst>
            <a:ext uri="{FF2B5EF4-FFF2-40B4-BE49-F238E27FC236}">
              <a16:creationId xmlns="" xmlns:a16="http://schemas.microsoft.com/office/drawing/2014/main" id="{A57ABF6A-0FC4-4A1A-89E0-F065C82E5E1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2" name="テキスト ボックス 531">
          <a:extLst>
            <a:ext uri="{FF2B5EF4-FFF2-40B4-BE49-F238E27FC236}">
              <a16:creationId xmlns="" xmlns:a16="http://schemas.microsoft.com/office/drawing/2014/main" id="{CF964FD7-B6B1-4F45-B0E0-E223EC8BC4C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3" name="直線コネクタ 532">
          <a:extLst>
            <a:ext uri="{FF2B5EF4-FFF2-40B4-BE49-F238E27FC236}">
              <a16:creationId xmlns="" xmlns:a16="http://schemas.microsoft.com/office/drawing/2014/main" id="{26E3B792-96E6-4ECC-BFB2-E6EA65DDF2E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4" name="テキスト ボックス 533">
          <a:extLst>
            <a:ext uri="{FF2B5EF4-FFF2-40B4-BE49-F238E27FC236}">
              <a16:creationId xmlns="" xmlns:a16="http://schemas.microsoft.com/office/drawing/2014/main" id="{6496C176-A3F9-4FFE-96EE-AAF428C7DF0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5" name="直線コネクタ 534">
          <a:extLst>
            <a:ext uri="{FF2B5EF4-FFF2-40B4-BE49-F238E27FC236}">
              <a16:creationId xmlns="" xmlns:a16="http://schemas.microsoft.com/office/drawing/2014/main" id="{877EA110-EB15-43CB-B093-7C94C4A3F51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6" name="テキスト ボックス 535">
          <a:extLst>
            <a:ext uri="{FF2B5EF4-FFF2-40B4-BE49-F238E27FC236}">
              <a16:creationId xmlns="" xmlns:a16="http://schemas.microsoft.com/office/drawing/2014/main" id="{934EF52B-AD64-4AEF-8CAB-090B8C0721A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7" name="直線コネクタ 536">
          <a:extLst>
            <a:ext uri="{FF2B5EF4-FFF2-40B4-BE49-F238E27FC236}">
              <a16:creationId xmlns="" xmlns:a16="http://schemas.microsoft.com/office/drawing/2014/main" id="{46C52E1B-6A34-4747-B84C-215B80BADBC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8" name="テキスト ボックス 537">
          <a:extLst>
            <a:ext uri="{FF2B5EF4-FFF2-40B4-BE49-F238E27FC236}">
              <a16:creationId xmlns="" xmlns:a16="http://schemas.microsoft.com/office/drawing/2014/main" id="{707A3906-07C2-4B28-906E-C131A84FCC6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9" name="直線コネクタ 538">
          <a:extLst>
            <a:ext uri="{FF2B5EF4-FFF2-40B4-BE49-F238E27FC236}">
              <a16:creationId xmlns="" xmlns:a16="http://schemas.microsoft.com/office/drawing/2014/main" id="{74595AEB-32FD-4585-847F-8B2D7A17C7E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0" name="テキスト ボックス 539">
          <a:extLst>
            <a:ext uri="{FF2B5EF4-FFF2-40B4-BE49-F238E27FC236}">
              <a16:creationId xmlns="" xmlns:a16="http://schemas.microsoft.com/office/drawing/2014/main" id="{DA457DAC-9B84-4F62-9BED-673F7BD569E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1" name="直線コネクタ 540">
          <a:extLst>
            <a:ext uri="{FF2B5EF4-FFF2-40B4-BE49-F238E27FC236}">
              <a16:creationId xmlns="" xmlns:a16="http://schemas.microsoft.com/office/drawing/2014/main" id="{A639E140-6CC0-4300-A9C5-B9800B7604E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42" name="テキスト ボックス 541">
          <a:extLst>
            <a:ext uri="{FF2B5EF4-FFF2-40B4-BE49-F238E27FC236}">
              <a16:creationId xmlns="" xmlns:a16="http://schemas.microsoft.com/office/drawing/2014/main" id="{3869A2B4-8253-49E7-8F9A-F1E8A456183E}"/>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3" name="【消防施設】&#10;一人当たり面積グラフ枠">
          <a:extLst>
            <a:ext uri="{FF2B5EF4-FFF2-40B4-BE49-F238E27FC236}">
              <a16:creationId xmlns="" xmlns:a16="http://schemas.microsoft.com/office/drawing/2014/main" id="{AF4A5EE5-421B-405C-9ADA-1BCF05538F9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44" name="直線コネクタ 543">
          <a:extLst>
            <a:ext uri="{FF2B5EF4-FFF2-40B4-BE49-F238E27FC236}">
              <a16:creationId xmlns="" xmlns:a16="http://schemas.microsoft.com/office/drawing/2014/main" id="{9796F038-D85E-4D39-86D1-AEBEDDD8E941}"/>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45" name="【消防施設】&#10;一人当たり面積最小値テキスト">
          <a:extLst>
            <a:ext uri="{FF2B5EF4-FFF2-40B4-BE49-F238E27FC236}">
              <a16:creationId xmlns="" xmlns:a16="http://schemas.microsoft.com/office/drawing/2014/main" id="{D5F6D49F-807F-4093-B5C1-735F6219F551}"/>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46" name="直線コネクタ 545">
          <a:extLst>
            <a:ext uri="{FF2B5EF4-FFF2-40B4-BE49-F238E27FC236}">
              <a16:creationId xmlns="" xmlns:a16="http://schemas.microsoft.com/office/drawing/2014/main" id="{91507D3B-7E7F-4381-ACB3-44F1483BA80C}"/>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47" name="【消防施設】&#10;一人当たり面積最大値テキスト">
          <a:extLst>
            <a:ext uri="{FF2B5EF4-FFF2-40B4-BE49-F238E27FC236}">
              <a16:creationId xmlns="" xmlns:a16="http://schemas.microsoft.com/office/drawing/2014/main" id="{568B1565-867D-4293-9739-A7D677973726}"/>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8" name="直線コネクタ 547">
          <a:extLst>
            <a:ext uri="{FF2B5EF4-FFF2-40B4-BE49-F238E27FC236}">
              <a16:creationId xmlns="" xmlns:a16="http://schemas.microsoft.com/office/drawing/2014/main" id="{0A2E91B4-846D-405D-A309-96E92EFABE72}"/>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549" name="【消防施設】&#10;一人当たり面積平均値テキスト">
          <a:extLst>
            <a:ext uri="{FF2B5EF4-FFF2-40B4-BE49-F238E27FC236}">
              <a16:creationId xmlns="" xmlns:a16="http://schemas.microsoft.com/office/drawing/2014/main" id="{ACBA83A1-BC2D-422A-B932-984769A38D50}"/>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50" name="フローチャート: 判断 549">
          <a:extLst>
            <a:ext uri="{FF2B5EF4-FFF2-40B4-BE49-F238E27FC236}">
              <a16:creationId xmlns="" xmlns:a16="http://schemas.microsoft.com/office/drawing/2014/main" id="{09157520-78DE-4573-BA6A-D133CA5192E3}"/>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51" name="フローチャート: 判断 550">
          <a:extLst>
            <a:ext uri="{FF2B5EF4-FFF2-40B4-BE49-F238E27FC236}">
              <a16:creationId xmlns="" xmlns:a16="http://schemas.microsoft.com/office/drawing/2014/main" id="{20EFFA41-E15B-4A9C-8BD4-84FE9D55142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552" name="n_1aveValue【消防施設】&#10;一人当たり面積">
          <a:extLst>
            <a:ext uri="{FF2B5EF4-FFF2-40B4-BE49-F238E27FC236}">
              <a16:creationId xmlns="" xmlns:a16="http://schemas.microsoft.com/office/drawing/2014/main" id="{45894020-F3FF-45E4-A395-2C72E6471366}"/>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53" name="フローチャート: 判断 552">
          <a:extLst>
            <a:ext uri="{FF2B5EF4-FFF2-40B4-BE49-F238E27FC236}">
              <a16:creationId xmlns="" xmlns:a16="http://schemas.microsoft.com/office/drawing/2014/main" id="{83C84DB2-CFAD-4199-AA4A-660B2170F6F7}"/>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554" name="n_2aveValue【消防施設】&#10;一人当たり面積">
          <a:extLst>
            <a:ext uri="{FF2B5EF4-FFF2-40B4-BE49-F238E27FC236}">
              <a16:creationId xmlns="" xmlns:a16="http://schemas.microsoft.com/office/drawing/2014/main" id="{F622CD9F-D3B6-4A3C-A797-512DC439A682}"/>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55" name="フローチャート: 判断 554">
          <a:extLst>
            <a:ext uri="{FF2B5EF4-FFF2-40B4-BE49-F238E27FC236}">
              <a16:creationId xmlns="" xmlns:a16="http://schemas.microsoft.com/office/drawing/2014/main" id="{C0F48D3C-231B-46EC-9776-6F331A3BB418}"/>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106697</xdr:rowOff>
    </xdr:from>
    <xdr:ext cx="469744" cy="259045"/>
    <xdr:sp macro="" textlink="">
      <xdr:nvSpPr>
        <xdr:cNvPr id="556" name="n_3aveValue【消防施設】&#10;一人当たり面積">
          <a:extLst>
            <a:ext uri="{FF2B5EF4-FFF2-40B4-BE49-F238E27FC236}">
              <a16:creationId xmlns="" xmlns:a16="http://schemas.microsoft.com/office/drawing/2014/main" id="{80CED513-F60A-4FA6-A92D-2779A9029FFB}"/>
            </a:ext>
          </a:extLst>
        </xdr:cNvPr>
        <xdr:cNvSpPr txBox="1"/>
      </xdr:nvSpPr>
      <xdr:spPr>
        <a:xfrm>
          <a:off x="19310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7" name="テキスト ボックス 556">
          <a:extLst>
            <a:ext uri="{FF2B5EF4-FFF2-40B4-BE49-F238E27FC236}">
              <a16:creationId xmlns="" xmlns:a16="http://schemas.microsoft.com/office/drawing/2014/main" id="{1109F6FF-D7F1-4A4E-8AEF-9015FE2EA8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8" name="テキスト ボックス 557">
          <a:extLst>
            <a:ext uri="{FF2B5EF4-FFF2-40B4-BE49-F238E27FC236}">
              <a16:creationId xmlns="" xmlns:a16="http://schemas.microsoft.com/office/drawing/2014/main" id="{A3BAD50D-D0AE-437C-BD18-D17712B84A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9" name="テキスト ボックス 558">
          <a:extLst>
            <a:ext uri="{FF2B5EF4-FFF2-40B4-BE49-F238E27FC236}">
              <a16:creationId xmlns="" xmlns:a16="http://schemas.microsoft.com/office/drawing/2014/main" id="{BDDBA25F-D527-46DA-890D-D860FF5D460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0" name="テキスト ボックス 559">
          <a:extLst>
            <a:ext uri="{FF2B5EF4-FFF2-40B4-BE49-F238E27FC236}">
              <a16:creationId xmlns="" xmlns:a16="http://schemas.microsoft.com/office/drawing/2014/main" id="{C72091C1-F264-44DE-A7B9-B7C4708235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1" name="テキスト ボックス 560">
          <a:extLst>
            <a:ext uri="{FF2B5EF4-FFF2-40B4-BE49-F238E27FC236}">
              <a16:creationId xmlns="" xmlns:a16="http://schemas.microsoft.com/office/drawing/2014/main" id="{B1C6AA34-FB05-4556-A345-7EF07262C4A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152273</xdr:rowOff>
    </xdr:from>
    <xdr:to>
      <xdr:col>116</xdr:col>
      <xdr:colOff>114300</xdr:colOff>
      <xdr:row>86</xdr:row>
      <xdr:rowOff>82423</xdr:rowOff>
    </xdr:to>
    <xdr:sp macro="" textlink="">
      <xdr:nvSpPr>
        <xdr:cNvPr id="562" name="楕円 561">
          <a:extLst>
            <a:ext uri="{FF2B5EF4-FFF2-40B4-BE49-F238E27FC236}">
              <a16:creationId xmlns="" xmlns:a16="http://schemas.microsoft.com/office/drawing/2014/main" id="{DD86AF01-5800-4F8E-B14C-11990F65A3A4}"/>
            </a:ext>
          </a:extLst>
        </xdr:cNvPr>
        <xdr:cNvSpPr/>
      </xdr:nvSpPr>
      <xdr:spPr>
        <a:xfrm>
          <a:off x="22110700" y="14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111650</xdr:rowOff>
    </xdr:from>
    <xdr:ext cx="469744" cy="259045"/>
    <xdr:sp macro="" textlink="">
      <xdr:nvSpPr>
        <xdr:cNvPr id="563" name="【消防施設】&#10;一人当たり面積該当値テキスト">
          <a:extLst>
            <a:ext uri="{FF2B5EF4-FFF2-40B4-BE49-F238E27FC236}">
              <a16:creationId xmlns="" xmlns:a16="http://schemas.microsoft.com/office/drawing/2014/main" id="{4C29D196-79BB-403F-9F36-9B079C9D2B01}"/>
            </a:ext>
          </a:extLst>
        </xdr:cNvPr>
        <xdr:cNvSpPr txBox="1"/>
      </xdr:nvSpPr>
      <xdr:spPr>
        <a:xfrm>
          <a:off x="22199600" y="145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153225</xdr:rowOff>
    </xdr:from>
    <xdr:to>
      <xdr:col>112</xdr:col>
      <xdr:colOff>38100</xdr:colOff>
      <xdr:row>86</xdr:row>
      <xdr:rowOff>83375</xdr:rowOff>
    </xdr:to>
    <xdr:sp macro="" textlink="">
      <xdr:nvSpPr>
        <xdr:cNvPr id="564" name="楕円 563">
          <a:extLst>
            <a:ext uri="{FF2B5EF4-FFF2-40B4-BE49-F238E27FC236}">
              <a16:creationId xmlns="" xmlns:a16="http://schemas.microsoft.com/office/drawing/2014/main" id="{37D1117B-3095-4025-A94F-C78674101D60}"/>
            </a:ext>
          </a:extLst>
        </xdr:cNvPr>
        <xdr:cNvSpPr/>
      </xdr:nvSpPr>
      <xdr:spPr>
        <a:xfrm>
          <a:off x="21272500" y="147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31623</xdr:rowOff>
    </xdr:from>
    <xdr:to>
      <xdr:col>116</xdr:col>
      <xdr:colOff>63500</xdr:colOff>
      <xdr:row>86</xdr:row>
      <xdr:rowOff>32575</xdr:rowOff>
    </xdr:to>
    <xdr:cxnSp macro="">
      <xdr:nvCxnSpPr>
        <xdr:cNvPr id="565" name="直線コネクタ 564">
          <a:extLst>
            <a:ext uri="{FF2B5EF4-FFF2-40B4-BE49-F238E27FC236}">
              <a16:creationId xmlns="" xmlns:a16="http://schemas.microsoft.com/office/drawing/2014/main" id="{6044ADD4-8CEC-46CC-AEFE-68AEB3BB7E94}"/>
            </a:ext>
          </a:extLst>
        </xdr:cNvPr>
        <xdr:cNvCxnSpPr/>
      </xdr:nvCxnSpPr>
      <xdr:spPr>
        <a:xfrm flipV="1">
          <a:off x="21323300" y="14776323"/>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153797</xdr:rowOff>
    </xdr:from>
    <xdr:to>
      <xdr:col>107</xdr:col>
      <xdr:colOff>101600</xdr:colOff>
      <xdr:row>86</xdr:row>
      <xdr:rowOff>83947</xdr:rowOff>
    </xdr:to>
    <xdr:sp macro="" textlink="">
      <xdr:nvSpPr>
        <xdr:cNvPr id="566" name="楕円 565">
          <a:extLst>
            <a:ext uri="{FF2B5EF4-FFF2-40B4-BE49-F238E27FC236}">
              <a16:creationId xmlns="" xmlns:a16="http://schemas.microsoft.com/office/drawing/2014/main" id="{FBD0A358-26EE-4269-8B1C-082D0696C8C1}"/>
            </a:ext>
          </a:extLst>
        </xdr:cNvPr>
        <xdr:cNvSpPr/>
      </xdr:nvSpPr>
      <xdr:spPr>
        <a:xfrm>
          <a:off x="20383500" y="147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32575</xdr:rowOff>
    </xdr:from>
    <xdr:to>
      <xdr:col>111</xdr:col>
      <xdr:colOff>177800</xdr:colOff>
      <xdr:row>86</xdr:row>
      <xdr:rowOff>33147</xdr:rowOff>
    </xdr:to>
    <xdr:cxnSp macro="">
      <xdr:nvCxnSpPr>
        <xdr:cNvPr id="567" name="直線コネクタ 566">
          <a:extLst>
            <a:ext uri="{FF2B5EF4-FFF2-40B4-BE49-F238E27FC236}">
              <a16:creationId xmlns="" xmlns:a16="http://schemas.microsoft.com/office/drawing/2014/main" id="{1760D159-A370-4DBF-AF08-755F93A51E5D}"/>
            </a:ext>
          </a:extLst>
        </xdr:cNvPr>
        <xdr:cNvCxnSpPr/>
      </xdr:nvCxnSpPr>
      <xdr:spPr>
        <a:xfrm flipV="1">
          <a:off x="20434300" y="1477727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165418</xdr:rowOff>
    </xdr:from>
    <xdr:to>
      <xdr:col>102</xdr:col>
      <xdr:colOff>165100</xdr:colOff>
      <xdr:row>86</xdr:row>
      <xdr:rowOff>95568</xdr:rowOff>
    </xdr:to>
    <xdr:sp macro="" textlink="">
      <xdr:nvSpPr>
        <xdr:cNvPr id="568" name="楕円 567">
          <a:extLst>
            <a:ext uri="{FF2B5EF4-FFF2-40B4-BE49-F238E27FC236}">
              <a16:creationId xmlns="" xmlns:a16="http://schemas.microsoft.com/office/drawing/2014/main" id="{3358D0FE-830A-4C6E-A174-96E9C3FEE393}"/>
            </a:ext>
          </a:extLst>
        </xdr:cNvPr>
        <xdr:cNvSpPr/>
      </xdr:nvSpPr>
      <xdr:spPr>
        <a:xfrm>
          <a:off x="19494500" y="147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33147</xdr:rowOff>
    </xdr:from>
    <xdr:to>
      <xdr:col>107</xdr:col>
      <xdr:colOff>50800</xdr:colOff>
      <xdr:row>86</xdr:row>
      <xdr:rowOff>44768</xdr:rowOff>
    </xdr:to>
    <xdr:cxnSp macro="">
      <xdr:nvCxnSpPr>
        <xdr:cNvPr id="569" name="直線コネクタ 568">
          <a:extLst>
            <a:ext uri="{FF2B5EF4-FFF2-40B4-BE49-F238E27FC236}">
              <a16:creationId xmlns="" xmlns:a16="http://schemas.microsoft.com/office/drawing/2014/main" id="{054CC639-C2D0-4D33-9368-020937578365}"/>
            </a:ext>
          </a:extLst>
        </xdr:cNvPr>
        <xdr:cNvCxnSpPr/>
      </xdr:nvCxnSpPr>
      <xdr:spPr>
        <a:xfrm flipV="1">
          <a:off x="19545300" y="14777847"/>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99902</xdr:rowOff>
    </xdr:from>
    <xdr:ext cx="469744" cy="259045"/>
    <xdr:sp macro="" textlink="">
      <xdr:nvSpPr>
        <xdr:cNvPr id="570" name="n_1mainValue【消防施設】&#10;一人当たり面積">
          <a:extLst>
            <a:ext uri="{FF2B5EF4-FFF2-40B4-BE49-F238E27FC236}">
              <a16:creationId xmlns="" xmlns:a16="http://schemas.microsoft.com/office/drawing/2014/main" id="{41CBA37C-8A05-45E7-B2B0-8451C79CF292}"/>
            </a:ext>
          </a:extLst>
        </xdr:cNvPr>
        <xdr:cNvSpPr txBox="1"/>
      </xdr:nvSpPr>
      <xdr:spPr>
        <a:xfrm>
          <a:off x="21075727" y="1450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100474</xdr:rowOff>
    </xdr:from>
    <xdr:ext cx="469744" cy="259045"/>
    <xdr:sp macro="" textlink="">
      <xdr:nvSpPr>
        <xdr:cNvPr id="571" name="n_2mainValue【消防施設】&#10;一人当たり面積">
          <a:extLst>
            <a:ext uri="{FF2B5EF4-FFF2-40B4-BE49-F238E27FC236}">
              <a16:creationId xmlns="" xmlns:a16="http://schemas.microsoft.com/office/drawing/2014/main" id="{98EBA7B8-E890-443C-A310-9125E3B711D2}"/>
            </a:ext>
          </a:extLst>
        </xdr:cNvPr>
        <xdr:cNvSpPr txBox="1"/>
      </xdr:nvSpPr>
      <xdr:spPr>
        <a:xfrm>
          <a:off x="20199427" y="145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112095</xdr:rowOff>
    </xdr:from>
    <xdr:ext cx="469744" cy="259045"/>
    <xdr:sp macro="" textlink="">
      <xdr:nvSpPr>
        <xdr:cNvPr id="572" name="n_3mainValue【消防施設】&#10;一人当たり面積">
          <a:extLst>
            <a:ext uri="{FF2B5EF4-FFF2-40B4-BE49-F238E27FC236}">
              <a16:creationId xmlns="" xmlns:a16="http://schemas.microsoft.com/office/drawing/2014/main" id="{4D4AF074-38B0-423E-B78A-87ECFCEEA5AB}"/>
            </a:ext>
          </a:extLst>
        </xdr:cNvPr>
        <xdr:cNvSpPr txBox="1"/>
      </xdr:nvSpPr>
      <xdr:spPr>
        <a:xfrm>
          <a:off x="19310427" y="1451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a:extLst>
            <a:ext uri="{FF2B5EF4-FFF2-40B4-BE49-F238E27FC236}">
              <a16:creationId xmlns="" xmlns:a16="http://schemas.microsoft.com/office/drawing/2014/main" id="{9E59D51A-9925-42B2-9CD7-687B80CD5F2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a:extLst>
            <a:ext uri="{FF2B5EF4-FFF2-40B4-BE49-F238E27FC236}">
              <a16:creationId xmlns="" xmlns:a16="http://schemas.microsoft.com/office/drawing/2014/main" id="{D586B499-A2E5-4517-A463-4153CB7B1D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a:extLst>
            <a:ext uri="{FF2B5EF4-FFF2-40B4-BE49-F238E27FC236}">
              <a16:creationId xmlns="" xmlns:a16="http://schemas.microsoft.com/office/drawing/2014/main" id="{D8468B92-0340-4468-863B-7FB7AAFC368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a:extLst>
            <a:ext uri="{FF2B5EF4-FFF2-40B4-BE49-F238E27FC236}">
              <a16:creationId xmlns="" xmlns:a16="http://schemas.microsoft.com/office/drawing/2014/main" id="{739C76A3-1B31-43C3-A2F6-F9ACDE1F10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a:extLst>
            <a:ext uri="{FF2B5EF4-FFF2-40B4-BE49-F238E27FC236}">
              <a16:creationId xmlns="" xmlns:a16="http://schemas.microsoft.com/office/drawing/2014/main" id="{7D3DEDEC-3366-4190-9F5B-B70572D3E8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a:extLst>
            <a:ext uri="{FF2B5EF4-FFF2-40B4-BE49-F238E27FC236}">
              <a16:creationId xmlns="" xmlns:a16="http://schemas.microsoft.com/office/drawing/2014/main" id="{B2BA0CEA-B8CC-48F1-9233-C8262D8CD2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a:extLst>
            <a:ext uri="{FF2B5EF4-FFF2-40B4-BE49-F238E27FC236}">
              <a16:creationId xmlns="" xmlns:a16="http://schemas.microsoft.com/office/drawing/2014/main" id="{5B1F8ED8-5487-4236-A7E4-ECF1F2C22F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a:extLst>
            <a:ext uri="{FF2B5EF4-FFF2-40B4-BE49-F238E27FC236}">
              <a16:creationId xmlns="" xmlns:a16="http://schemas.microsoft.com/office/drawing/2014/main" id="{55AA0A4A-3AE8-4CCE-A840-32870F51AB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a:extLst>
            <a:ext uri="{FF2B5EF4-FFF2-40B4-BE49-F238E27FC236}">
              <a16:creationId xmlns="" xmlns:a16="http://schemas.microsoft.com/office/drawing/2014/main" id="{4A533A52-0582-47EE-A79A-DC07E0790A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a:extLst>
            <a:ext uri="{FF2B5EF4-FFF2-40B4-BE49-F238E27FC236}">
              <a16:creationId xmlns="" xmlns:a16="http://schemas.microsoft.com/office/drawing/2014/main" id="{FECC8C62-7191-48BA-962D-CD004F55B55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3" name="直線コネクタ 582">
          <a:extLst>
            <a:ext uri="{FF2B5EF4-FFF2-40B4-BE49-F238E27FC236}">
              <a16:creationId xmlns="" xmlns:a16="http://schemas.microsoft.com/office/drawing/2014/main" id="{81E0BA82-AC7E-4527-B931-1582CDEB0D6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4" name="テキスト ボックス 583">
          <a:extLst>
            <a:ext uri="{FF2B5EF4-FFF2-40B4-BE49-F238E27FC236}">
              <a16:creationId xmlns="" xmlns:a16="http://schemas.microsoft.com/office/drawing/2014/main" id="{67733D1D-A778-428D-8F38-2301A96F0188}"/>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5" name="直線コネクタ 584">
          <a:extLst>
            <a:ext uri="{FF2B5EF4-FFF2-40B4-BE49-F238E27FC236}">
              <a16:creationId xmlns="" xmlns:a16="http://schemas.microsoft.com/office/drawing/2014/main" id="{89E47959-AE62-4CF1-95E5-FF1D5C9483E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6" name="テキスト ボックス 585">
          <a:extLst>
            <a:ext uri="{FF2B5EF4-FFF2-40B4-BE49-F238E27FC236}">
              <a16:creationId xmlns="" xmlns:a16="http://schemas.microsoft.com/office/drawing/2014/main" id="{F9B71143-3203-4E8A-996D-9E90BB82021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7" name="直線コネクタ 586">
          <a:extLst>
            <a:ext uri="{FF2B5EF4-FFF2-40B4-BE49-F238E27FC236}">
              <a16:creationId xmlns="" xmlns:a16="http://schemas.microsoft.com/office/drawing/2014/main" id="{C145C45C-6CF4-46E3-908A-A738DA0DC18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8" name="テキスト ボックス 587">
          <a:extLst>
            <a:ext uri="{FF2B5EF4-FFF2-40B4-BE49-F238E27FC236}">
              <a16:creationId xmlns="" xmlns:a16="http://schemas.microsoft.com/office/drawing/2014/main" id="{A18E4D25-5C93-40A9-8A5D-6236F2F143A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9" name="直線コネクタ 588">
          <a:extLst>
            <a:ext uri="{FF2B5EF4-FFF2-40B4-BE49-F238E27FC236}">
              <a16:creationId xmlns="" xmlns:a16="http://schemas.microsoft.com/office/drawing/2014/main" id="{E7E8DB45-23DC-49F2-8350-9554443BC7F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0" name="テキスト ボックス 589">
          <a:extLst>
            <a:ext uri="{FF2B5EF4-FFF2-40B4-BE49-F238E27FC236}">
              <a16:creationId xmlns="" xmlns:a16="http://schemas.microsoft.com/office/drawing/2014/main" id="{620FB54E-5E72-4937-9ABA-D2AD2931431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1" name="直線コネクタ 590">
          <a:extLst>
            <a:ext uri="{FF2B5EF4-FFF2-40B4-BE49-F238E27FC236}">
              <a16:creationId xmlns="" xmlns:a16="http://schemas.microsoft.com/office/drawing/2014/main" id="{B1330FFD-DC35-42DE-8497-3D9AE35987B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2" name="テキスト ボックス 591">
          <a:extLst>
            <a:ext uri="{FF2B5EF4-FFF2-40B4-BE49-F238E27FC236}">
              <a16:creationId xmlns="" xmlns:a16="http://schemas.microsoft.com/office/drawing/2014/main" id="{8F36FCB3-AD70-4772-888B-22157B5F6F4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a:extLst>
            <a:ext uri="{FF2B5EF4-FFF2-40B4-BE49-F238E27FC236}">
              <a16:creationId xmlns="" xmlns:a16="http://schemas.microsoft.com/office/drawing/2014/main" id="{D75D2F5C-7A7D-4BF3-B234-532941493C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a:extLst>
            <a:ext uri="{FF2B5EF4-FFF2-40B4-BE49-F238E27FC236}">
              <a16:creationId xmlns="" xmlns:a16="http://schemas.microsoft.com/office/drawing/2014/main" id="{A683E050-1FF4-46F1-8EB3-903BB40AF3C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庁舎】&#10;有形固定資産減価償却率グラフ枠">
          <a:extLst>
            <a:ext uri="{FF2B5EF4-FFF2-40B4-BE49-F238E27FC236}">
              <a16:creationId xmlns="" xmlns:a16="http://schemas.microsoft.com/office/drawing/2014/main" id="{05A95304-F806-4348-B4DD-B299C3E3C76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96" name="直線コネクタ 595">
          <a:extLst>
            <a:ext uri="{FF2B5EF4-FFF2-40B4-BE49-F238E27FC236}">
              <a16:creationId xmlns="" xmlns:a16="http://schemas.microsoft.com/office/drawing/2014/main" id="{306E2EEB-C9FB-4E70-A18D-86E2A97598CC}"/>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97" name="【庁舎】&#10;有形固定資産減価償却率最小値テキスト">
          <a:extLst>
            <a:ext uri="{FF2B5EF4-FFF2-40B4-BE49-F238E27FC236}">
              <a16:creationId xmlns="" xmlns:a16="http://schemas.microsoft.com/office/drawing/2014/main" id="{7F8AB923-7FF4-4778-91BB-10FA0262CD7D}"/>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8" name="直線コネクタ 597">
          <a:extLst>
            <a:ext uri="{FF2B5EF4-FFF2-40B4-BE49-F238E27FC236}">
              <a16:creationId xmlns="" xmlns:a16="http://schemas.microsoft.com/office/drawing/2014/main" id="{BFE363BD-279C-4F8E-BEAD-BFE1DBF0CDA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9" name="【庁舎】&#10;有形固定資産減価償却率最大値テキスト">
          <a:extLst>
            <a:ext uri="{FF2B5EF4-FFF2-40B4-BE49-F238E27FC236}">
              <a16:creationId xmlns="" xmlns:a16="http://schemas.microsoft.com/office/drawing/2014/main" id="{028C53EB-BA76-47EA-80FB-30BE2F4728D9}"/>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0" name="直線コネクタ 599">
          <a:extLst>
            <a:ext uri="{FF2B5EF4-FFF2-40B4-BE49-F238E27FC236}">
              <a16:creationId xmlns="" xmlns:a16="http://schemas.microsoft.com/office/drawing/2014/main" id="{BB1734B3-1291-4172-8610-E6ED425C91D2}"/>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01" name="【庁舎】&#10;有形固定資産減価償却率平均値テキスト">
          <a:extLst>
            <a:ext uri="{FF2B5EF4-FFF2-40B4-BE49-F238E27FC236}">
              <a16:creationId xmlns="" xmlns:a16="http://schemas.microsoft.com/office/drawing/2014/main" id="{9D693E82-F989-4020-9A73-C33132E3749D}"/>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02" name="フローチャート: 判断 601">
          <a:extLst>
            <a:ext uri="{FF2B5EF4-FFF2-40B4-BE49-F238E27FC236}">
              <a16:creationId xmlns="" xmlns:a16="http://schemas.microsoft.com/office/drawing/2014/main" id="{2EE6142A-41AB-44FE-8C68-6A697ACD3F5D}"/>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03" name="フローチャート: 判断 602">
          <a:extLst>
            <a:ext uri="{FF2B5EF4-FFF2-40B4-BE49-F238E27FC236}">
              <a16:creationId xmlns="" xmlns:a16="http://schemas.microsoft.com/office/drawing/2014/main" id="{A561FE62-011E-4293-93C8-C2DBA62BDC4F}"/>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04" name="n_1aveValue【庁舎】&#10;有形固定資産減価償却率">
          <a:extLst>
            <a:ext uri="{FF2B5EF4-FFF2-40B4-BE49-F238E27FC236}">
              <a16:creationId xmlns="" xmlns:a16="http://schemas.microsoft.com/office/drawing/2014/main" id="{3790E0DF-08B3-4155-8D2E-A10495822178}"/>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05" name="フローチャート: 判断 604">
          <a:extLst>
            <a:ext uri="{FF2B5EF4-FFF2-40B4-BE49-F238E27FC236}">
              <a16:creationId xmlns="" xmlns:a16="http://schemas.microsoft.com/office/drawing/2014/main" id="{376A8328-35D4-4DDF-B80C-C6904D3091A5}"/>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06" name="n_2aveValue【庁舎】&#10;有形固定資産減価償却率">
          <a:extLst>
            <a:ext uri="{FF2B5EF4-FFF2-40B4-BE49-F238E27FC236}">
              <a16:creationId xmlns="" xmlns:a16="http://schemas.microsoft.com/office/drawing/2014/main" id="{FE663E30-F65D-4324-ADDB-4057702290A8}"/>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69850</xdr:rowOff>
    </xdr:from>
    <xdr:to>
      <xdr:col>72</xdr:col>
      <xdr:colOff>38100</xdr:colOff>
      <xdr:row>105</xdr:row>
      <xdr:rowOff>0</xdr:rowOff>
    </xdr:to>
    <xdr:sp macro="" textlink="">
      <xdr:nvSpPr>
        <xdr:cNvPr id="607" name="フローチャート: 判断 606">
          <a:extLst>
            <a:ext uri="{FF2B5EF4-FFF2-40B4-BE49-F238E27FC236}">
              <a16:creationId xmlns="" xmlns:a16="http://schemas.microsoft.com/office/drawing/2014/main" id="{C90C9F0C-1E51-4201-904E-DC9C69EB880B}"/>
            </a:ext>
          </a:extLst>
        </xdr:cNvPr>
        <xdr:cNvSpPr/>
      </xdr:nvSpPr>
      <xdr:spPr>
        <a:xfrm>
          <a:off x="13652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162577</xdr:rowOff>
    </xdr:from>
    <xdr:ext cx="405111" cy="259045"/>
    <xdr:sp macro="" textlink="">
      <xdr:nvSpPr>
        <xdr:cNvPr id="608" name="n_3aveValue【庁舎】&#10;有形固定資産減価償却率">
          <a:extLst>
            <a:ext uri="{FF2B5EF4-FFF2-40B4-BE49-F238E27FC236}">
              <a16:creationId xmlns="" xmlns:a16="http://schemas.microsoft.com/office/drawing/2014/main" id="{AAC81883-2B2F-4953-97D1-65EFEB17BCA7}"/>
            </a:ext>
          </a:extLst>
        </xdr:cNvPr>
        <xdr:cNvSpPr txBox="1"/>
      </xdr:nvSpPr>
      <xdr:spPr>
        <a:xfrm>
          <a:off x="135007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9" name="テキスト ボックス 608">
          <a:extLst>
            <a:ext uri="{FF2B5EF4-FFF2-40B4-BE49-F238E27FC236}">
              <a16:creationId xmlns="" xmlns:a16="http://schemas.microsoft.com/office/drawing/2014/main" id="{E63C4E83-168A-4686-9560-F01DB8B1E2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a:extLst>
            <a:ext uri="{FF2B5EF4-FFF2-40B4-BE49-F238E27FC236}">
              <a16:creationId xmlns="" xmlns:a16="http://schemas.microsoft.com/office/drawing/2014/main" id="{FAF24322-E2FB-4D8E-BC9C-B851B3F72A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a:extLst>
            <a:ext uri="{FF2B5EF4-FFF2-40B4-BE49-F238E27FC236}">
              <a16:creationId xmlns="" xmlns:a16="http://schemas.microsoft.com/office/drawing/2014/main" id="{A0332E18-1346-4C7E-8185-50908E5059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a:extLst>
            <a:ext uri="{FF2B5EF4-FFF2-40B4-BE49-F238E27FC236}">
              <a16:creationId xmlns="" xmlns:a16="http://schemas.microsoft.com/office/drawing/2014/main" id="{6049943F-0F77-4EC6-815F-31588BC41E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a:extLst>
            <a:ext uri="{FF2B5EF4-FFF2-40B4-BE49-F238E27FC236}">
              <a16:creationId xmlns="" xmlns:a16="http://schemas.microsoft.com/office/drawing/2014/main" id="{551ED698-D233-4C0F-BE59-12F5EC818C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134620</xdr:rowOff>
    </xdr:from>
    <xdr:to>
      <xdr:col>85</xdr:col>
      <xdr:colOff>177800</xdr:colOff>
      <xdr:row>104</xdr:row>
      <xdr:rowOff>64770</xdr:rowOff>
    </xdr:to>
    <xdr:sp macro="" textlink="">
      <xdr:nvSpPr>
        <xdr:cNvPr id="614" name="楕円 613">
          <a:extLst>
            <a:ext uri="{FF2B5EF4-FFF2-40B4-BE49-F238E27FC236}">
              <a16:creationId xmlns="" xmlns:a16="http://schemas.microsoft.com/office/drawing/2014/main" id="{232D40F2-C26C-45D7-88E3-49AF8BFF844B}"/>
            </a:ext>
          </a:extLst>
        </xdr:cNvPr>
        <xdr:cNvSpPr/>
      </xdr:nvSpPr>
      <xdr:spPr>
        <a:xfrm>
          <a:off x="162687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157497</xdr:rowOff>
    </xdr:from>
    <xdr:ext cx="405111" cy="259045"/>
    <xdr:sp macro="" textlink="">
      <xdr:nvSpPr>
        <xdr:cNvPr id="615" name="【庁舎】&#10;有形固定資産減価償却率該当値テキスト">
          <a:extLst>
            <a:ext uri="{FF2B5EF4-FFF2-40B4-BE49-F238E27FC236}">
              <a16:creationId xmlns="" xmlns:a16="http://schemas.microsoft.com/office/drawing/2014/main" id="{A4C745DA-0715-402C-B99A-AD142D970761}"/>
            </a:ext>
          </a:extLst>
        </xdr:cNvPr>
        <xdr:cNvSpPr txBox="1"/>
      </xdr:nvSpPr>
      <xdr:spPr>
        <a:xfrm>
          <a:off x="16357600"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165100</xdr:rowOff>
    </xdr:from>
    <xdr:to>
      <xdr:col>81</xdr:col>
      <xdr:colOff>101600</xdr:colOff>
      <xdr:row>104</xdr:row>
      <xdr:rowOff>95250</xdr:rowOff>
    </xdr:to>
    <xdr:sp macro="" textlink="">
      <xdr:nvSpPr>
        <xdr:cNvPr id="616" name="楕円 615">
          <a:extLst>
            <a:ext uri="{FF2B5EF4-FFF2-40B4-BE49-F238E27FC236}">
              <a16:creationId xmlns="" xmlns:a16="http://schemas.microsoft.com/office/drawing/2014/main" id="{CF094857-8828-46D7-898C-C31539CB90C6}"/>
            </a:ext>
          </a:extLst>
        </xdr:cNvPr>
        <xdr:cNvSpPr/>
      </xdr:nvSpPr>
      <xdr:spPr>
        <a:xfrm>
          <a:off x="154305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13970</xdr:rowOff>
    </xdr:from>
    <xdr:to>
      <xdr:col>85</xdr:col>
      <xdr:colOff>127000</xdr:colOff>
      <xdr:row>104</xdr:row>
      <xdr:rowOff>44450</xdr:rowOff>
    </xdr:to>
    <xdr:cxnSp macro="">
      <xdr:nvCxnSpPr>
        <xdr:cNvPr id="617" name="直線コネクタ 616">
          <a:extLst>
            <a:ext uri="{FF2B5EF4-FFF2-40B4-BE49-F238E27FC236}">
              <a16:creationId xmlns="" xmlns:a16="http://schemas.microsoft.com/office/drawing/2014/main" id="{ACE5F795-2604-4B09-A7CB-F1DE24108607}"/>
            </a:ext>
          </a:extLst>
        </xdr:cNvPr>
        <xdr:cNvCxnSpPr/>
      </xdr:nvCxnSpPr>
      <xdr:spPr>
        <a:xfrm flipV="1">
          <a:off x="15481300" y="178447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153670</xdr:rowOff>
    </xdr:from>
    <xdr:to>
      <xdr:col>76</xdr:col>
      <xdr:colOff>165100</xdr:colOff>
      <xdr:row>104</xdr:row>
      <xdr:rowOff>83820</xdr:rowOff>
    </xdr:to>
    <xdr:sp macro="" textlink="">
      <xdr:nvSpPr>
        <xdr:cNvPr id="618" name="楕円 617">
          <a:extLst>
            <a:ext uri="{FF2B5EF4-FFF2-40B4-BE49-F238E27FC236}">
              <a16:creationId xmlns="" xmlns:a16="http://schemas.microsoft.com/office/drawing/2014/main" id="{955ACD70-AFB8-4E5D-A176-15D93D9C02D1}"/>
            </a:ext>
          </a:extLst>
        </xdr:cNvPr>
        <xdr:cNvSpPr/>
      </xdr:nvSpPr>
      <xdr:spPr>
        <a:xfrm>
          <a:off x="14541500" y="178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33020</xdr:rowOff>
    </xdr:from>
    <xdr:to>
      <xdr:col>81</xdr:col>
      <xdr:colOff>50800</xdr:colOff>
      <xdr:row>104</xdr:row>
      <xdr:rowOff>44450</xdr:rowOff>
    </xdr:to>
    <xdr:cxnSp macro="">
      <xdr:nvCxnSpPr>
        <xdr:cNvPr id="619" name="直線コネクタ 618">
          <a:extLst>
            <a:ext uri="{FF2B5EF4-FFF2-40B4-BE49-F238E27FC236}">
              <a16:creationId xmlns="" xmlns:a16="http://schemas.microsoft.com/office/drawing/2014/main" id="{1044B571-4773-4178-A4D3-CE57138B32A6}"/>
            </a:ext>
          </a:extLst>
        </xdr:cNvPr>
        <xdr:cNvCxnSpPr/>
      </xdr:nvCxnSpPr>
      <xdr:spPr>
        <a:xfrm>
          <a:off x="14592300" y="17863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166370</xdr:rowOff>
    </xdr:from>
    <xdr:to>
      <xdr:col>72</xdr:col>
      <xdr:colOff>38100</xdr:colOff>
      <xdr:row>104</xdr:row>
      <xdr:rowOff>96520</xdr:rowOff>
    </xdr:to>
    <xdr:sp macro="" textlink="">
      <xdr:nvSpPr>
        <xdr:cNvPr id="620" name="楕円 619">
          <a:extLst>
            <a:ext uri="{FF2B5EF4-FFF2-40B4-BE49-F238E27FC236}">
              <a16:creationId xmlns="" xmlns:a16="http://schemas.microsoft.com/office/drawing/2014/main" id="{ACCBAA7A-215D-4771-9EF8-7910D5BF4AC1}"/>
            </a:ext>
          </a:extLst>
        </xdr:cNvPr>
        <xdr:cNvSpPr/>
      </xdr:nvSpPr>
      <xdr:spPr>
        <a:xfrm>
          <a:off x="13652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33020</xdr:rowOff>
    </xdr:from>
    <xdr:to>
      <xdr:col>76</xdr:col>
      <xdr:colOff>114300</xdr:colOff>
      <xdr:row>104</xdr:row>
      <xdr:rowOff>45720</xdr:rowOff>
    </xdr:to>
    <xdr:cxnSp macro="">
      <xdr:nvCxnSpPr>
        <xdr:cNvPr id="621" name="直線コネクタ 620">
          <a:extLst>
            <a:ext uri="{FF2B5EF4-FFF2-40B4-BE49-F238E27FC236}">
              <a16:creationId xmlns="" xmlns:a16="http://schemas.microsoft.com/office/drawing/2014/main" id="{D0C9C599-DCF7-4639-948B-E34658D9538E}"/>
            </a:ext>
          </a:extLst>
        </xdr:cNvPr>
        <xdr:cNvCxnSpPr/>
      </xdr:nvCxnSpPr>
      <xdr:spPr>
        <a:xfrm flipV="1">
          <a:off x="13703300" y="178638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111777</xdr:rowOff>
    </xdr:from>
    <xdr:ext cx="405111" cy="259045"/>
    <xdr:sp macro="" textlink="">
      <xdr:nvSpPr>
        <xdr:cNvPr id="622" name="n_1mainValue【庁舎】&#10;有形固定資産減価償却率">
          <a:extLst>
            <a:ext uri="{FF2B5EF4-FFF2-40B4-BE49-F238E27FC236}">
              <a16:creationId xmlns="" xmlns:a16="http://schemas.microsoft.com/office/drawing/2014/main" id="{A105B181-DD64-4E85-A126-4B85DA3C51DF}"/>
            </a:ext>
          </a:extLst>
        </xdr:cNvPr>
        <xdr:cNvSpPr txBox="1"/>
      </xdr:nvSpPr>
      <xdr:spPr>
        <a:xfrm>
          <a:off x="15266044" y="1759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100347</xdr:rowOff>
    </xdr:from>
    <xdr:ext cx="405111" cy="259045"/>
    <xdr:sp macro="" textlink="">
      <xdr:nvSpPr>
        <xdr:cNvPr id="623" name="n_2mainValue【庁舎】&#10;有形固定資産減価償却率">
          <a:extLst>
            <a:ext uri="{FF2B5EF4-FFF2-40B4-BE49-F238E27FC236}">
              <a16:creationId xmlns="" xmlns:a16="http://schemas.microsoft.com/office/drawing/2014/main" id="{8FD91AD5-9EDD-4AA1-BDEF-D6580EF73229}"/>
            </a:ext>
          </a:extLst>
        </xdr:cNvPr>
        <xdr:cNvSpPr txBox="1"/>
      </xdr:nvSpPr>
      <xdr:spPr>
        <a:xfrm>
          <a:off x="14389744" y="1758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113047</xdr:rowOff>
    </xdr:from>
    <xdr:ext cx="405111" cy="259045"/>
    <xdr:sp macro="" textlink="">
      <xdr:nvSpPr>
        <xdr:cNvPr id="624" name="n_3mainValue【庁舎】&#10;有形固定資産減価償却率">
          <a:extLst>
            <a:ext uri="{FF2B5EF4-FFF2-40B4-BE49-F238E27FC236}">
              <a16:creationId xmlns="" xmlns:a16="http://schemas.microsoft.com/office/drawing/2014/main" id="{EA00CEB9-063C-44A1-91CE-1AEB5C216E34}"/>
            </a:ext>
          </a:extLst>
        </xdr:cNvPr>
        <xdr:cNvSpPr txBox="1"/>
      </xdr:nvSpPr>
      <xdr:spPr>
        <a:xfrm>
          <a:off x="13500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a:extLst>
            <a:ext uri="{FF2B5EF4-FFF2-40B4-BE49-F238E27FC236}">
              <a16:creationId xmlns="" xmlns:a16="http://schemas.microsoft.com/office/drawing/2014/main" id="{3AC7C0D3-5794-44A5-9AE3-FFDCE3420C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a:extLst>
            <a:ext uri="{FF2B5EF4-FFF2-40B4-BE49-F238E27FC236}">
              <a16:creationId xmlns="" xmlns:a16="http://schemas.microsoft.com/office/drawing/2014/main" id="{D6CB2FA4-499F-4B09-95BF-3394F30432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a:extLst>
            <a:ext uri="{FF2B5EF4-FFF2-40B4-BE49-F238E27FC236}">
              <a16:creationId xmlns="" xmlns:a16="http://schemas.microsoft.com/office/drawing/2014/main" id="{19D94286-DCDF-43C6-9174-0E1BC1FFD65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a:extLst>
            <a:ext uri="{FF2B5EF4-FFF2-40B4-BE49-F238E27FC236}">
              <a16:creationId xmlns="" xmlns:a16="http://schemas.microsoft.com/office/drawing/2014/main" id="{4111E6FF-A7BA-4ECD-971B-A23295CD34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a:extLst>
            <a:ext uri="{FF2B5EF4-FFF2-40B4-BE49-F238E27FC236}">
              <a16:creationId xmlns="" xmlns:a16="http://schemas.microsoft.com/office/drawing/2014/main" id="{608BFE89-49A2-4F79-A4BD-C9C0E3F5D18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a:extLst>
            <a:ext uri="{FF2B5EF4-FFF2-40B4-BE49-F238E27FC236}">
              <a16:creationId xmlns="" xmlns:a16="http://schemas.microsoft.com/office/drawing/2014/main" id="{C77A66CC-58A4-4B12-A32C-D9DD033D83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a:extLst>
            <a:ext uri="{FF2B5EF4-FFF2-40B4-BE49-F238E27FC236}">
              <a16:creationId xmlns="" xmlns:a16="http://schemas.microsoft.com/office/drawing/2014/main" id="{19248BC0-2759-45E9-96B7-4F273A4F92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a:extLst>
            <a:ext uri="{FF2B5EF4-FFF2-40B4-BE49-F238E27FC236}">
              <a16:creationId xmlns="" xmlns:a16="http://schemas.microsoft.com/office/drawing/2014/main" id="{785BD4C1-24C8-4818-8F40-0499DDF144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a:extLst>
            <a:ext uri="{FF2B5EF4-FFF2-40B4-BE49-F238E27FC236}">
              <a16:creationId xmlns="" xmlns:a16="http://schemas.microsoft.com/office/drawing/2014/main" id="{ECDF9FB4-8299-420D-B7F4-7F08EDF455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a:extLst>
            <a:ext uri="{FF2B5EF4-FFF2-40B4-BE49-F238E27FC236}">
              <a16:creationId xmlns="" xmlns:a16="http://schemas.microsoft.com/office/drawing/2014/main" id="{B011A865-4DD4-4D8F-BE27-B8283F5397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5" name="直線コネクタ 634">
          <a:extLst>
            <a:ext uri="{FF2B5EF4-FFF2-40B4-BE49-F238E27FC236}">
              <a16:creationId xmlns="" xmlns:a16="http://schemas.microsoft.com/office/drawing/2014/main" id="{F63056AE-78C4-48BF-B854-589543B2904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6" name="テキスト ボックス 635">
          <a:extLst>
            <a:ext uri="{FF2B5EF4-FFF2-40B4-BE49-F238E27FC236}">
              <a16:creationId xmlns="" xmlns:a16="http://schemas.microsoft.com/office/drawing/2014/main" id="{DD1ADB5A-D148-4A0C-BDAB-50DB672B4AE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7" name="直線コネクタ 636">
          <a:extLst>
            <a:ext uri="{FF2B5EF4-FFF2-40B4-BE49-F238E27FC236}">
              <a16:creationId xmlns="" xmlns:a16="http://schemas.microsoft.com/office/drawing/2014/main" id="{6029BE03-45EE-47F8-80D2-FF10CD804C0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8" name="テキスト ボックス 637">
          <a:extLst>
            <a:ext uri="{FF2B5EF4-FFF2-40B4-BE49-F238E27FC236}">
              <a16:creationId xmlns="" xmlns:a16="http://schemas.microsoft.com/office/drawing/2014/main" id="{68BE251E-38B2-4A92-A260-649952B7E19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9" name="直線コネクタ 638">
          <a:extLst>
            <a:ext uri="{FF2B5EF4-FFF2-40B4-BE49-F238E27FC236}">
              <a16:creationId xmlns="" xmlns:a16="http://schemas.microsoft.com/office/drawing/2014/main" id="{8FDA9447-D8CE-46E7-B06B-18A0E8886F4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0" name="テキスト ボックス 639">
          <a:extLst>
            <a:ext uri="{FF2B5EF4-FFF2-40B4-BE49-F238E27FC236}">
              <a16:creationId xmlns="" xmlns:a16="http://schemas.microsoft.com/office/drawing/2014/main" id="{05CF6686-919E-468C-AA38-E4470B84894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1" name="直線コネクタ 640">
          <a:extLst>
            <a:ext uri="{FF2B5EF4-FFF2-40B4-BE49-F238E27FC236}">
              <a16:creationId xmlns="" xmlns:a16="http://schemas.microsoft.com/office/drawing/2014/main" id="{1D180C85-1A8C-4954-B233-1A04A1FBA65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2" name="テキスト ボックス 641">
          <a:extLst>
            <a:ext uri="{FF2B5EF4-FFF2-40B4-BE49-F238E27FC236}">
              <a16:creationId xmlns="" xmlns:a16="http://schemas.microsoft.com/office/drawing/2014/main" id="{730DB6AC-053E-4375-997E-773ACDE7930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3" name="直線コネクタ 642">
          <a:extLst>
            <a:ext uri="{FF2B5EF4-FFF2-40B4-BE49-F238E27FC236}">
              <a16:creationId xmlns="" xmlns:a16="http://schemas.microsoft.com/office/drawing/2014/main" id="{CB1C5588-49AA-4233-B0B9-19D0640A8B9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4" name="テキスト ボックス 643">
          <a:extLst>
            <a:ext uri="{FF2B5EF4-FFF2-40B4-BE49-F238E27FC236}">
              <a16:creationId xmlns="" xmlns:a16="http://schemas.microsoft.com/office/drawing/2014/main" id="{14E86137-E7FE-44E4-89C8-D87EFE1E7FB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a:extLst>
            <a:ext uri="{FF2B5EF4-FFF2-40B4-BE49-F238E27FC236}">
              <a16:creationId xmlns="" xmlns:a16="http://schemas.microsoft.com/office/drawing/2014/main" id="{A2ACFE5F-2521-4F1D-8972-A6F9FA416A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a:extLst>
            <a:ext uri="{FF2B5EF4-FFF2-40B4-BE49-F238E27FC236}">
              <a16:creationId xmlns="" xmlns:a16="http://schemas.microsoft.com/office/drawing/2014/main" id="{457E6318-9B37-4872-A9BC-F91D4EF40E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庁舎】&#10;一人当たり面積グラフ枠">
          <a:extLst>
            <a:ext uri="{FF2B5EF4-FFF2-40B4-BE49-F238E27FC236}">
              <a16:creationId xmlns="" xmlns:a16="http://schemas.microsoft.com/office/drawing/2014/main" id="{21493C65-1C4E-4BFE-B05C-E1E34AE0C85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48" name="直線コネクタ 647">
          <a:extLst>
            <a:ext uri="{FF2B5EF4-FFF2-40B4-BE49-F238E27FC236}">
              <a16:creationId xmlns="" xmlns:a16="http://schemas.microsoft.com/office/drawing/2014/main" id="{8821ADAE-26DB-404E-B077-60AA27573E3C}"/>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49" name="【庁舎】&#10;一人当たり面積最小値テキスト">
          <a:extLst>
            <a:ext uri="{FF2B5EF4-FFF2-40B4-BE49-F238E27FC236}">
              <a16:creationId xmlns="" xmlns:a16="http://schemas.microsoft.com/office/drawing/2014/main" id="{0787F523-DB85-4C14-9A5E-9D72327F56C1}"/>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50" name="直線コネクタ 649">
          <a:extLst>
            <a:ext uri="{FF2B5EF4-FFF2-40B4-BE49-F238E27FC236}">
              <a16:creationId xmlns="" xmlns:a16="http://schemas.microsoft.com/office/drawing/2014/main" id="{1C14D8E9-E1ED-41B9-BBDE-AE07C8D7DAFC}"/>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51" name="【庁舎】&#10;一人当たり面積最大値テキスト">
          <a:extLst>
            <a:ext uri="{FF2B5EF4-FFF2-40B4-BE49-F238E27FC236}">
              <a16:creationId xmlns="" xmlns:a16="http://schemas.microsoft.com/office/drawing/2014/main" id="{3EBCF5FA-7CCC-417D-9E3D-6527EE36B127}"/>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52" name="直線コネクタ 651">
          <a:extLst>
            <a:ext uri="{FF2B5EF4-FFF2-40B4-BE49-F238E27FC236}">
              <a16:creationId xmlns="" xmlns:a16="http://schemas.microsoft.com/office/drawing/2014/main" id="{805A135C-F1DB-4ECC-9B22-72FB9AA096AE}"/>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53" name="【庁舎】&#10;一人当たり面積平均値テキスト">
          <a:extLst>
            <a:ext uri="{FF2B5EF4-FFF2-40B4-BE49-F238E27FC236}">
              <a16:creationId xmlns="" xmlns:a16="http://schemas.microsoft.com/office/drawing/2014/main" id="{D8B3C666-FA8A-4FDB-8838-8152FED32E00}"/>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54" name="フローチャート: 判断 653">
          <a:extLst>
            <a:ext uri="{FF2B5EF4-FFF2-40B4-BE49-F238E27FC236}">
              <a16:creationId xmlns="" xmlns:a16="http://schemas.microsoft.com/office/drawing/2014/main" id="{8487E619-C443-4FA0-A028-A8BF285699FE}"/>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55" name="フローチャート: 判断 654">
          <a:extLst>
            <a:ext uri="{FF2B5EF4-FFF2-40B4-BE49-F238E27FC236}">
              <a16:creationId xmlns="" xmlns:a16="http://schemas.microsoft.com/office/drawing/2014/main" id="{44F87048-A7D5-4D67-9EAD-BE36C17DBC62}"/>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656" name="n_1aveValue【庁舎】&#10;一人当たり面積">
          <a:extLst>
            <a:ext uri="{FF2B5EF4-FFF2-40B4-BE49-F238E27FC236}">
              <a16:creationId xmlns="" xmlns:a16="http://schemas.microsoft.com/office/drawing/2014/main" id="{2ECEB142-A8D4-4613-9ECA-26D6D141D0B8}"/>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57" name="フローチャート: 判断 656">
          <a:extLst>
            <a:ext uri="{FF2B5EF4-FFF2-40B4-BE49-F238E27FC236}">
              <a16:creationId xmlns="" xmlns:a16="http://schemas.microsoft.com/office/drawing/2014/main" id="{14EB2C1C-2925-4ED6-93D3-DEA008F763D6}"/>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658" name="n_2aveValue【庁舎】&#10;一人当たり面積">
          <a:extLst>
            <a:ext uri="{FF2B5EF4-FFF2-40B4-BE49-F238E27FC236}">
              <a16:creationId xmlns="" xmlns:a16="http://schemas.microsoft.com/office/drawing/2014/main" id="{27561680-B6B7-4BE6-8B81-99FEDD605398}"/>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162179</xdr:rowOff>
    </xdr:from>
    <xdr:to>
      <xdr:col>102</xdr:col>
      <xdr:colOff>165100</xdr:colOff>
      <xdr:row>107</xdr:row>
      <xdr:rowOff>92329</xdr:rowOff>
    </xdr:to>
    <xdr:sp macro="" textlink="">
      <xdr:nvSpPr>
        <xdr:cNvPr id="659" name="フローチャート: 判断 658">
          <a:extLst>
            <a:ext uri="{FF2B5EF4-FFF2-40B4-BE49-F238E27FC236}">
              <a16:creationId xmlns="" xmlns:a16="http://schemas.microsoft.com/office/drawing/2014/main" id="{C6287D33-DC51-4BEC-910B-FAE9C4EE1321}"/>
            </a:ext>
          </a:extLst>
        </xdr:cNvPr>
        <xdr:cNvSpPr/>
      </xdr:nvSpPr>
      <xdr:spPr>
        <a:xfrm>
          <a:off x="19494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83456</xdr:rowOff>
    </xdr:from>
    <xdr:ext cx="469744" cy="259045"/>
    <xdr:sp macro="" textlink="">
      <xdr:nvSpPr>
        <xdr:cNvPr id="660" name="n_3aveValue【庁舎】&#10;一人当たり面積">
          <a:extLst>
            <a:ext uri="{FF2B5EF4-FFF2-40B4-BE49-F238E27FC236}">
              <a16:creationId xmlns="" xmlns:a16="http://schemas.microsoft.com/office/drawing/2014/main" id="{31CC8FD0-9686-430C-B572-6A0752A6AB2D}"/>
            </a:ext>
          </a:extLst>
        </xdr:cNvPr>
        <xdr:cNvSpPr txBox="1"/>
      </xdr:nvSpPr>
      <xdr:spPr>
        <a:xfrm>
          <a:off x="19310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1" name="テキスト ボックス 660">
          <a:extLst>
            <a:ext uri="{FF2B5EF4-FFF2-40B4-BE49-F238E27FC236}">
              <a16:creationId xmlns="" xmlns:a16="http://schemas.microsoft.com/office/drawing/2014/main" id="{17ECD25F-A949-464D-91E1-751CFD64EE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a:extLst>
            <a:ext uri="{FF2B5EF4-FFF2-40B4-BE49-F238E27FC236}">
              <a16:creationId xmlns="" xmlns:a16="http://schemas.microsoft.com/office/drawing/2014/main" id="{65F3C294-F466-4D85-96FB-3AD575F45A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a:extLst>
            <a:ext uri="{FF2B5EF4-FFF2-40B4-BE49-F238E27FC236}">
              <a16:creationId xmlns="" xmlns:a16="http://schemas.microsoft.com/office/drawing/2014/main" id="{F801EC79-1180-4C39-8392-0D2B1BEF57C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a:extLst>
            <a:ext uri="{FF2B5EF4-FFF2-40B4-BE49-F238E27FC236}">
              <a16:creationId xmlns="" xmlns:a16="http://schemas.microsoft.com/office/drawing/2014/main" id="{EF82EA81-080D-4734-ADDB-B51FF110A4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a:extLst>
            <a:ext uri="{FF2B5EF4-FFF2-40B4-BE49-F238E27FC236}">
              <a16:creationId xmlns="" xmlns:a16="http://schemas.microsoft.com/office/drawing/2014/main" id="{469707FF-A4FA-4BF1-A730-ADA4B90477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45593</xdr:rowOff>
    </xdr:from>
    <xdr:to>
      <xdr:col>116</xdr:col>
      <xdr:colOff>114300</xdr:colOff>
      <xdr:row>105</xdr:row>
      <xdr:rowOff>147193</xdr:rowOff>
    </xdr:to>
    <xdr:sp macro="" textlink="">
      <xdr:nvSpPr>
        <xdr:cNvPr id="666" name="楕円 665">
          <a:extLst>
            <a:ext uri="{FF2B5EF4-FFF2-40B4-BE49-F238E27FC236}">
              <a16:creationId xmlns="" xmlns:a16="http://schemas.microsoft.com/office/drawing/2014/main" id="{DAABFECF-E0F8-49FA-B482-C84EC307AC19}"/>
            </a:ext>
          </a:extLst>
        </xdr:cNvPr>
        <xdr:cNvSpPr/>
      </xdr:nvSpPr>
      <xdr:spPr>
        <a:xfrm>
          <a:off x="22110700" y="180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68470</xdr:rowOff>
    </xdr:from>
    <xdr:ext cx="469744" cy="259045"/>
    <xdr:sp macro="" textlink="">
      <xdr:nvSpPr>
        <xdr:cNvPr id="667" name="【庁舎】&#10;一人当たり面積該当値テキスト">
          <a:extLst>
            <a:ext uri="{FF2B5EF4-FFF2-40B4-BE49-F238E27FC236}">
              <a16:creationId xmlns="" xmlns:a16="http://schemas.microsoft.com/office/drawing/2014/main" id="{C046A0A9-656D-46A2-8739-03FB4020D706}"/>
            </a:ext>
          </a:extLst>
        </xdr:cNvPr>
        <xdr:cNvSpPr txBox="1"/>
      </xdr:nvSpPr>
      <xdr:spPr>
        <a:xfrm>
          <a:off x="22199600" y="178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52451</xdr:rowOff>
    </xdr:from>
    <xdr:to>
      <xdr:col>112</xdr:col>
      <xdr:colOff>38100</xdr:colOff>
      <xdr:row>105</xdr:row>
      <xdr:rowOff>154051</xdr:rowOff>
    </xdr:to>
    <xdr:sp macro="" textlink="">
      <xdr:nvSpPr>
        <xdr:cNvPr id="668" name="楕円 667">
          <a:extLst>
            <a:ext uri="{FF2B5EF4-FFF2-40B4-BE49-F238E27FC236}">
              <a16:creationId xmlns="" xmlns:a16="http://schemas.microsoft.com/office/drawing/2014/main" id="{2F0B0278-325D-4364-97D1-542237BDA504}"/>
            </a:ext>
          </a:extLst>
        </xdr:cNvPr>
        <xdr:cNvSpPr/>
      </xdr:nvSpPr>
      <xdr:spPr>
        <a:xfrm>
          <a:off x="21272500" y="180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96393</xdr:rowOff>
    </xdr:from>
    <xdr:to>
      <xdr:col>116</xdr:col>
      <xdr:colOff>63500</xdr:colOff>
      <xdr:row>105</xdr:row>
      <xdr:rowOff>103251</xdr:rowOff>
    </xdr:to>
    <xdr:cxnSp macro="">
      <xdr:nvCxnSpPr>
        <xdr:cNvPr id="669" name="直線コネクタ 668">
          <a:extLst>
            <a:ext uri="{FF2B5EF4-FFF2-40B4-BE49-F238E27FC236}">
              <a16:creationId xmlns="" xmlns:a16="http://schemas.microsoft.com/office/drawing/2014/main" id="{096BD962-5126-4C74-ADDC-E539CD37CCBE}"/>
            </a:ext>
          </a:extLst>
        </xdr:cNvPr>
        <xdr:cNvCxnSpPr/>
      </xdr:nvCxnSpPr>
      <xdr:spPr>
        <a:xfrm flipV="1">
          <a:off x="21323300" y="1809864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56262</xdr:rowOff>
    </xdr:from>
    <xdr:to>
      <xdr:col>107</xdr:col>
      <xdr:colOff>101600</xdr:colOff>
      <xdr:row>105</xdr:row>
      <xdr:rowOff>157862</xdr:rowOff>
    </xdr:to>
    <xdr:sp macro="" textlink="">
      <xdr:nvSpPr>
        <xdr:cNvPr id="670" name="楕円 669">
          <a:extLst>
            <a:ext uri="{FF2B5EF4-FFF2-40B4-BE49-F238E27FC236}">
              <a16:creationId xmlns="" xmlns:a16="http://schemas.microsoft.com/office/drawing/2014/main" id="{617D5761-B5A0-4690-9AD4-0C8914E08AC3}"/>
            </a:ext>
          </a:extLst>
        </xdr:cNvPr>
        <xdr:cNvSpPr/>
      </xdr:nvSpPr>
      <xdr:spPr>
        <a:xfrm>
          <a:off x="20383500" y="180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103251</xdr:rowOff>
    </xdr:from>
    <xdr:to>
      <xdr:col>111</xdr:col>
      <xdr:colOff>177800</xdr:colOff>
      <xdr:row>105</xdr:row>
      <xdr:rowOff>107062</xdr:rowOff>
    </xdr:to>
    <xdr:cxnSp macro="">
      <xdr:nvCxnSpPr>
        <xdr:cNvPr id="671" name="直線コネクタ 670">
          <a:extLst>
            <a:ext uri="{FF2B5EF4-FFF2-40B4-BE49-F238E27FC236}">
              <a16:creationId xmlns="" xmlns:a16="http://schemas.microsoft.com/office/drawing/2014/main" id="{7DD436CD-B342-4EDD-9212-ABA69C1D7F77}"/>
            </a:ext>
          </a:extLst>
        </xdr:cNvPr>
        <xdr:cNvCxnSpPr/>
      </xdr:nvCxnSpPr>
      <xdr:spPr>
        <a:xfrm flipV="1">
          <a:off x="20434300" y="1810550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159513</xdr:rowOff>
    </xdr:from>
    <xdr:to>
      <xdr:col>102</xdr:col>
      <xdr:colOff>165100</xdr:colOff>
      <xdr:row>104</xdr:row>
      <xdr:rowOff>89663</xdr:rowOff>
    </xdr:to>
    <xdr:sp macro="" textlink="">
      <xdr:nvSpPr>
        <xdr:cNvPr id="672" name="楕円 671">
          <a:extLst>
            <a:ext uri="{FF2B5EF4-FFF2-40B4-BE49-F238E27FC236}">
              <a16:creationId xmlns="" xmlns:a16="http://schemas.microsoft.com/office/drawing/2014/main" id="{A3693B1D-3400-49BB-9ED4-CBAB2C7EC35D}"/>
            </a:ext>
          </a:extLst>
        </xdr:cNvPr>
        <xdr:cNvSpPr/>
      </xdr:nvSpPr>
      <xdr:spPr>
        <a:xfrm>
          <a:off x="19494500" y="178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38863</xdr:rowOff>
    </xdr:from>
    <xdr:to>
      <xdr:col>107</xdr:col>
      <xdr:colOff>50800</xdr:colOff>
      <xdr:row>105</xdr:row>
      <xdr:rowOff>107062</xdr:rowOff>
    </xdr:to>
    <xdr:cxnSp macro="">
      <xdr:nvCxnSpPr>
        <xdr:cNvPr id="673" name="直線コネクタ 672">
          <a:extLst>
            <a:ext uri="{FF2B5EF4-FFF2-40B4-BE49-F238E27FC236}">
              <a16:creationId xmlns="" xmlns:a16="http://schemas.microsoft.com/office/drawing/2014/main" id="{2E5E07E3-EE20-4F62-A1D4-038356EB6655}"/>
            </a:ext>
          </a:extLst>
        </xdr:cNvPr>
        <xdr:cNvCxnSpPr/>
      </xdr:nvCxnSpPr>
      <xdr:spPr>
        <a:xfrm>
          <a:off x="19545300" y="17869663"/>
          <a:ext cx="8890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170578</xdr:rowOff>
    </xdr:from>
    <xdr:ext cx="469744" cy="259045"/>
    <xdr:sp macro="" textlink="">
      <xdr:nvSpPr>
        <xdr:cNvPr id="674" name="n_1mainValue【庁舎】&#10;一人当たり面積">
          <a:extLst>
            <a:ext uri="{FF2B5EF4-FFF2-40B4-BE49-F238E27FC236}">
              <a16:creationId xmlns="" xmlns:a16="http://schemas.microsoft.com/office/drawing/2014/main" id="{B3E19E4C-80E8-4F66-BE7F-12B44F0F96CA}"/>
            </a:ext>
          </a:extLst>
        </xdr:cNvPr>
        <xdr:cNvSpPr txBox="1"/>
      </xdr:nvSpPr>
      <xdr:spPr>
        <a:xfrm>
          <a:off x="21075727" y="1782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2939</xdr:rowOff>
    </xdr:from>
    <xdr:ext cx="469744" cy="259045"/>
    <xdr:sp macro="" textlink="">
      <xdr:nvSpPr>
        <xdr:cNvPr id="675" name="n_2mainValue【庁舎】&#10;一人当たり面積">
          <a:extLst>
            <a:ext uri="{FF2B5EF4-FFF2-40B4-BE49-F238E27FC236}">
              <a16:creationId xmlns="" xmlns:a16="http://schemas.microsoft.com/office/drawing/2014/main" id="{78739879-9867-4552-9F72-11037F78DC96}"/>
            </a:ext>
          </a:extLst>
        </xdr:cNvPr>
        <xdr:cNvSpPr txBox="1"/>
      </xdr:nvSpPr>
      <xdr:spPr>
        <a:xfrm>
          <a:off x="20199427" y="1783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106190</xdr:rowOff>
    </xdr:from>
    <xdr:ext cx="469744" cy="259045"/>
    <xdr:sp macro="" textlink="">
      <xdr:nvSpPr>
        <xdr:cNvPr id="676" name="n_3mainValue【庁舎】&#10;一人当たり面積">
          <a:extLst>
            <a:ext uri="{FF2B5EF4-FFF2-40B4-BE49-F238E27FC236}">
              <a16:creationId xmlns="" xmlns:a16="http://schemas.microsoft.com/office/drawing/2014/main" id="{B56056B5-18ED-47D7-92D3-F872D1BFA4FB}"/>
            </a:ext>
          </a:extLst>
        </xdr:cNvPr>
        <xdr:cNvSpPr txBox="1"/>
      </xdr:nvSpPr>
      <xdr:spPr>
        <a:xfrm>
          <a:off x="19310427" y="1759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a:extLst>
            <a:ext uri="{FF2B5EF4-FFF2-40B4-BE49-F238E27FC236}">
              <a16:creationId xmlns="" xmlns:a16="http://schemas.microsoft.com/office/drawing/2014/main" id="{65EBE0BB-474A-43DF-859B-0739EF2DE3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a:extLst>
            <a:ext uri="{FF2B5EF4-FFF2-40B4-BE49-F238E27FC236}">
              <a16:creationId xmlns="" xmlns:a16="http://schemas.microsoft.com/office/drawing/2014/main" id="{71F69BC4-11AD-4182-879B-221B1E996B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a:extLst>
            <a:ext uri="{FF2B5EF4-FFF2-40B4-BE49-F238E27FC236}">
              <a16:creationId xmlns="" xmlns:a16="http://schemas.microsoft.com/office/drawing/2014/main" id="{F770DC25-A2BA-4325-8C4A-E697D8F42A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類似団体内と比較すると、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福祉施設及び庁舎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において有形固定資産減価償却率が高くなっているが、使用上の問題はないため、更新は行わず維持修繕で施設を管理している。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893
890
165.48
2,225,355
2,086,100
99,495
940,508
2,291,454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ゆず、林業等の地場産業の振興を推し進め、個人・法人の所得向上を図るとともに、少子化・定住化対策等についての施策も積極的に行っているが、人口減少や高齢化等により、税収の増加には期待できない状況である。</a:t>
          </a:r>
        </a:p>
        <a:p>
          <a:r>
            <a:rPr kumimoji="1" lang="ja-JP" altLang="en-US" sz="1300">
              <a:latin typeface="ＭＳ Ｐゴシック" panose="020B0600070205080204" pitchFamily="50" charset="-128"/>
              <a:ea typeface="ＭＳ Ｐゴシック" panose="020B0600070205080204" pitchFamily="50" charset="-128"/>
            </a:rPr>
            <a:t>　近年は地方の小規模自治体に対する交付税の配分が非常に厳しいものとなっているため、類似団体平均を下回っている。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活力ある村づくりのための施策を今後も展開するとともに、投資的経費を抑制する等、歳出の見直しを実施する。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29972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flipV="1">
          <a:off x="4114800" y="75641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39624</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3225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83058</xdr:rowOff>
    </xdr:from>
    <xdr:to>
      <xdr:col>7</xdr:col>
      <xdr:colOff>31750</xdr:colOff>
      <xdr:row>44</xdr:row>
      <xdr:rowOff>13208</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1397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23385</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a:extLst>
            <a:ext uri="{FF2B5EF4-FFF2-40B4-BE49-F238E27FC236}">
              <a16:creationId xmlns="" xmlns:a16="http://schemas.microsoft.com/office/drawing/2014/main" id="{00000000-0008-0000-0300-000055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ＰＤＣＡサイクルに基づき事務の点検・見直しを実施し、経常経費の削減を図っている。しかしながら、Ｈ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年の国勢調査による人口減及び普通交付税特別枠の廃止の影響を大きく受け、</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年度に比べて普通交付税が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百万円の減額となっており、経常収支比率が前年度より上昇している。</a:t>
          </a:r>
        </a:p>
        <a:p>
          <a:r>
            <a:rPr kumimoji="1" lang="ja-JP" altLang="en-US" sz="1300">
              <a:latin typeface="ＭＳ Ｐゴシック" panose="020B0600070205080204" pitchFamily="50" charset="-128"/>
              <a:ea typeface="ＭＳ Ｐゴシック" panose="020B0600070205080204" pitchFamily="50" charset="-128"/>
            </a:rPr>
            <a:t>　今後とも、事務事業の見直しを更に進め、物件費等の経常経費の削減を図る必要がある。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113771</xdr:rowOff>
    </xdr:from>
    <xdr:to>
      <xdr:col>23</xdr:col>
      <xdr:colOff>133350</xdr:colOff>
      <xdr:row>65</xdr:row>
      <xdr:rowOff>8679</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114800" y="11086571"/>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166581</xdr:rowOff>
    </xdr:from>
    <xdr:to>
      <xdr:col>19</xdr:col>
      <xdr:colOff>133350</xdr:colOff>
      <xdr:row>64</xdr:row>
      <xdr:rowOff>113771</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3225800" y="10967931"/>
          <a:ext cx="889000" cy="1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108268</xdr:rowOff>
    </xdr:from>
    <xdr:to>
      <xdr:col>15</xdr:col>
      <xdr:colOff>82550</xdr:colOff>
      <xdr:row>63</xdr:row>
      <xdr:rowOff>166581</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2336800" y="10909618"/>
          <a:ext cx="889000" cy="5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108268</xdr:rowOff>
    </xdr:from>
    <xdr:to>
      <xdr:col>11</xdr:col>
      <xdr:colOff>31750</xdr:colOff>
      <xdr:row>63</xdr:row>
      <xdr:rowOff>112289</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1447800" y="1090961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56638</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955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129329</xdr:rowOff>
    </xdr:from>
    <xdr:to>
      <xdr:col>23</xdr:col>
      <xdr:colOff>184150</xdr:colOff>
      <xdr:row>65</xdr:row>
      <xdr:rowOff>59479</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101406</xdr:rowOff>
    </xdr:from>
    <xdr:ext cx="762000" cy="259045"/>
    <xdr:sp macro="" textlink="">
      <xdr:nvSpPr>
        <xdr:cNvPr id="149" name="財政構造の弾力性該当値テキスト">
          <a:extLst>
            <a:ext uri="{FF2B5EF4-FFF2-40B4-BE49-F238E27FC236}">
              <a16:creationId xmlns="" xmlns:a16="http://schemas.microsoft.com/office/drawing/2014/main" id="{00000000-0008-0000-0300-000095000000}"/>
            </a:ext>
          </a:extLst>
        </xdr:cNvPr>
        <xdr:cNvSpPr txBox="1"/>
      </xdr:nvSpPr>
      <xdr:spPr>
        <a:xfrm>
          <a:off x="5041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62971</xdr:rowOff>
    </xdr:from>
    <xdr:to>
      <xdr:col>19</xdr:col>
      <xdr:colOff>184150</xdr:colOff>
      <xdr:row>64</xdr:row>
      <xdr:rowOff>164571</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0640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149348</xdr:rowOff>
    </xdr:from>
    <xdr:ext cx="7366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733800" y="1112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30708</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2844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57468</xdr:rowOff>
    </xdr:from>
    <xdr:to>
      <xdr:col>11</xdr:col>
      <xdr:colOff>82550</xdr:colOff>
      <xdr:row>63</xdr:row>
      <xdr:rowOff>159068</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143845</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955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61489</xdr:rowOff>
    </xdr:from>
    <xdr:to>
      <xdr:col>7</xdr:col>
      <xdr:colOff>31750</xdr:colOff>
      <xdr:row>63</xdr:row>
      <xdr:rowOff>163089</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13970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147866</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066800" y="109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建設地のほとんどが民間借地であり、また、村内の馬路地区、魚梁瀬地区の２地区間が離れている地理的事情により、役場支所１箇所、村立診療所・村立保育所をそれぞれ２箇所設置して行政サービスを行っており、人件費及び物件費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人口減少が続く中、行政サービスの質を低下させることなく、人件費・物件費の抑制に努めていく。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42183</xdr:rowOff>
    </xdr:from>
    <xdr:to>
      <xdr:col>23</xdr:col>
      <xdr:colOff>133350</xdr:colOff>
      <xdr:row>86</xdr:row>
      <xdr:rowOff>53012</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114800" y="14786883"/>
          <a:ext cx="8382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6214</xdr:rowOff>
    </xdr:from>
    <xdr:to>
      <xdr:col>19</xdr:col>
      <xdr:colOff>133350</xdr:colOff>
      <xdr:row>86</xdr:row>
      <xdr:rowOff>53012</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750914"/>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121676</xdr:rowOff>
    </xdr:from>
    <xdr:to>
      <xdr:col>15</xdr:col>
      <xdr:colOff>82550</xdr:colOff>
      <xdr:row>86</xdr:row>
      <xdr:rowOff>6214</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694926"/>
          <a:ext cx="889000" cy="5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83736</xdr:rowOff>
    </xdr:from>
    <xdr:to>
      <xdr:col>11</xdr:col>
      <xdr:colOff>31750</xdr:colOff>
      <xdr:row>85</xdr:row>
      <xdr:rowOff>121676</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656986"/>
          <a:ext cx="889000" cy="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162833</xdr:rowOff>
    </xdr:from>
    <xdr:to>
      <xdr:col>23</xdr:col>
      <xdr:colOff>184150</xdr:colOff>
      <xdr:row>86</xdr:row>
      <xdr:rowOff>92983</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7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134910</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70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2212</xdr:rowOff>
    </xdr:from>
    <xdr:to>
      <xdr:col>19</xdr:col>
      <xdr:colOff>184150</xdr:colOff>
      <xdr:row>86</xdr:row>
      <xdr:rowOff>103812</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7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88589</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83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126864</xdr:rowOff>
    </xdr:from>
    <xdr:to>
      <xdr:col>15</xdr:col>
      <xdr:colOff>133350</xdr:colOff>
      <xdr:row>86</xdr:row>
      <xdr:rowOff>57014</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7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41791</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78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70876</xdr:rowOff>
    </xdr:from>
    <xdr:to>
      <xdr:col>11</xdr:col>
      <xdr:colOff>82550</xdr:colOff>
      <xdr:row>86</xdr:row>
      <xdr:rowOff>1026</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157253</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473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32936</xdr:rowOff>
    </xdr:from>
    <xdr:to>
      <xdr:col>7</xdr:col>
      <xdr:colOff>31750</xdr:colOff>
      <xdr:row>85</xdr:row>
      <xdr:rowOff>134536</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6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119313</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6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類似団体平均値と同程度である。勧奨退職等の推進により、総人件費の抑制に努めている。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167957</xdr:rowOff>
    </xdr:from>
    <xdr:to>
      <xdr:col>81</xdr:col>
      <xdr:colOff>44450</xdr:colOff>
      <xdr:row>87</xdr:row>
      <xdr:rowOff>14605</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179800" y="1491265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147320</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5290800" y="1491265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12064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4401800" y="150634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32702</xdr:rowOff>
    </xdr:from>
    <xdr:to>
      <xdr:col>68</xdr:col>
      <xdr:colOff>152400</xdr:colOff>
      <xdr:row>88</xdr:row>
      <xdr:rowOff>12064</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3512800" y="14948852"/>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70" name="楕円 269">
          <a:extLst>
            <a:ext uri="{FF2B5EF4-FFF2-40B4-BE49-F238E27FC236}">
              <a16:creationId xmlns="" xmlns:a16="http://schemas.microsoft.com/office/drawing/2014/main" id="{00000000-0008-0000-0300-00000E010000}"/>
            </a:ext>
          </a:extLst>
        </xdr:cNvPr>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151782</xdr:rowOff>
    </xdr:from>
    <xdr:ext cx="762000" cy="259045"/>
    <xdr:sp macro="" textlink="">
      <xdr:nvSpPr>
        <xdr:cNvPr id="271" name="給与水準   （国との比較）該当値テキスト">
          <a:extLst>
            <a:ext uri="{FF2B5EF4-FFF2-40B4-BE49-F238E27FC236}">
              <a16:creationId xmlns="" xmlns:a16="http://schemas.microsoft.com/office/drawing/2014/main" id="{00000000-0008-0000-0300-00000F010000}"/>
            </a:ext>
          </a:extLst>
        </xdr:cNvPr>
        <xdr:cNvSpPr txBox="1"/>
      </xdr:nvSpPr>
      <xdr:spPr>
        <a:xfrm>
          <a:off x="171069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117157</xdr:rowOff>
    </xdr:from>
    <xdr:to>
      <xdr:col>77</xdr:col>
      <xdr:colOff>95250</xdr:colOff>
      <xdr:row>87</xdr:row>
      <xdr:rowOff>47307</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57484</xdr:rowOff>
    </xdr:from>
    <xdr:ext cx="7366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798800" y="1463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3462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人口が減少するなか、本庁・支所、２箇所の診療所・保育所の設置など、地域の実情をふまえ一定の行政サービスを提供するのに必要な行政施設の多さが、職員数を押し上げている。</a:t>
          </a:r>
        </a:p>
        <a:p>
          <a:r>
            <a:rPr kumimoji="1" lang="ja-JP" altLang="en-US" sz="1300">
              <a:latin typeface="ＭＳ Ｐゴシック" panose="020B0600070205080204" pitchFamily="50" charset="-128"/>
              <a:ea typeface="ＭＳ Ｐゴシック" panose="020B0600070205080204" pitchFamily="50" charset="-128"/>
            </a:rPr>
            <a:t>　しかしながら、全体の職員数については近年定数を維持することが厳しい状況となっており、一人当たりの業務量が増大しメンタルヘルス等の問題が懸念される。職員数の削減を行うことは行政サービスの質の低下も招く恐れがあるため、行政サービスを下げない形での業務の削減・効率化を図ることも必要であ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121975</xdr:rowOff>
    </xdr:from>
    <xdr:to>
      <xdr:col>81</xdr:col>
      <xdr:colOff>44450</xdr:colOff>
      <xdr:row>66</xdr:row>
      <xdr:rowOff>9815</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179800" y="11266225"/>
          <a:ext cx="838200" cy="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73025</xdr:rowOff>
    </xdr:from>
    <xdr:to>
      <xdr:col>77</xdr:col>
      <xdr:colOff>44450</xdr:colOff>
      <xdr:row>65</xdr:row>
      <xdr:rowOff>121975</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5290800" y="11217275"/>
          <a:ext cx="889000" cy="4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27867</xdr:rowOff>
    </xdr:from>
    <xdr:to>
      <xdr:col>72</xdr:col>
      <xdr:colOff>203200</xdr:colOff>
      <xdr:row>65</xdr:row>
      <xdr:rowOff>73025</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4401800" y="11172117"/>
          <a:ext cx="889000" cy="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14424</xdr:rowOff>
    </xdr:from>
    <xdr:to>
      <xdr:col>68</xdr:col>
      <xdr:colOff>152400</xdr:colOff>
      <xdr:row>65</xdr:row>
      <xdr:rowOff>27867</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3512800" y="11158674"/>
          <a:ext cx="8890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111668</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020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19540</xdr:rowOff>
    </xdr:from>
    <xdr:to>
      <xdr:col>64</xdr:col>
      <xdr:colOff>152400</xdr:colOff>
      <xdr:row>59</xdr:row>
      <xdr:rowOff>121140</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3462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131317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131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130465</xdr:rowOff>
    </xdr:from>
    <xdr:to>
      <xdr:col>81</xdr:col>
      <xdr:colOff>95250</xdr:colOff>
      <xdr:row>66</xdr:row>
      <xdr:rowOff>60615</xdr:rowOff>
    </xdr:to>
    <xdr:sp macro="" textlink="">
      <xdr:nvSpPr>
        <xdr:cNvPr id="335" name="楕円 334">
          <a:extLst>
            <a:ext uri="{FF2B5EF4-FFF2-40B4-BE49-F238E27FC236}">
              <a16:creationId xmlns="" xmlns:a16="http://schemas.microsoft.com/office/drawing/2014/main" id="{00000000-0008-0000-0300-00004F010000}"/>
            </a:ext>
          </a:extLst>
        </xdr:cNvPr>
        <xdr:cNvSpPr/>
      </xdr:nvSpPr>
      <xdr:spPr>
        <a:xfrm>
          <a:off x="16967200" y="112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26342</xdr:rowOff>
    </xdr:from>
    <xdr:ext cx="762000" cy="259045"/>
    <xdr:sp macro="" textlink="">
      <xdr:nvSpPr>
        <xdr:cNvPr id="336" name="定員管理の状況該当値テキスト">
          <a:extLst>
            <a:ext uri="{FF2B5EF4-FFF2-40B4-BE49-F238E27FC236}">
              <a16:creationId xmlns="" xmlns:a16="http://schemas.microsoft.com/office/drawing/2014/main" id="{00000000-0008-0000-0300-000050010000}"/>
            </a:ext>
          </a:extLst>
        </xdr:cNvPr>
        <xdr:cNvSpPr txBox="1"/>
      </xdr:nvSpPr>
      <xdr:spPr>
        <a:xfrm>
          <a:off x="17106900" y="1117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71175</xdr:rowOff>
    </xdr:from>
    <xdr:to>
      <xdr:col>77</xdr:col>
      <xdr:colOff>95250</xdr:colOff>
      <xdr:row>66</xdr:row>
      <xdr:rowOff>1325</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129000" y="112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157552</xdr:rowOff>
    </xdr:from>
    <xdr:ext cx="7366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798800" y="1130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22225</xdr:rowOff>
    </xdr:from>
    <xdr:to>
      <xdr:col>73</xdr:col>
      <xdr:colOff>44450</xdr:colOff>
      <xdr:row>65</xdr:row>
      <xdr:rowOff>123825</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5240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148517</xdr:rowOff>
    </xdr:from>
    <xdr:to>
      <xdr:col>68</xdr:col>
      <xdr:colOff>203200</xdr:colOff>
      <xdr:row>65</xdr:row>
      <xdr:rowOff>78667</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4351000" y="111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63444</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020800" y="1120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135074</xdr:rowOff>
    </xdr:from>
    <xdr:to>
      <xdr:col>64</xdr:col>
      <xdr:colOff>152400</xdr:colOff>
      <xdr:row>65</xdr:row>
      <xdr:rowOff>65224</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3462000" y="111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50001</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131800" y="1119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基金の取崩しや有利な起債の発行等により不足財源の確保に努めているが、近年は地方債残高が増加傾向にあり、今後も公債費の増加が見込まれる状況である。</a:t>
          </a:r>
        </a:p>
        <a:p>
          <a:r>
            <a:rPr kumimoji="1" lang="ja-JP" altLang="en-US" sz="1300">
              <a:latin typeface="ＭＳ Ｐゴシック" panose="020B0600070205080204" pitchFamily="50" charset="-128"/>
              <a:ea typeface="ＭＳ Ｐゴシック" panose="020B0600070205080204" pitchFamily="50" charset="-128"/>
            </a:rPr>
            <a:t>　実質公債費比率についても、現状では類似団体平均値と同水準であるが、今後上昇することが予想されるため、地方債発行額の上限枠の設定などに取組み、引き続き水準を抑える。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56896</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179800" y="704773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18288</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5290800" y="702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165608</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4401800" y="70091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151130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3512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94" name="楕円 393">
          <a:extLst>
            <a:ext uri="{FF2B5EF4-FFF2-40B4-BE49-F238E27FC236}">
              <a16:creationId xmlns="" xmlns:a16="http://schemas.microsoft.com/office/drawing/2014/main" id="{00000000-0008-0000-0300-00008A010000}"/>
            </a:ext>
          </a:extLst>
        </xdr:cNvPr>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149623</xdr:rowOff>
    </xdr:from>
    <xdr:ext cx="762000" cy="259045"/>
    <xdr:sp macro="" textlink="">
      <xdr:nvSpPr>
        <xdr:cNvPr id="395" name="公債費負担の状況該当値テキスト">
          <a:extLst>
            <a:ext uri="{FF2B5EF4-FFF2-40B4-BE49-F238E27FC236}">
              <a16:creationId xmlns="" xmlns:a16="http://schemas.microsoft.com/office/drawing/2014/main" id="{00000000-0008-0000-0300-00008B010000}"/>
            </a:ext>
          </a:extLst>
        </xdr:cNvPr>
        <xdr:cNvSpPr txBox="1"/>
      </xdr:nvSpPr>
      <xdr:spPr>
        <a:xfrm>
          <a:off x="17106900" y="700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396" name="楕円 395">
          <a:extLst>
            <a:ext uri="{FF2B5EF4-FFF2-40B4-BE49-F238E27FC236}">
              <a16:creationId xmlns="" xmlns:a16="http://schemas.microsoft.com/office/drawing/2014/main" id="{00000000-0008-0000-0300-00008C010000}"/>
            </a:ext>
          </a:extLst>
        </xdr:cNvPr>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398" name="楕円 397">
          <a:extLst>
            <a:ext uri="{FF2B5EF4-FFF2-40B4-BE49-F238E27FC236}">
              <a16:creationId xmlns="" xmlns:a16="http://schemas.microsoft.com/office/drawing/2014/main" id="{00000000-0008-0000-0300-00008E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ふるさと納税や基金の積立て等によって、将来負担額以上の充当財源を確保していることから、将来負担比率は算出されていない。</a:t>
          </a:r>
        </a:p>
        <a:p>
          <a:r>
            <a:rPr kumimoji="1" lang="ja-JP" altLang="en-US" sz="1300">
              <a:latin typeface="ＭＳ Ｐゴシック" panose="020B0600070205080204" pitchFamily="50" charset="-128"/>
              <a:ea typeface="ＭＳ Ｐゴシック" panose="020B0600070205080204" pitchFamily="50" charset="-128"/>
            </a:rPr>
            <a:t>　引き続き、公債費を抑制する等、財政の健全化に努めていく。</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893
890
165.48
2,225,355
2,086,100
99,495
940,508
2,291,454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内の馬路地区、魚梁瀬地区の２地区間が離れている地理的事情により、役場支所１箇所、村立診療所・村立保育所をそれぞれ２箇所設置して行政サービスを行っているために、人件費を押し上げ類似団体平均を上回っている。また、地理的条件から、収益性・従業者の確保が難しいため、業務の民間委託が進まない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39</xdr:row>
      <xdr:rowOff>74422</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6695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154432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5598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44704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536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21844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23622</xdr:rowOff>
    </xdr:from>
    <xdr:to>
      <xdr:col>24</xdr:col>
      <xdr:colOff>76200</xdr:colOff>
      <xdr:row>39</xdr:row>
      <xdr:rowOff>125222</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167149</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ポイント改善しているが、類似団体内平均と比較すると上回っている状況である。</a:t>
          </a:r>
        </a:p>
        <a:p>
          <a:r>
            <a:rPr kumimoji="1" lang="ja-JP" altLang="en-US" sz="1300">
              <a:latin typeface="ＭＳ Ｐゴシック" panose="020B0600070205080204" pitchFamily="50" charset="-128"/>
              <a:ea typeface="ＭＳ Ｐゴシック" panose="020B0600070205080204" pitchFamily="50" charset="-128"/>
            </a:rPr>
            <a:t>　主な要因としては、公共施設建設地のほとんどが民間借地であること、また、村内の馬路地区、魚梁瀬地区の２地区間が離れている地理的事情により、役場支所１箇所、村立診療所・村立保育所をそれぞれ２箇所設置していることが物件費を押し上げる要因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17</xdr:row>
      <xdr:rowOff>165862</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5671800" y="30667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3556</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4782800" y="3080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18</xdr:row>
      <xdr:rowOff>3556</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3893800" y="3048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133858</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004800" y="2952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1" name="楕円 140">
          <a:extLst>
            <a:ext uri="{FF2B5EF4-FFF2-40B4-BE49-F238E27FC236}">
              <a16:creationId xmlns="" xmlns:a16="http://schemas.microsoft.com/office/drawing/2014/main" id="{00000000-0008-0000-0400-00008D000000}"/>
            </a:ext>
          </a:extLst>
        </xdr:cNvPr>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2" name="物件費該当値テキスト">
          <a:extLst>
            <a:ext uri="{FF2B5EF4-FFF2-40B4-BE49-F238E27FC236}">
              <a16:creationId xmlns="" xmlns:a16="http://schemas.microsoft.com/office/drawing/2014/main" id="{00000000-0008-0000-0400-00008E000000}"/>
            </a:ext>
          </a:extLst>
        </xdr:cNvPr>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124206</xdr:rowOff>
    </xdr:from>
    <xdr:to>
      <xdr:col>74</xdr:col>
      <xdr:colOff>31750</xdr:colOff>
      <xdr:row>18</xdr:row>
      <xdr:rowOff>54356</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4732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39133</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4401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村の重点施策として行っている、乳幼児・児童に対する医療扶助費（高校卒業まで医療費無料）が主な内訳である。</a:t>
          </a:r>
        </a:p>
        <a:p>
          <a:r>
            <a:rPr kumimoji="1" lang="ja-JP" altLang="en-US" sz="1300">
              <a:latin typeface="ＭＳ Ｐゴシック" panose="020B0600070205080204" pitchFamily="50" charset="-128"/>
              <a:ea typeface="ＭＳ Ｐゴシック" panose="020B0600070205080204" pitchFamily="50" charset="-128"/>
            </a:rPr>
            <a:t>　当施策については、財政を圧迫することがないよう引き続き実施していく予定である。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53</xdr:row>
      <xdr:rowOff>107950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3987800" y="916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82550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3098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69850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1270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1" name="楕円 200">
          <a:extLst>
            <a:ext uri="{FF2B5EF4-FFF2-40B4-BE49-F238E27FC236}">
              <a16:creationId xmlns="" xmlns:a16="http://schemas.microsoft.com/office/drawing/2014/main" id="{00000000-0008-0000-0400-0000C9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2" name="扶助費該当値テキスト">
          <a:extLst>
            <a:ext uri="{FF2B5EF4-FFF2-40B4-BE49-F238E27FC236}">
              <a16:creationId xmlns="" xmlns:a16="http://schemas.microsoft.com/office/drawing/2014/main" id="{00000000-0008-0000-0400-0000C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31750</xdr:rowOff>
    </xdr:from>
    <xdr:to>
      <xdr:col>20</xdr:col>
      <xdr:colOff>38100</xdr:colOff>
      <xdr:row>53</xdr:row>
      <xdr:rowOff>133350</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143527</xdr:rowOff>
    </xdr:from>
    <xdr:ext cx="7366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その他の経常経費の内訳は、大半が他会計への繰出金であるが、特別会計での大型事業を行っていないため、類似団体平均を大きく下回っている。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53848</xdr:rowOff>
    </xdr:from>
    <xdr:to>
      <xdr:col>82</xdr:col>
      <xdr:colOff>107950</xdr:colOff>
      <xdr:row>54</xdr:row>
      <xdr:rowOff>67564</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5671800" y="93121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49276</xdr:rowOff>
    </xdr:from>
    <xdr:to>
      <xdr:col>78</xdr:col>
      <xdr:colOff>69850</xdr:colOff>
      <xdr:row>54</xdr:row>
      <xdr:rowOff>67564</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4782800" y="93075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49276</xdr:rowOff>
    </xdr:from>
    <xdr:to>
      <xdr:col>73</xdr:col>
      <xdr:colOff>180975</xdr:colOff>
      <xdr:row>54</xdr:row>
      <xdr:rowOff>62992</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3893800" y="9307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62992</xdr:rowOff>
    </xdr:from>
    <xdr:to>
      <xdr:col>69</xdr:col>
      <xdr:colOff>92075</xdr:colOff>
      <xdr:row>55</xdr:row>
      <xdr:rowOff>1270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3004800" y="93212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xdr:rowOff>
    </xdr:from>
    <xdr:to>
      <xdr:col>82</xdr:col>
      <xdr:colOff>158750</xdr:colOff>
      <xdr:row>54</xdr:row>
      <xdr:rowOff>104648</xdr:rowOff>
    </xdr:to>
    <xdr:sp macro="" textlink="">
      <xdr:nvSpPr>
        <xdr:cNvPr id="259" name="楕円 258">
          <a:extLst>
            <a:ext uri="{FF2B5EF4-FFF2-40B4-BE49-F238E27FC236}">
              <a16:creationId xmlns="" xmlns:a16="http://schemas.microsoft.com/office/drawing/2014/main" id="{00000000-0008-0000-0400-000003010000}"/>
            </a:ext>
          </a:extLst>
        </xdr:cNvPr>
        <xdr:cNvSpPr/>
      </xdr:nvSpPr>
      <xdr:spPr>
        <a:xfrm>
          <a:off x="164592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19575</xdr:rowOff>
    </xdr:from>
    <xdr:ext cx="762000" cy="259045"/>
    <xdr:sp macro="" textlink="">
      <xdr:nvSpPr>
        <xdr:cNvPr id="260" name="その他該当値テキスト">
          <a:extLst>
            <a:ext uri="{FF2B5EF4-FFF2-40B4-BE49-F238E27FC236}">
              <a16:creationId xmlns="" xmlns:a16="http://schemas.microsoft.com/office/drawing/2014/main" id="{00000000-0008-0000-0400-000004010000}"/>
            </a:ext>
          </a:extLst>
        </xdr:cNvPr>
        <xdr:cNvSpPr txBox="1"/>
      </xdr:nvSpPr>
      <xdr:spPr>
        <a:xfrm>
          <a:off x="16598900" y="910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xdr:rowOff>
    </xdr:from>
    <xdr:to>
      <xdr:col>78</xdr:col>
      <xdr:colOff>120650</xdr:colOff>
      <xdr:row>54</xdr:row>
      <xdr:rowOff>118364</xdr:rowOff>
    </xdr:to>
    <xdr:sp macro="" textlink="">
      <xdr:nvSpPr>
        <xdr:cNvPr id="261" name="楕円 260">
          <a:extLst>
            <a:ext uri="{FF2B5EF4-FFF2-40B4-BE49-F238E27FC236}">
              <a16:creationId xmlns="" xmlns:a16="http://schemas.microsoft.com/office/drawing/2014/main" id="{00000000-0008-0000-0400-000005010000}"/>
            </a:ext>
          </a:extLst>
        </xdr:cNvPr>
        <xdr:cNvSpPr/>
      </xdr:nvSpPr>
      <xdr:spPr>
        <a:xfrm>
          <a:off x="15621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128541</xdr:rowOff>
    </xdr:from>
    <xdr:ext cx="7366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290800" y="904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169926</xdr:rowOff>
    </xdr:from>
    <xdr:to>
      <xdr:col>74</xdr:col>
      <xdr:colOff>31750</xdr:colOff>
      <xdr:row>54</xdr:row>
      <xdr:rowOff>100076</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4732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110253</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4401800" y="90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xdr:rowOff>
    </xdr:from>
    <xdr:to>
      <xdr:col>69</xdr:col>
      <xdr:colOff>142875</xdr:colOff>
      <xdr:row>54</xdr:row>
      <xdr:rowOff>113792</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3843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123969</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村の基幹産業（柚子・林業）に関する補助事業を多く行っているため、類似団体平均を大きく上回っている。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柚子・林業等の産業については村の貴重な雇用の場にもなっており、補助事業の廃止を行うことは難しいが、国・県の補助事業等の活用により村財源の縮減に努めていく。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58420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5671800" y="6564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58420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4782800" y="65460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40132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3893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40132</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3004800" y="65049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17" name="楕円 316">
          <a:extLst>
            <a:ext uri="{FF2B5EF4-FFF2-40B4-BE49-F238E27FC236}">
              <a16:creationId xmlns="" xmlns:a16="http://schemas.microsoft.com/office/drawing/2014/main" id="{00000000-0008-0000-0400-00003D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18" name="補助費等該当値テキスト">
          <a:extLst>
            <a:ext uri="{FF2B5EF4-FFF2-40B4-BE49-F238E27FC236}">
              <a16:creationId xmlns="" xmlns:a16="http://schemas.microsoft.com/office/drawing/2014/main" id="{00000000-0008-0000-0400-00003E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19" name="楕円 318">
          <a:extLst>
            <a:ext uri="{FF2B5EF4-FFF2-40B4-BE49-F238E27FC236}">
              <a16:creationId xmlns="" xmlns:a16="http://schemas.microsoft.com/office/drawing/2014/main" id="{00000000-0008-0000-0400-00003F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1" name="楕円 320">
          <a:extLst>
            <a:ext uri="{FF2B5EF4-FFF2-40B4-BE49-F238E27FC236}">
              <a16:creationId xmlns="" xmlns:a16="http://schemas.microsoft.com/office/drawing/2014/main" id="{00000000-0008-0000-0400-000041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交付税措置の有利な起債の発行等により不足財源の確保に努めているが、近年は地方債残高が増加傾向にあり、今後公債費の増加が見込まれる状況である。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類似団体平均を上回っていることからも、今後、地方債発行額の上限枠の設定など抑制に取組み公債費の削減に努める。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46989</xdr:rowOff>
    </xdr:from>
    <xdr:to>
      <xdr:col>24</xdr:col>
      <xdr:colOff>25400</xdr:colOff>
      <xdr:row>78</xdr:row>
      <xdr:rowOff>119380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3987800" y="134200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119380</xdr:rowOff>
    </xdr:from>
    <xdr:to>
      <xdr:col>19</xdr:col>
      <xdr:colOff>187325</xdr:colOff>
      <xdr:row>78</xdr:row>
      <xdr:rowOff>46989</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3098800" y="133210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43180</xdr:rowOff>
    </xdr:from>
    <xdr:to>
      <xdr:col>15</xdr:col>
      <xdr:colOff>98425</xdr:colOff>
      <xdr:row>77</xdr:row>
      <xdr:rowOff>119380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2209800" y="132448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43180</xdr:rowOff>
    </xdr:from>
    <xdr:to>
      <xdr:col>11</xdr:col>
      <xdr:colOff>9525</xdr:colOff>
      <xdr:row>77</xdr:row>
      <xdr:rowOff>111761</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1320800" y="132448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77" name="楕円 376">
          <a:extLst>
            <a:ext uri="{FF2B5EF4-FFF2-40B4-BE49-F238E27FC236}">
              <a16:creationId xmlns="" xmlns:a16="http://schemas.microsoft.com/office/drawing/2014/main" id="{00000000-0008-0000-0400-000079010000}"/>
            </a:ext>
          </a:extLst>
        </xdr:cNvPr>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78" name="公債費該当値テキスト">
          <a:extLst>
            <a:ext uri="{FF2B5EF4-FFF2-40B4-BE49-F238E27FC236}">
              <a16:creationId xmlns="" xmlns:a16="http://schemas.microsoft.com/office/drawing/2014/main" id="{00000000-0008-0000-0400-00007A010000}"/>
            </a:ext>
          </a:extLst>
        </xdr:cNvPr>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167639</xdr:rowOff>
    </xdr:from>
    <xdr:to>
      <xdr:col>20</xdr:col>
      <xdr:colOff>38100</xdr:colOff>
      <xdr:row>78</xdr:row>
      <xdr:rowOff>97789</xdr:rowOff>
    </xdr:to>
    <xdr:sp macro="" textlink="">
      <xdr:nvSpPr>
        <xdr:cNvPr id="379" name="楕円 378">
          <a:extLst>
            <a:ext uri="{FF2B5EF4-FFF2-40B4-BE49-F238E27FC236}">
              <a16:creationId xmlns="" xmlns:a16="http://schemas.microsoft.com/office/drawing/2014/main" id="{00000000-0008-0000-0400-00007B010000}"/>
            </a:ext>
          </a:extLst>
        </xdr:cNvPr>
        <xdr:cNvSpPr/>
      </xdr:nvSpPr>
      <xdr:spPr>
        <a:xfrm>
          <a:off x="3937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82566</xdr:rowOff>
    </xdr:from>
    <xdr:ext cx="7366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606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68580</xdr:rowOff>
    </xdr:from>
    <xdr:to>
      <xdr:col>15</xdr:col>
      <xdr:colOff>149225</xdr:colOff>
      <xdr:row>77</xdr:row>
      <xdr:rowOff>170180</xdr:rowOff>
    </xdr:to>
    <xdr:sp macro="" textlink="">
      <xdr:nvSpPr>
        <xdr:cNvPr id="381" name="楕円 380">
          <a:extLst>
            <a:ext uri="{FF2B5EF4-FFF2-40B4-BE49-F238E27FC236}">
              <a16:creationId xmlns="" xmlns:a16="http://schemas.microsoft.com/office/drawing/2014/main" id="{00000000-0008-0000-0400-00007D010000}"/>
            </a:ext>
          </a:extLst>
        </xdr:cNvPr>
        <xdr:cNvSpPr/>
      </xdr:nvSpPr>
      <xdr:spPr>
        <a:xfrm>
          <a:off x="3048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154957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717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163830</xdr:rowOff>
    </xdr:from>
    <xdr:to>
      <xdr:col>11</xdr:col>
      <xdr:colOff>60325</xdr:colOff>
      <xdr:row>77</xdr:row>
      <xdr:rowOff>93980</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78757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828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年度より数値が増加しているが、主に物件費の増が要因である。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年度よりふるさと納税返礼事業の開始に伴い、ふるさと納税額の増加に併せて物件費も増加している。</a:t>
          </a:r>
        </a:p>
        <a:p>
          <a:r>
            <a:rPr kumimoji="1" lang="ja-JP" altLang="en-US" sz="1300">
              <a:latin typeface="ＭＳ Ｐゴシック" panose="020B0600070205080204" pitchFamily="50" charset="-128"/>
              <a:ea typeface="ＭＳ Ｐゴシック" panose="020B0600070205080204" pitchFamily="50" charset="-128"/>
            </a:rPr>
            <a:t>　行政サービスの質を低下させることがないよう、事務費等の抑制に努めていく。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115570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5671800" y="132852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xdr:rowOff>
    </xdr:from>
    <xdr:to>
      <xdr:col>78</xdr:col>
      <xdr:colOff>69850</xdr:colOff>
      <xdr:row>77</xdr:row>
      <xdr:rowOff>83565</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4782800" y="13209778"/>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8128</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3893800" y="1318920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159004</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3004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2954000" y="1309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楕円 435">
          <a:extLst>
            <a:ext uri="{FF2B5EF4-FFF2-40B4-BE49-F238E27FC236}">
              <a16:creationId xmlns="" xmlns:a16="http://schemas.microsoft.com/office/drawing/2014/main" id="{00000000-0008-0000-0400-0000B4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37" name="公債費以外該当値テキスト">
          <a:extLst>
            <a:ext uri="{FF2B5EF4-FFF2-40B4-BE49-F238E27FC236}">
              <a16:creationId xmlns="" xmlns:a16="http://schemas.microsoft.com/office/drawing/2014/main" id="{00000000-0008-0000-0400-0000B5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38" name="楕円 437">
          <a:extLst>
            <a:ext uri="{FF2B5EF4-FFF2-40B4-BE49-F238E27FC236}">
              <a16:creationId xmlns="" xmlns:a16="http://schemas.microsoft.com/office/drawing/2014/main" id="{00000000-0008-0000-0400-0000B6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128778</xdr:rowOff>
    </xdr:from>
    <xdr:to>
      <xdr:col>74</xdr:col>
      <xdr:colOff>31750</xdr:colOff>
      <xdr:row>77</xdr:row>
      <xdr:rowOff>58928</xdr:rowOff>
    </xdr:to>
    <xdr:sp macro="" textlink="">
      <xdr:nvSpPr>
        <xdr:cNvPr id="440" name="楕円 439">
          <a:extLst>
            <a:ext uri="{FF2B5EF4-FFF2-40B4-BE49-F238E27FC236}">
              <a16:creationId xmlns="" xmlns:a16="http://schemas.microsoft.com/office/drawing/2014/main" id="{00000000-0008-0000-0400-0000B8010000}"/>
            </a:ext>
          </a:extLst>
        </xdr:cNvPr>
        <xdr:cNvSpPr/>
      </xdr:nvSpPr>
      <xdr:spPr>
        <a:xfrm>
          <a:off x="14732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43705</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401800" y="1324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42" name="楕円 441">
          <a:extLst>
            <a:ext uri="{FF2B5EF4-FFF2-40B4-BE49-F238E27FC236}">
              <a16:creationId xmlns="" xmlns:a16="http://schemas.microsoft.com/office/drawing/2014/main" id="{00000000-0008-0000-0400-0000BA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169626</xdr:rowOff>
    </xdr:from>
    <xdr:to>
      <xdr:col>29</xdr:col>
      <xdr:colOff>127000</xdr:colOff>
      <xdr:row>15</xdr:row>
      <xdr:rowOff>9987</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003800" y="2617551"/>
          <a:ext cx="6477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9987</xdr:rowOff>
    </xdr:from>
    <xdr:to>
      <xdr:col>26</xdr:col>
      <xdr:colOff>50800</xdr:colOff>
      <xdr:row>15</xdr:row>
      <xdr:rowOff>25309</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2629362"/>
          <a:ext cx="698500" cy="1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25309</xdr:rowOff>
    </xdr:from>
    <xdr:to>
      <xdr:col>22</xdr:col>
      <xdr:colOff>114300</xdr:colOff>
      <xdr:row>15</xdr:row>
      <xdr:rowOff>66023</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2644684"/>
          <a:ext cx="698500" cy="4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66023</xdr:rowOff>
    </xdr:from>
    <xdr:to>
      <xdr:col>18</xdr:col>
      <xdr:colOff>177800</xdr:colOff>
      <xdr:row>15</xdr:row>
      <xdr:rowOff>94760</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2908300" y="2685398"/>
          <a:ext cx="698500" cy="28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96874</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171239</xdr:rowOff>
    </xdr:from>
    <xdr:to>
      <xdr:col>15</xdr:col>
      <xdr:colOff>101600</xdr:colOff>
      <xdr:row>18</xdr:row>
      <xdr:rowOff>101389</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28575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86165</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321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118826</xdr:rowOff>
    </xdr:from>
    <xdr:to>
      <xdr:col>29</xdr:col>
      <xdr:colOff>177800</xdr:colOff>
      <xdr:row>15</xdr:row>
      <xdr:rowOff>48976</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5600700" y="256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135353</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24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130637</xdr:rowOff>
    </xdr:from>
    <xdr:to>
      <xdr:col>26</xdr:col>
      <xdr:colOff>101600</xdr:colOff>
      <xdr:row>15</xdr:row>
      <xdr:rowOff>60787</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953000" y="257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70964</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234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145959</xdr:rowOff>
    </xdr:from>
    <xdr:to>
      <xdr:col>22</xdr:col>
      <xdr:colOff>165100</xdr:colOff>
      <xdr:row>15</xdr:row>
      <xdr:rowOff>76109</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254500" y="259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86286</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236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15223</xdr:rowOff>
    </xdr:from>
    <xdr:to>
      <xdr:col>19</xdr:col>
      <xdr:colOff>38100</xdr:colOff>
      <xdr:row>15</xdr:row>
      <xdr:rowOff>116823</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3556000" y="2634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127000</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240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43960</xdr:rowOff>
    </xdr:from>
    <xdr:to>
      <xdr:col>15</xdr:col>
      <xdr:colOff>101600</xdr:colOff>
      <xdr:row>15</xdr:row>
      <xdr:rowOff>145560</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2857500" y="266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155737</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243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103345</xdr:rowOff>
    </xdr:from>
    <xdr:to>
      <xdr:col>29</xdr:col>
      <xdr:colOff>127000</xdr:colOff>
      <xdr:row>35</xdr:row>
      <xdr:rowOff>118409</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003800" y="6713695"/>
          <a:ext cx="647700" cy="15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118409</xdr:rowOff>
    </xdr:from>
    <xdr:to>
      <xdr:col>26</xdr:col>
      <xdr:colOff>50800</xdr:colOff>
      <xdr:row>35</xdr:row>
      <xdr:rowOff>157349</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4305300" y="6728759"/>
          <a:ext cx="698500" cy="38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153943</xdr:rowOff>
    </xdr:from>
    <xdr:to>
      <xdr:col>22</xdr:col>
      <xdr:colOff>114300</xdr:colOff>
      <xdr:row>35</xdr:row>
      <xdr:rowOff>157349</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3606800" y="6764293"/>
          <a:ext cx="698500" cy="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153943</xdr:rowOff>
    </xdr:from>
    <xdr:to>
      <xdr:col>18</xdr:col>
      <xdr:colOff>177800</xdr:colOff>
      <xdr:row>35</xdr:row>
      <xdr:rowOff>164481</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2908300" y="6764293"/>
          <a:ext cx="698500" cy="10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213442</xdr:rowOff>
    </xdr:from>
    <xdr:to>
      <xdr:col>15</xdr:col>
      <xdr:colOff>101600</xdr:colOff>
      <xdr:row>35</xdr:row>
      <xdr:rowOff>315042</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299819</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52545</xdr:rowOff>
    </xdr:from>
    <xdr:to>
      <xdr:col>29</xdr:col>
      <xdr:colOff>177800</xdr:colOff>
      <xdr:row>35</xdr:row>
      <xdr:rowOff>154145</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666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240522</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65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67609</xdr:rowOff>
    </xdr:from>
    <xdr:to>
      <xdr:col>26</xdr:col>
      <xdr:colOff>101600</xdr:colOff>
      <xdr:row>35</xdr:row>
      <xdr:rowOff>169209</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667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179386</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6446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106549</xdr:rowOff>
    </xdr:from>
    <xdr:to>
      <xdr:col>22</xdr:col>
      <xdr:colOff>165100</xdr:colOff>
      <xdr:row>35</xdr:row>
      <xdr:rowOff>208149</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671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218326</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648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103143</xdr:rowOff>
    </xdr:from>
    <xdr:to>
      <xdr:col>19</xdr:col>
      <xdr:colOff>38100</xdr:colOff>
      <xdr:row>35</xdr:row>
      <xdr:rowOff>204743</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671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214920</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648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113681</xdr:rowOff>
    </xdr:from>
    <xdr:to>
      <xdr:col>15</xdr:col>
      <xdr:colOff>101600</xdr:colOff>
      <xdr:row>35</xdr:row>
      <xdr:rowOff>215281</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672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225458</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649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893
890
165.48
2,225,355
2,086,100
99,495
940,508
2,291,454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26410</xdr:rowOff>
    </xdr:from>
    <xdr:to>
      <xdr:col>24</xdr:col>
      <xdr:colOff>63500</xdr:colOff>
      <xdr:row>33</xdr:row>
      <xdr:rowOff>35323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5684260"/>
          <a:ext cx="8382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35323</xdr:rowOff>
    </xdr:from>
    <xdr:to>
      <xdr:col>19</xdr:col>
      <xdr:colOff>177800</xdr:colOff>
      <xdr:row>33</xdr:row>
      <xdr:rowOff>83062</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2908300" y="5693173"/>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68774</xdr:rowOff>
    </xdr:from>
    <xdr:to>
      <xdr:col>15</xdr:col>
      <xdr:colOff>50800</xdr:colOff>
      <xdr:row>33</xdr:row>
      <xdr:rowOff>83062</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019300" y="572662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68774</xdr:rowOff>
    </xdr:from>
    <xdr:to>
      <xdr:col>10</xdr:col>
      <xdr:colOff>114300</xdr:colOff>
      <xdr:row>33</xdr:row>
      <xdr:rowOff>104546</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5726624"/>
          <a:ext cx="889000" cy="3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12207</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19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74238</xdr:rowOff>
    </xdr:from>
    <xdr:to>
      <xdr:col>6</xdr:col>
      <xdr:colOff>38100</xdr:colOff>
      <xdr:row>37</xdr:row>
      <xdr:rowOff>4388</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2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166965</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30795" y="63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147060</xdr:rowOff>
    </xdr:from>
    <xdr:to>
      <xdr:col>24</xdr:col>
      <xdr:colOff>114300</xdr:colOff>
      <xdr:row>33</xdr:row>
      <xdr:rowOff>77210</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563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169937</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54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155973</xdr:rowOff>
    </xdr:from>
    <xdr:to>
      <xdr:col>20</xdr:col>
      <xdr:colOff>38100</xdr:colOff>
      <xdr:row>33</xdr:row>
      <xdr:rowOff>86123</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56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102650</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54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32262</xdr:rowOff>
    </xdr:from>
    <xdr:to>
      <xdr:col>15</xdr:col>
      <xdr:colOff>101600</xdr:colOff>
      <xdr:row>33</xdr:row>
      <xdr:rowOff>133862</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569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150389</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546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17974</xdr:rowOff>
    </xdr:from>
    <xdr:to>
      <xdr:col>10</xdr:col>
      <xdr:colOff>165100</xdr:colOff>
      <xdr:row>33</xdr:row>
      <xdr:rowOff>119574</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56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136101</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545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53746</xdr:rowOff>
    </xdr:from>
    <xdr:to>
      <xdr:col>6</xdr:col>
      <xdr:colOff>38100</xdr:colOff>
      <xdr:row>33</xdr:row>
      <xdr:rowOff>155346</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57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423</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548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148868</xdr:rowOff>
    </xdr:from>
    <xdr:to>
      <xdr:col>24</xdr:col>
      <xdr:colOff>63500</xdr:colOff>
      <xdr:row>54</xdr:row>
      <xdr:rowOff>166309</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3797300" y="9407168"/>
          <a:ext cx="838200" cy="1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148868</xdr:rowOff>
    </xdr:from>
    <xdr:to>
      <xdr:col>19</xdr:col>
      <xdr:colOff>177800</xdr:colOff>
      <xdr:row>55</xdr:row>
      <xdr:rowOff>1402</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2908300" y="9407168"/>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1402</xdr:rowOff>
    </xdr:from>
    <xdr:to>
      <xdr:col>15</xdr:col>
      <xdr:colOff>50800</xdr:colOff>
      <xdr:row>55</xdr:row>
      <xdr:rowOff>77475</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019300" y="9431152"/>
          <a:ext cx="8890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77475</xdr:rowOff>
    </xdr:from>
    <xdr:to>
      <xdr:col>10</xdr:col>
      <xdr:colOff>114300</xdr:colOff>
      <xdr:row>55</xdr:row>
      <xdr:rowOff>167655</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1130300" y="9507225"/>
          <a:ext cx="889000" cy="9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30395</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30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115509</xdr:rowOff>
    </xdr:from>
    <xdr:to>
      <xdr:col>24</xdr:col>
      <xdr:colOff>114300</xdr:colOff>
      <xdr:row>55</xdr:row>
      <xdr:rowOff>45659</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4584700" y="93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138386</xdr:rowOff>
    </xdr:from>
    <xdr:ext cx="599010"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22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98068</xdr:rowOff>
    </xdr:from>
    <xdr:to>
      <xdr:col>20</xdr:col>
      <xdr:colOff>38100</xdr:colOff>
      <xdr:row>55</xdr:row>
      <xdr:rowOff>28218</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3746500" y="93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44745</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497795" y="913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122052</xdr:rowOff>
    </xdr:from>
    <xdr:to>
      <xdr:col>15</xdr:col>
      <xdr:colOff>101600</xdr:colOff>
      <xdr:row>55</xdr:row>
      <xdr:rowOff>52202</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2857500" y="9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68729</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08795" y="915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26675</xdr:rowOff>
    </xdr:from>
    <xdr:to>
      <xdr:col>10</xdr:col>
      <xdr:colOff>165100</xdr:colOff>
      <xdr:row>55</xdr:row>
      <xdr:rowOff>128275</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968500" y="94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144802</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19795" y="923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116855</xdr:rowOff>
    </xdr:from>
    <xdr:to>
      <xdr:col>6</xdr:col>
      <xdr:colOff>38100</xdr:colOff>
      <xdr:row>56</xdr:row>
      <xdr:rowOff>47005</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079500" y="95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63532</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30795" y="932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118715</xdr:rowOff>
    </xdr:from>
    <xdr:to>
      <xdr:col>24</xdr:col>
      <xdr:colOff>63500</xdr:colOff>
      <xdr:row>78</xdr:row>
      <xdr:rowOff>129062</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3797300" y="13491815"/>
          <a:ext cx="8382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118715</xdr:rowOff>
    </xdr:from>
    <xdr:to>
      <xdr:col>19</xdr:col>
      <xdr:colOff>177800</xdr:colOff>
      <xdr:row>78</xdr:row>
      <xdr:rowOff>132697</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2908300" y="13491815"/>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130739</xdr:rowOff>
    </xdr:from>
    <xdr:to>
      <xdr:col>15</xdr:col>
      <xdr:colOff>50800</xdr:colOff>
      <xdr:row>78</xdr:row>
      <xdr:rowOff>132697</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019300" y="13503839"/>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92059</xdr:rowOff>
    </xdr:from>
    <xdr:to>
      <xdr:col>10</xdr:col>
      <xdr:colOff>114300</xdr:colOff>
      <xdr:row>78</xdr:row>
      <xdr:rowOff>130739</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1130300" y="13293709"/>
          <a:ext cx="889000" cy="2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163775</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52111" y="131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158669</xdr:rowOff>
    </xdr:from>
    <xdr:to>
      <xdr:col>6</xdr:col>
      <xdr:colOff>38100</xdr:colOff>
      <xdr:row>78</xdr:row>
      <xdr:rowOff>88819</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36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79946</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63111" y="134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78262</xdr:rowOff>
    </xdr:from>
    <xdr:to>
      <xdr:col>24</xdr:col>
      <xdr:colOff>114300</xdr:colOff>
      <xdr:row>79</xdr:row>
      <xdr:rowOff>8412</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4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164639</xdr:rowOff>
    </xdr:from>
    <xdr:ext cx="534377"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36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67915</xdr:rowOff>
    </xdr:from>
    <xdr:to>
      <xdr:col>20</xdr:col>
      <xdr:colOff>38100</xdr:colOff>
      <xdr:row>78</xdr:row>
      <xdr:rowOff>169515</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4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160642</xdr:rowOff>
    </xdr:from>
    <xdr:ext cx="534377"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30111" y="135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81897</xdr:rowOff>
    </xdr:from>
    <xdr:to>
      <xdr:col>15</xdr:col>
      <xdr:colOff>101600</xdr:colOff>
      <xdr:row>79</xdr:row>
      <xdr:rowOff>12047</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4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3174</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41111" y="135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79939</xdr:rowOff>
    </xdr:from>
    <xdr:to>
      <xdr:col>10</xdr:col>
      <xdr:colOff>165100</xdr:colOff>
      <xdr:row>79</xdr:row>
      <xdr:rowOff>10089</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1216</xdr:rowOff>
    </xdr:from>
    <xdr:ext cx="534377"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52111" y="135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41259</xdr:rowOff>
    </xdr:from>
    <xdr:to>
      <xdr:col>6</xdr:col>
      <xdr:colOff>38100</xdr:colOff>
      <xdr:row>77</xdr:row>
      <xdr:rowOff>142859</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24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159386</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63111" y="1301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74568</xdr:rowOff>
    </xdr:from>
    <xdr:to>
      <xdr:col>24</xdr:col>
      <xdr:colOff>63500</xdr:colOff>
      <xdr:row>98</xdr:row>
      <xdr:rowOff>90732</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3797300" y="16876668"/>
          <a:ext cx="838200" cy="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57547</xdr:rowOff>
    </xdr:from>
    <xdr:to>
      <xdr:col>19</xdr:col>
      <xdr:colOff>177800</xdr:colOff>
      <xdr:row>98</xdr:row>
      <xdr:rowOff>74568</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2908300" y="16859647"/>
          <a:ext cx="889000" cy="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57547</xdr:rowOff>
    </xdr:from>
    <xdr:to>
      <xdr:col>15</xdr:col>
      <xdr:colOff>50800</xdr:colOff>
      <xdr:row>98</xdr:row>
      <xdr:rowOff>77473</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019300" y="16859647"/>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76691</xdr:rowOff>
    </xdr:from>
    <xdr:to>
      <xdr:col>10</xdr:col>
      <xdr:colOff>114300</xdr:colOff>
      <xdr:row>98</xdr:row>
      <xdr:rowOff>77473</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a:off x="1130300" y="16878791"/>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153458</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144754</xdr:rowOff>
    </xdr:from>
    <xdr:to>
      <xdr:col>6</xdr:col>
      <xdr:colOff>38100</xdr:colOff>
      <xdr:row>96</xdr:row>
      <xdr:rowOff>74904</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079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91431</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2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39932</xdr:rowOff>
    </xdr:from>
    <xdr:to>
      <xdr:col>24</xdr:col>
      <xdr:colOff>114300</xdr:colOff>
      <xdr:row>98</xdr:row>
      <xdr:rowOff>141532</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4584700" y="168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126309</xdr:rowOff>
    </xdr:from>
    <xdr:ext cx="534377"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67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23768</xdr:rowOff>
    </xdr:from>
    <xdr:to>
      <xdr:col>20</xdr:col>
      <xdr:colOff>38100</xdr:colOff>
      <xdr:row>98</xdr:row>
      <xdr:rowOff>125368</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3746500" y="168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116495</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530111" y="169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6747</xdr:rowOff>
    </xdr:from>
    <xdr:to>
      <xdr:col>15</xdr:col>
      <xdr:colOff>101600</xdr:colOff>
      <xdr:row>98</xdr:row>
      <xdr:rowOff>108347</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2857500" y="168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99474</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41111" y="169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26673</xdr:rowOff>
    </xdr:from>
    <xdr:to>
      <xdr:col>10</xdr:col>
      <xdr:colOff>165100</xdr:colOff>
      <xdr:row>98</xdr:row>
      <xdr:rowOff>128273</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968500" y="168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119400</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52111" y="169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25891</xdr:rowOff>
    </xdr:from>
    <xdr:to>
      <xdr:col>6</xdr:col>
      <xdr:colOff>38100</xdr:colOff>
      <xdr:row>98</xdr:row>
      <xdr:rowOff>127491</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079500" y="168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118618</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63111" y="169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16561</xdr:rowOff>
    </xdr:from>
    <xdr:to>
      <xdr:col>55</xdr:col>
      <xdr:colOff>0</xdr:colOff>
      <xdr:row>35</xdr:row>
      <xdr:rowOff>85610</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9639300" y="5845861"/>
          <a:ext cx="838200" cy="2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16561</xdr:rowOff>
    </xdr:from>
    <xdr:to>
      <xdr:col>50</xdr:col>
      <xdr:colOff>114300</xdr:colOff>
      <xdr:row>35</xdr:row>
      <xdr:rowOff>127030</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8750300" y="5845861"/>
          <a:ext cx="889000" cy="28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127030</xdr:rowOff>
    </xdr:from>
    <xdr:to>
      <xdr:col>45</xdr:col>
      <xdr:colOff>177800</xdr:colOff>
      <xdr:row>35</xdr:row>
      <xdr:rowOff>156077</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7861300" y="6127780"/>
          <a:ext cx="889000" cy="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156077</xdr:rowOff>
    </xdr:from>
    <xdr:to>
      <xdr:col>41</xdr:col>
      <xdr:colOff>50800</xdr:colOff>
      <xdr:row>36</xdr:row>
      <xdr:rowOff>34157</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6972300" y="615682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96352</xdr:rowOff>
    </xdr:from>
    <xdr:to>
      <xdr:col>36</xdr:col>
      <xdr:colOff>165100</xdr:colOff>
      <xdr:row>38</xdr:row>
      <xdr:rowOff>26502</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6921500" y="64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17629</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672795" y="65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34810</xdr:rowOff>
    </xdr:from>
    <xdr:to>
      <xdr:col>55</xdr:col>
      <xdr:colOff>50800</xdr:colOff>
      <xdr:row>35</xdr:row>
      <xdr:rowOff>136410</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10426700" y="60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57687</xdr:rowOff>
    </xdr:from>
    <xdr:ext cx="599010"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588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137211</xdr:rowOff>
    </xdr:from>
    <xdr:to>
      <xdr:col>50</xdr:col>
      <xdr:colOff>165100</xdr:colOff>
      <xdr:row>34</xdr:row>
      <xdr:rowOff>67361</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9588500" y="57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83888</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39795" y="557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76230</xdr:rowOff>
    </xdr:from>
    <xdr:to>
      <xdr:col>46</xdr:col>
      <xdr:colOff>38100</xdr:colOff>
      <xdr:row>36</xdr:row>
      <xdr:rowOff>6380</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8699500" y="60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22907</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50795" y="58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105277</xdr:rowOff>
    </xdr:from>
    <xdr:to>
      <xdr:col>41</xdr:col>
      <xdr:colOff>101600</xdr:colOff>
      <xdr:row>36</xdr:row>
      <xdr:rowOff>35427</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7810500" y="6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51954</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61795" y="588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154807</xdr:rowOff>
    </xdr:from>
    <xdr:to>
      <xdr:col>36</xdr:col>
      <xdr:colOff>165100</xdr:colOff>
      <xdr:row>36</xdr:row>
      <xdr:rowOff>84957</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6921500" y="61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101484</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672795" y="593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104534</xdr:rowOff>
    </xdr:from>
    <xdr:to>
      <xdr:col>55</xdr:col>
      <xdr:colOff>0</xdr:colOff>
      <xdr:row>57</xdr:row>
      <xdr:rowOff>134479</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9639300" y="9877184"/>
          <a:ext cx="838200" cy="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93667</xdr:rowOff>
    </xdr:from>
    <xdr:to>
      <xdr:col>50</xdr:col>
      <xdr:colOff>114300</xdr:colOff>
      <xdr:row>57</xdr:row>
      <xdr:rowOff>134479</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8750300" y="9866317"/>
          <a:ext cx="889000" cy="4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106206</xdr:rowOff>
    </xdr:from>
    <xdr:to>
      <xdr:col>45</xdr:col>
      <xdr:colOff>177800</xdr:colOff>
      <xdr:row>57</xdr:row>
      <xdr:rowOff>93667</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7861300" y="9707406"/>
          <a:ext cx="889000" cy="1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65978</xdr:rowOff>
    </xdr:from>
    <xdr:to>
      <xdr:col>41</xdr:col>
      <xdr:colOff>50800</xdr:colOff>
      <xdr:row>56</xdr:row>
      <xdr:rowOff>106206</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6972300" y="9667178"/>
          <a:ext cx="889000" cy="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69595</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7561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135586</xdr:rowOff>
    </xdr:from>
    <xdr:to>
      <xdr:col>36</xdr:col>
      <xdr:colOff>165100</xdr:colOff>
      <xdr:row>58</xdr:row>
      <xdr:rowOff>65736</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6921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56863</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672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53734</xdr:rowOff>
    </xdr:from>
    <xdr:to>
      <xdr:col>55</xdr:col>
      <xdr:colOff>50800</xdr:colOff>
      <xdr:row>57</xdr:row>
      <xdr:rowOff>155334</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10426700" y="98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76611</xdr:rowOff>
    </xdr:from>
    <xdr:ext cx="599010" cy="259045"/>
    <xdr:sp macro="" textlink="">
      <xdr:nvSpPr>
        <xdr:cNvPr id="367" name="普通建設事業費該当値テキスト">
          <a:extLst>
            <a:ext uri="{FF2B5EF4-FFF2-40B4-BE49-F238E27FC236}">
              <a16:creationId xmlns="" xmlns:a16="http://schemas.microsoft.com/office/drawing/2014/main" id="{00000000-0008-0000-0600-00006F010000}"/>
            </a:ext>
          </a:extLst>
        </xdr:cNvPr>
        <xdr:cNvSpPr txBox="1"/>
      </xdr:nvSpPr>
      <xdr:spPr>
        <a:xfrm>
          <a:off x="10528300" y="967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83679</xdr:rowOff>
    </xdr:from>
    <xdr:to>
      <xdr:col>50</xdr:col>
      <xdr:colOff>165100</xdr:colOff>
      <xdr:row>58</xdr:row>
      <xdr:rowOff>13829</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9588500" y="98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30356</xdr:rowOff>
    </xdr:from>
    <xdr:ext cx="59901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339795" y="963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42867</xdr:rowOff>
    </xdr:from>
    <xdr:to>
      <xdr:col>46</xdr:col>
      <xdr:colOff>38100</xdr:colOff>
      <xdr:row>57</xdr:row>
      <xdr:rowOff>144467</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8699500" y="981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160994</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450795" y="959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55406</xdr:rowOff>
    </xdr:from>
    <xdr:to>
      <xdr:col>41</xdr:col>
      <xdr:colOff>101600</xdr:colOff>
      <xdr:row>56</xdr:row>
      <xdr:rowOff>157006</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7810500" y="96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2083</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7561795" y="943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15178</xdr:rowOff>
    </xdr:from>
    <xdr:to>
      <xdr:col>36</xdr:col>
      <xdr:colOff>165100</xdr:colOff>
      <xdr:row>56</xdr:row>
      <xdr:rowOff>116778</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6921500" y="96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133305</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6672795" y="939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38230</xdr:rowOff>
    </xdr:from>
    <xdr:to>
      <xdr:col>55</xdr:col>
      <xdr:colOff>0</xdr:colOff>
      <xdr:row>77</xdr:row>
      <xdr:rowOff>91613</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9639300" y="13239880"/>
          <a:ext cx="838200" cy="5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50946</xdr:rowOff>
    </xdr:from>
    <xdr:to>
      <xdr:col>50</xdr:col>
      <xdr:colOff>114300</xdr:colOff>
      <xdr:row>77</xdr:row>
      <xdr:rowOff>91613</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8750300" y="13252596"/>
          <a:ext cx="889000" cy="4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2516</xdr:rowOff>
    </xdr:from>
    <xdr:to>
      <xdr:col>45</xdr:col>
      <xdr:colOff>177800</xdr:colOff>
      <xdr:row>77</xdr:row>
      <xdr:rowOff>50946</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7861300" y="13032716"/>
          <a:ext cx="889000" cy="21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2516</xdr:rowOff>
    </xdr:from>
    <xdr:to>
      <xdr:col>41</xdr:col>
      <xdr:colOff>50800</xdr:colOff>
      <xdr:row>77</xdr:row>
      <xdr:rowOff>30829</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flipV="1">
          <a:off x="6972300" y="13032716"/>
          <a:ext cx="889000" cy="19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108218</xdr:rowOff>
    </xdr:from>
    <xdr:ext cx="59901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672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158880</xdr:rowOff>
    </xdr:from>
    <xdr:to>
      <xdr:col>55</xdr:col>
      <xdr:colOff>50800</xdr:colOff>
      <xdr:row>77</xdr:row>
      <xdr:rowOff>89030</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10426700" y="1318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10307</xdr:rowOff>
    </xdr:from>
    <xdr:ext cx="599010" cy="259045"/>
    <xdr:sp macro="" textlink="">
      <xdr:nvSpPr>
        <xdr:cNvPr id="424" name="普通建設事業費 （ うち新規整備　）該当値テキスト">
          <a:extLst>
            <a:ext uri="{FF2B5EF4-FFF2-40B4-BE49-F238E27FC236}">
              <a16:creationId xmlns="" xmlns:a16="http://schemas.microsoft.com/office/drawing/2014/main" id="{00000000-0008-0000-0600-0000A8010000}"/>
            </a:ext>
          </a:extLst>
        </xdr:cNvPr>
        <xdr:cNvSpPr txBox="1"/>
      </xdr:nvSpPr>
      <xdr:spPr>
        <a:xfrm>
          <a:off x="10528300" y="1304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40813</xdr:rowOff>
    </xdr:from>
    <xdr:to>
      <xdr:col>50</xdr:col>
      <xdr:colOff>165100</xdr:colOff>
      <xdr:row>77</xdr:row>
      <xdr:rowOff>142413</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9588500" y="132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158940</xdr:rowOff>
    </xdr:from>
    <xdr:ext cx="59901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339795" y="1301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xdr:rowOff>
    </xdr:from>
    <xdr:to>
      <xdr:col>46</xdr:col>
      <xdr:colOff>38100</xdr:colOff>
      <xdr:row>77</xdr:row>
      <xdr:rowOff>101746</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8699500" y="132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118273</xdr:rowOff>
    </xdr:from>
    <xdr:ext cx="59901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450795" y="129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123166</xdr:rowOff>
    </xdr:from>
    <xdr:to>
      <xdr:col>41</xdr:col>
      <xdr:colOff>101600</xdr:colOff>
      <xdr:row>76</xdr:row>
      <xdr:rowOff>53316</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7810500" y="129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69843</xdr:rowOff>
    </xdr:from>
    <xdr:ext cx="59901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561795" y="1275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151479</xdr:rowOff>
    </xdr:from>
    <xdr:to>
      <xdr:col>36</xdr:col>
      <xdr:colOff>165100</xdr:colOff>
      <xdr:row>77</xdr:row>
      <xdr:rowOff>81629</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6921500" y="131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98156</xdr:rowOff>
    </xdr:from>
    <xdr:ext cx="599010"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672795" y="1295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62325</xdr:rowOff>
    </xdr:from>
    <xdr:to>
      <xdr:col>55</xdr:col>
      <xdr:colOff>0</xdr:colOff>
      <xdr:row>98</xdr:row>
      <xdr:rowOff>72830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9639300" y="16864425"/>
          <a:ext cx="8382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45985</xdr:rowOff>
    </xdr:from>
    <xdr:to>
      <xdr:col>50</xdr:col>
      <xdr:colOff>114300</xdr:colOff>
      <xdr:row>98</xdr:row>
      <xdr:rowOff>72830</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8750300" y="16848085"/>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141584</xdr:rowOff>
    </xdr:from>
    <xdr:to>
      <xdr:col>45</xdr:col>
      <xdr:colOff>177800</xdr:colOff>
      <xdr:row>98</xdr:row>
      <xdr:rowOff>45985</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7861300" y="16772234"/>
          <a:ext cx="889000" cy="7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141584</xdr:rowOff>
    </xdr:from>
    <xdr:to>
      <xdr:col>41</xdr:col>
      <xdr:colOff>50800</xdr:colOff>
      <xdr:row>97</xdr:row>
      <xdr:rowOff>167382</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6972300" y="16772234"/>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134090</xdr:rowOff>
    </xdr:from>
    <xdr:ext cx="59901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61795" y="169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29409</xdr:rowOff>
    </xdr:from>
    <xdr:to>
      <xdr:col>36</xdr:col>
      <xdr:colOff>165100</xdr:colOff>
      <xdr:row>98</xdr:row>
      <xdr:rowOff>131009</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6921500" y="1683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122136</xdr:rowOff>
    </xdr:from>
    <xdr:ext cx="59901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672795" y="1692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11525</xdr:rowOff>
    </xdr:from>
    <xdr:to>
      <xdr:col>55</xdr:col>
      <xdr:colOff>50800</xdr:colOff>
      <xdr:row>98</xdr:row>
      <xdr:rowOff>113125</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10426700" y="168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142352</xdr:rowOff>
    </xdr:from>
    <xdr:ext cx="599010" cy="259045"/>
    <xdr:sp macro="" textlink="">
      <xdr:nvSpPr>
        <xdr:cNvPr id="479" name="普通建設事業費 （ うち更新整備　）該当値テキスト">
          <a:extLst>
            <a:ext uri="{FF2B5EF4-FFF2-40B4-BE49-F238E27FC236}">
              <a16:creationId xmlns="" xmlns:a16="http://schemas.microsoft.com/office/drawing/2014/main" id="{00000000-0008-0000-0600-0000DF010000}"/>
            </a:ext>
          </a:extLst>
        </xdr:cNvPr>
        <xdr:cNvSpPr txBox="1"/>
      </xdr:nvSpPr>
      <xdr:spPr>
        <a:xfrm>
          <a:off x="10528300" y="1660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22030</xdr:rowOff>
    </xdr:from>
    <xdr:to>
      <xdr:col>50</xdr:col>
      <xdr:colOff>165100</xdr:colOff>
      <xdr:row>98</xdr:row>
      <xdr:rowOff>123630</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9588500" y="168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114757</xdr:rowOff>
    </xdr:from>
    <xdr:ext cx="59901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339795" y="1691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166635</xdr:rowOff>
    </xdr:from>
    <xdr:to>
      <xdr:col>46</xdr:col>
      <xdr:colOff>38100</xdr:colOff>
      <xdr:row>98</xdr:row>
      <xdr:rowOff>96785</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8699500" y="1679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113312</xdr:rowOff>
    </xdr:from>
    <xdr:ext cx="59901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450795" y="1657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90784</xdr:rowOff>
    </xdr:from>
    <xdr:to>
      <xdr:col>41</xdr:col>
      <xdr:colOff>101600</xdr:colOff>
      <xdr:row>98</xdr:row>
      <xdr:rowOff>20934</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7810500" y="1672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37461</xdr:rowOff>
    </xdr:from>
    <xdr:ext cx="59901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561795" y="1649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116582</xdr:rowOff>
    </xdr:from>
    <xdr:to>
      <xdr:col>36</xdr:col>
      <xdr:colOff>165100</xdr:colOff>
      <xdr:row>98</xdr:row>
      <xdr:rowOff>46732</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6921500" y="167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63259</xdr:rowOff>
    </xdr:from>
    <xdr:ext cx="59901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672795" y="165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93355</xdr:rowOff>
    </xdr:from>
    <xdr:to>
      <xdr:col>85</xdr:col>
      <xdr:colOff>127000</xdr:colOff>
      <xdr:row>36</xdr:row>
      <xdr:rowOff>159897</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5481300" y="5751205"/>
          <a:ext cx="838200" cy="58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93355</xdr:rowOff>
    </xdr:from>
    <xdr:to>
      <xdr:col>81</xdr:col>
      <xdr:colOff>50800</xdr:colOff>
      <xdr:row>36</xdr:row>
      <xdr:rowOff>83015</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4592300" y="5751205"/>
          <a:ext cx="889000" cy="50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75025</xdr:rowOff>
    </xdr:from>
    <xdr:to>
      <xdr:col>76</xdr:col>
      <xdr:colOff>114300</xdr:colOff>
      <xdr:row>36</xdr:row>
      <xdr:rowOff>83015</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3703300" y="5218525"/>
          <a:ext cx="889000" cy="10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75025</xdr:rowOff>
    </xdr:from>
    <xdr:to>
      <xdr:col>71</xdr:col>
      <xdr:colOff>177800</xdr:colOff>
      <xdr:row>36</xdr:row>
      <xdr:rowOff>36095</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2814300" y="5218525"/>
          <a:ext cx="889000" cy="98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40299</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436111" y="67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110811</xdr:rowOff>
    </xdr:from>
    <xdr:to>
      <xdr:col>67</xdr:col>
      <xdr:colOff>101600</xdr:colOff>
      <xdr:row>39</xdr:row>
      <xdr:rowOff>40961</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2763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32088</xdr:rowOff>
    </xdr:from>
    <xdr:ext cx="534377"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547111" y="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109097</xdr:rowOff>
    </xdr:from>
    <xdr:to>
      <xdr:col>85</xdr:col>
      <xdr:colOff>177800</xdr:colOff>
      <xdr:row>37</xdr:row>
      <xdr:rowOff>39247</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6268700" y="628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131974</xdr:rowOff>
    </xdr:from>
    <xdr:ext cx="599010" cy="259045"/>
    <xdr:sp macro="" textlink="">
      <xdr:nvSpPr>
        <xdr:cNvPr id="536" name="災害復旧事業費該当値テキスト">
          <a:extLst>
            <a:ext uri="{FF2B5EF4-FFF2-40B4-BE49-F238E27FC236}">
              <a16:creationId xmlns="" xmlns:a16="http://schemas.microsoft.com/office/drawing/2014/main" id="{00000000-0008-0000-0600-000018020000}"/>
            </a:ext>
          </a:extLst>
        </xdr:cNvPr>
        <xdr:cNvSpPr txBox="1"/>
      </xdr:nvSpPr>
      <xdr:spPr>
        <a:xfrm>
          <a:off x="16370300" y="61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42555</xdr:rowOff>
    </xdr:from>
    <xdr:to>
      <xdr:col>81</xdr:col>
      <xdr:colOff>101600</xdr:colOff>
      <xdr:row>33</xdr:row>
      <xdr:rowOff>144155</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5430500" y="57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160682</xdr:rowOff>
    </xdr:from>
    <xdr:ext cx="59901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181795" y="547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32215</xdr:rowOff>
    </xdr:from>
    <xdr:to>
      <xdr:col>76</xdr:col>
      <xdr:colOff>165100</xdr:colOff>
      <xdr:row>36</xdr:row>
      <xdr:rowOff>133815</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4541500" y="62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150342</xdr:rowOff>
    </xdr:from>
    <xdr:ext cx="59901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292795" y="597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24225</xdr:rowOff>
    </xdr:from>
    <xdr:to>
      <xdr:col>72</xdr:col>
      <xdr:colOff>38100</xdr:colOff>
      <xdr:row>30</xdr:row>
      <xdr:rowOff>125825</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3652500" y="51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142352</xdr:rowOff>
    </xdr:from>
    <xdr:ext cx="59901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403795" y="494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156745</xdr:rowOff>
    </xdr:from>
    <xdr:to>
      <xdr:col>67</xdr:col>
      <xdr:colOff>101600</xdr:colOff>
      <xdr:row>36</xdr:row>
      <xdr:rowOff>86895</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2763500" y="61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103422</xdr:rowOff>
    </xdr:from>
    <xdr:ext cx="59901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514795" y="593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40063</xdr:rowOff>
    </xdr:from>
    <xdr:to>
      <xdr:col>85</xdr:col>
      <xdr:colOff>127000</xdr:colOff>
      <xdr:row>76</xdr:row>
      <xdr:rowOff>55755</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5481300" y="13070263"/>
          <a:ext cx="8382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55755</xdr:rowOff>
    </xdr:from>
    <xdr:to>
      <xdr:col>81</xdr:col>
      <xdr:colOff>50800</xdr:colOff>
      <xdr:row>76</xdr:row>
      <xdr:rowOff>81669</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4592300" y="13085955"/>
          <a:ext cx="889000" cy="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81669</xdr:rowOff>
    </xdr:from>
    <xdr:to>
      <xdr:col>76</xdr:col>
      <xdr:colOff>114300</xdr:colOff>
      <xdr:row>76</xdr:row>
      <xdr:rowOff>116768</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3703300" y="13111869"/>
          <a:ext cx="889000" cy="3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101648</xdr:rowOff>
    </xdr:from>
    <xdr:to>
      <xdr:col>71</xdr:col>
      <xdr:colOff>177800</xdr:colOff>
      <xdr:row>76</xdr:row>
      <xdr:rowOff>116768</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814300" y="1313184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115258</xdr:rowOff>
    </xdr:from>
    <xdr:to>
      <xdr:col>67</xdr:col>
      <xdr:colOff>101600</xdr:colOff>
      <xdr:row>78</xdr:row>
      <xdr:rowOff>45408</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33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36535</xdr:rowOff>
    </xdr:from>
    <xdr:ext cx="59901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14795" y="1340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160713</xdr:rowOff>
    </xdr:from>
    <xdr:to>
      <xdr:col>85</xdr:col>
      <xdr:colOff>177800</xdr:colOff>
      <xdr:row>76</xdr:row>
      <xdr:rowOff>90863</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3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12140</xdr:rowOff>
    </xdr:from>
    <xdr:ext cx="599010"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287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4955</xdr:rowOff>
    </xdr:from>
    <xdr:to>
      <xdr:col>81</xdr:col>
      <xdr:colOff>101600</xdr:colOff>
      <xdr:row>76</xdr:row>
      <xdr:rowOff>106555</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30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123081</xdr:rowOff>
    </xdr:from>
    <xdr:ext cx="59901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181795" y="1281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30869</xdr:rowOff>
    </xdr:from>
    <xdr:to>
      <xdr:col>76</xdr:col>
      <xdr:colOff>165100</xdr:colOff>
      <xdr:row>76</xdr:row>
      <xdr:rowOff>132469</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30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148997</xdr:rowOff>
    </xdr:from>
    <xdr:ext cx="599010"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292795" y="1283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65968</xdr:rowOff>
    </xdr:from>
    <xdr:to>
      <xdr:col>72</xdr:col>
      <xdr:colOff>38100</xdr:colOff>
      <xdr:row>76</xdr:row>
      <xdr:rowOff>167568</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309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12644</xdr:rowOff>
    </xdr:from>
    <xdr:ext cx="599010"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03795" y="1287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50848</xdr:rowOff>
    </xdr:from>
    <xdr:to>
      <xdr:col>67</xdr:col>
      <xdr:colOff>101600</xdr:colOff>
      <xdr:row>76</xdr:row>
      <xdr:rowOff>152448</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308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168974</xdr:rowOff>
    </xdr:from>
    <xdr:ext cx="599010"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14795" y="1285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42694</xdr:rowOff>
    </xdr:from>
    <xdr:to>
      <xdr:col>85</xdr:col>
      <xdr:colOff>127000</xdr:colOff>
      <xdr:row>98</xdr:row>
      <xdr:rowOff>98239</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5481300" y="16844794"/>
          <a:ext cx="838200" cy="5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42694</xdr:rowOff>
    </xdr:from>
    <xdr:to>
      <xdr:col>81</xdr:col>
      <xdr:colOff>50800</xdr:colOff>
      <xdr:row>98</xdr:row>
      <xdr:rowOff>130367</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flipV="1">
          <a:off x="14592300" y="16844794"/>
          <a:ext cx="889000" cy="8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130367</xdr:rowOff>
    </xdr:from>
    <xdr:to>
      <xdr:col>76</xdr:col>
      <xdr:colOff>114300</xdr:colOff>
      <xdr:row>99</xdr:row>
      <xdr:rowOff>82325</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3703300" y="16932467"/>
          <a:ext cx="889000" cy="1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136057</xdr:rowOff>
    </xdr:from>
    <xdr:to>
      <xdr:col>71</xdr:col>
      <xdr:colOff>177800</xdr:colOff>
      <xdr:row>99</xdr:row>
      <xdr:rowOff>82325</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2814300" y="16938157"/>
          <a:ext cx="889000" cy="11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78199</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3436111" y="167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141537</xdr:rowOff>
    </xdr:from>
    <xdr:to>
      <xdr:col>67</xdr:col>
      <xdr:colOff>101600</xdr:colOff>
      <xdr:row>99</xdr:row>
      <xdr:rowOff>71687</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2763500" y="169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62814</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547111" y="170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47439</xdr:rowOff>
    </xdr:from>
    <xdr:to>
      <xdr:col>85</xdr:col>
      <xdr:colOff>177800</xdr:colOff>
      <xdr:row>98</xdr:row>
      <xdr:rowOff>149039</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6268700" y="168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70316</xdr:rowOff>
    </xdr:from>
    <xdr:ext cx="599010" cy="259045"/>
    <xdr:sp macro="" textlink="">
      <xdr:nvSpPr>
        <xdr:cNvPr id="707" name="積立金該当値テキスト">
          <a:extLst>
            <a:ext uri="{FF2B5EF4-FFF2-40B4-BE49-F238E27FC236}">
              <a16:creationId xmlns="" xmlns:a16="http://schemas.microsoft.com/office/drawing/2014/main" id="{00000000-0008-0000-0600-0000C3020000}"/>
            </a:ext>
          </a:extLst>
        </xdr:cNvPr>
        <xdr:cNvSpPr txBox="1"/>
      </xdr:nvSpPr>
      <xdr:spPr>
        <a:xfrm>
          <a:off x="16370300" y="1670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163344</xdr:rowOff>
    </xdr:from>
    <xdr:to>
      <xdr:col>81</xdr:col>
      <xdr:colOff>101600</xdr:colOff>
      <xdr:row>98</xdr:row>
      <xdr:rowOff>93494</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5430500" y="167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110021</xdr:rowOff>
    </xdr:from>
    <xdr:ext cx="599010"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5181795" y="1656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79567</xdr:rowOff>
    </xdr:from>
    <xdr:to>
      <xdr:col>76</xdr:col>
      <xdr:colOff>165100</xdr:colOff>
      <xdr:row>99</xdr:row>
      <xdr:rowOff>9717</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4541500" y="168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26244</xdr:rowOff>
    </xdr:from>
    <xdr:ext cx="599010"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4292795" y="166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31525</xdr:rowOff>
    </xdr:from>
    <xdr:to>
      <xdr:col>72</xdr:col>
      <xdr:colOff>38100</xdr:colOff>
      <xdr:row>99</xdr:row>
      <xdr:rowOff>133125</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3652500" y="170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124252</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3436111" y="1709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85257</xdr:rowOff>
    </xdr:from>
    <xdr:to>
      <xdr:col>67</xdr:col>
      <xdr:colOff>101600</xdr:colOff>
      <xdr:row>99</xdr:row>
      <xdr:rowOff>15407</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2763500" y="16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31934</xdr:rowOff>
    </xdr:from>
    <xdr:ext cx="599010"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2514795" y="1666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43821</xdr:rowOff>
    </xdr:from>
    <xdr:to>
      <xdr:col>111</xdr:col>
      <xdr:colOff>177800</xdr:colOff>
      <xdr:row>39</xdr:row>
      <xdr:rowOff>44450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20434300" y="673037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43821</xdr:rowOff>
    </xdr:from>
    <xdr:to>
      <xdr:col>107</xdr:col>
      <xdr:colOff>50800</xdr:colOff>
      <xdr:row>39</xdr:row>
      <xdr:rowOff>43841</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flipV="1">
          <a:off x="19545300" y="6730371"/>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43841</xdr:rowOff>
    </xdr:from>
    <xdr:to>
      <xdr:col>102</xdr:col>
      <xdr:colOff>114300</xdr:colOff>
      <xdr:row>39</xdr:row>
      <xdr:rowOff>43841</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656300" y="673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4" name="フローチャート: 判断 753">
          <a:extLst>
            <a:ext uri="{FF2B5EF4-FFF2-40B4-BE49-F238E27FC236}">
              <a16:creationId xmlns="" xmlns:a16="http://schemas.microsoft.com/office/drawing/2014/main" id="{00000000-0008-0000-0600-0000F2020000}"/>
            </a:ext>
          </a:extLst>
        </xdr:cNvPr>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160928</xdr:rowOff>
    </xdr:from>
    <xdr:to>
      <xdr:col>98</xdr:col>
      <xdr:colOff>38100</xdr:colOff>
      <xdr:row>39</xdr:row>
      <xdr:rowOff>91078</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8605500" y="667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107605</xdr:rowOff>
    </xdr:from>
    <xdr:ext cx="378565"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67017" y="645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164471</xdr:rowOff>
    </xdr:from>
    <xdr:to>
      <xdr:col>107</xdr:col>
      <xdr:colOff>101600</xdr:colOff>
      <xdr:row>39</xdr:row>
      <xdr:rowOff>94621</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03835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85748</xdr:rowOff>
    </xdr:from>
    <xdr:ext cx="313932"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0277333" y="677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164491</xdr:rowOff>
    </xdr:from>
    <xdr:to>
      <xdr:col>102</xdr:col>
      <xdr:colOff>165100</xdr:colOff>
      <xdr:row>39</xdr:row>
      <xdr:rowOff>94641</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19494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85768</xdr:rowOff>
    </xdr:from>
    <xdr:ext cx="313932"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388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164491</xdr:rowOff>
    </xdr:from>
    <xdr:to>
      <xdr:col>98</xdr:col>
      <xdr:colOff>38100</xdr:colOff>
      <xdr:row>39</xdr:row>
      <xdr:rowOff>94641</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8605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85768</xdr:rowOff>
    </xdr:from>
    <xdr:ext cx="313932"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499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116440</xdr:rowOff>
    </xdr:from>
    <xdr:to>
      <xdr:col>116</xdr:col>
      <xdr:colOff>63500</xdr:colOff>
      <xdr:row>58</xdr:row>
      <xdr:rowOff>131432</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21323300" y="10060540"/>
          <a:ext cx="8382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116440</xdr:rowOff>
    </xdr:from>
    <xdr:to>
      <xdr:col>111</xdr:col>
      <xdr:colOff>177800</xdr:colOff>
      <xdr:row>58</xdr:row>
      <xdr:rowOff>117926</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flipV="1">
          <a:off x="20434300" y="1006054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117926</xdr:rowOff>
    </xdr:from>
    <xdr:to>
      <xdr:col>107</xdr:col>
      <xdr:colOff>50800</xdr:colOff>
      <xdr:row>58</xdr:row>
      <xdr:rowOff>135299</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flipV="1">
          <a:off x="19545300" y="10062026"/>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135299</xdr:rowOff>
    </xdr:from>
    <xdr:to>
      <xdr:col>102</xdr:col>
      <xdr:colOff>114300</xdr:colOff>
      <xdr:row>58</xdr:row>
      <xdr:rowOff>150520</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flipV="1">
          <a:off x="18656300" y="10079399"/>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129246</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10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133820</xdr:rowOff>
    </xdr:from>
    <xdr:to>
      <xdr:col>98</xdr:col>
      <xdr:colOff>38100</xdr:colOff>
      <xdr:row>57</xdr:row>
      <xdr:rowOff>63970</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18605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80497</xdr:rowOff>
    </xdr:from>
    <xdr:ext cx="534377"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389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80632</xdr:rowOff>
    </xdr:from>
    <xdr:to>
      <xdr:col>116</xdr:col>
      <xdr:colOff>114300</xdr:colOff>
      <xdr:row>59</xdr:row>
      <xdr:rowOff>10782</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2110700" y="100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167777</xdr:rowOff>
    </xdr:from>
    <xdr:ext cx="469744" cy="259045"/>
    <xdr:sp macro="" textlink="">
      <xdr:nvSpPr>
        <xdr:cNvPr id="821" name="貸付金該当値テキスト">
          <a:extLst>
            <a:ext uri="{FF2B5EF4-FFF2-40B4-BE49-F238E27FC236}">
              <a16:creationId xmlns="" xmlns:a16="http://schemas.microsoft.com/office/drawing/2014/main" id="{00000000-0008-0000-0600-000035030000}"/>
            </a:ext>
          </a:extLst>
        </xdr:cNvPr>
        <xdr:cNvSpPr txBox="1"/>
      </xdr:nvSpPr>
      <xdr:spPr>
        <a:xfrm>
          <a:off x="22212300" y="99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65640</xdr:rowOff>
    </xdr:from>
    <xdr:to>
      <xdr:col>112</xdr:col>
      <xdr:colOff>38100</xdr:colOff>
      <xdr:row>58</xdr:row>
      <xdr:rowOff>167240</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1272500" y="100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158367</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1088428" y="1010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67126</xdr:rowOff>
    </xdr:from>
    <xdr:to>
      <xdr:col>107</xdr:col>
      <xdr:colOff>101600</xdr:colOff>
      <xdr:row>58</xdr:row>
      <xdr:rowOff>168726</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20383500" y="100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159853</xdr:rowOff>
    </xdr:from>
    <xdr:ext cx="469744"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0199428" y="1010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84499</xdr:rowOff>
    </xdr:from>
    <xdr:to>
      <xdr:col>102</xdr:col>
      <xdr:colOff>165100</xdr:colOff>
      <xdr:row>59</xdr:row>
      <xdr:rowOff>14649</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9494500" y="100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5776</xdr:rowOff>
    </xdr:from>
    <xdr:ext cx="469744"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9310428" y="101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99720</xdr:rowOff>
    </xdr:from>
    <xdr:to>
      <xdr:col>98</xdr:col>
      <xdr:colOff>38100</xdr:colOff>
      <xdr:row>59</xdr:row>
      <xdr:rowOff>29870</xdr:rowOff>
    </xdr:to>
    <xdr:sp macro="" textlink="">
      <xdr:nvSpPr>
        <xdr:cNvPr id="828" name="楕円 827">
          <a:extLst>
            <a:ext uri="{FF2B5EF4-FFF2-40B4-BE49-F238E27FC236}">
              <a16:creationId xmlns="" xmlns:a16="http://schemas.microsoft.com/office/drawing/2014/main" id="{00000000-0008-0000-0600-00003C030000}"/>
            </a:ext>
          </a:extLst>
        </xdr:cNvPr>
        <xdr:cNvSpPr/>
      </xdr:nvSpPr>
      <xdr:spPr>
        <a:xfrm>
          <a:off x="18605500" y="100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20997</xdr:rowOff>
    </xdr:from>
    <xdr:ext cx="469744"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421428" y="101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21180</xdr:rowOff>
    </xdr:from>
    <xdr:to>
      <xdr:col>116</xdr:col>
      <xdr:colOff>63500</xdr:colOff>
      <xdr:row>77</xdr:row>
      <xdr:rowOff>69745</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1323300" y="13222830"/>
          <a:ext cx="838200" cy="4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8113</xdr:rowOff>
    </xdr:from>
    <xdr:to>
      <xdr:col>111</xdr:col>
      <xdr:colOff>177800</xdr:colOff>
      <xdr:row>77</xdr:row>
      <xdr:rowOff>69745</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a:off x="20434300" y="13209763"/>
          <a:ext cx="889000" cy="6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8113</xdr:rowOff>
    </xdr:from>
    <xdr:to>
      <xdr:col>107</xdr:col>
      <xdr:colOff>50800</xdr:colOff>
      <xdr:row>77</xdr:row>
      <xdr:rowOff>58863</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19545300" y="13209763"/>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82829</xdr:rowOff>
    </xdr:from>
    <xdr:to>
      <xdr:col>102</xdr:col>
      <xdr:colOff>114300</xdr:colOff>
      <xdr:row>77</xdr:row>
      <xdr:rowOff>58863</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18656300" y="12941579"/>
          <a:ext cx="889000" cy="3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49446</xdr:rowOff>
    </xdr:from>
    <xdr:ext cx="59901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56795"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141830</xdr:rowOff>
    </xdr:from>
    <xdr:to>
      <xdr:col>116</xdr:col>
      <xdr:colOff>114300</xdr:colOff>
      <xdr:row>77</xdr:row>
      <xdr:rowOff>71980</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2110700" y="1317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56757</xdr:rowOff>
    </xdr:from>
    <xdr:ext cx="534377" cy="259045"/>
    <xdr:sp macro="" textlink="">
      <xdr:nvSpPr>
        <xdr:cNvPr id="876" name="繰出金該当値テキスト">
          <a:extLst>
            <a:ext uri="{FF2B5EF4-FFF2-40B4-BE49-F238E27FC236}">
              <a16:creationId xmlns="" xmlns:a16="http://schemas.microsoft.com/office/drawing/2014/main" id="{00000000-0008-0000-0600-00006C030000}"/>
            </a:ext>
          </a:extLst>
        </xdr:cNvPr>
        <xdr:cNvSpPr txBox="1"/>
      </xdr:nvSpPr>
      <xdr:spPr>
        <a:xfrm>
          <a:off x="22212300" y="1308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18945</xdr:rowOff>
    </xdr:from>
    <xdr:to>
      <xdr:col>112</xdr:col>
      <xdr:colOff>38100</xdr:colOff>
      <xdr:row>77</xdr:row>
      <xdr:rowOff>120545</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1272500" y="132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111672</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1056111" y="1331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128763</xdr:rowOff>
    </xdr:from>
    <xdr:to>
      <xdr:col>107</xdr:col>
      <xdr:colOff>101600</xdr:colOff>
      <xdr:row>77</xdr:row>
      <xdr:rowOff>58913</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0383500" y="131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50040</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325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8063</xdr:rowOff>
    </xdr:from>
    <xdr:to>
      <xdr:col>102</xdr:col>
      <xdr:colOff>165100</xdr:colOff>
      <xdr:row>77</xdr:row>
      <xdr:rowOff>109663</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9494500" y="132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100790</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33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32029</xdr:rowOff>
    </xdr:from>
    <xdr:to>
      <xdr:col>98</xdr:col>
      <xdr:colOff>38100</xdr:colOff>
      <xdr:row>75</xdr:row>
      <xdr:rowOff>133629</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8605500" y="128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150156</xdr:rowOff>
    </xdr:from>
    <xdr:ext cx="599010"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56795" y="1266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類似団体と比較して特にコストが高いものは、人件費、物件費、補助費等、普通建設事業費（うち新規整備）、災害復旧事業費となっている。</a:t>
          </a:r>
        </a:p>
        <a:p>
          <a:r>
            <a:rPr kumimoji="1" lang="ja-JP" altLang="en-US" sz="1300">
              <a:latin typeface="ＭＳ Ｐゴシック" panose="020B0600070205080204" pitchFamily="50" charset="-128"/>
              <a:ea typeface="ＭＳ Ｐゴシック" panose="020B0600070205080204" pitchFamily="50" charset="-128"/>
            </a:rPr>
            <a:t>　人件費、物件費については、村内の馬路地区、魚梁瀬地区の２地区間が離れている地理的事情により、役場支所１箇所、村立診療所・村立保育所をそれぞれ２箇所設置して行政サービスを行っているためである。</a:t>
          </a:r>
        </a:p>
        <a:p>
          <a:r>
            <a:rPr kumimoji="1" lang="ja-JP" altLang="en-US" sz="1300">
              <a:latin typeface="ＭＳ Ｐゴシック" panose="020B0600070205080204" pitchFamily="50" charset="-128"/>
              <a:ea typeface="ＭＳ Ｐゴシック" panose="020B0600070205080204" pitchFamily="50" charset="-128"/>
            </a:rPr>
            <a:t>　補助費等については、村の基幹産業であり雇用の場である農業・林業に対しての補助金である。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普通建設事業費（うち新規整備）については、移住者用住宅（</a:t>
          </a:r>
          <a:r>
            <a:rPr kumimoji="1" lang="en-US" altLang="ja-JP" sz="1300">
              <a:latin typeface="ＭＳ Ｐゴシック" panose="020B0600070205080204" pitchFamily="50" charset="-128"/>
              <a:ea typeface="ＭＳ Ｐゴシック" panose="020B0600070205080204" pitchFamily="50" charset="-128"/>
            </a:rPr>
            <a:t>64,000</a:t>
          </a:r>
          <a:r>
            <a:rPr kumimoji="1" lang="ja-JP" altLang="en-US" sz="1300">
              <a:latin typeface="ＭＳ Ｐゴシック" panose="020B0600070205080204" pitchFamily="50" charset="-128"/>
              <a:ea typeface="ＭＳ Ｐゴシック" panose="020B0600070205080204" pitchFamily="50" charset="-128"/>
            </a:rPr>
            <a:t>千円）を建設したためである。</a:t>
          </a:r>
        </a:p>
        <a:p>
          <a:r>
            <a:rPr kumimoji="1" lang="ja-JP" altLang="en-US" sz="1300">
              <a:latin typeface="ＭＳ Ｐゴシック" panose="020B0600070205080204" pitchFamily="50" charset="-128"/>
              <a:ea typeface="ＭＳ Ｐゴシック" panose="020B0600070205080204" pitchFamily="50" charset="-128"/>
            </a:rPr>
            <a:t>　災害復旧事業費については、本村が山間部で降水量が多い地域であるため、台風等の豪雨災害によって村道や林道等の被災が多発しているためである。</a:t>
          </a:r>
        </a:p>
        <a:p>
          <a:r>
            <a:rPr kumimoji="1" lang="ja-JP" altLang="en-US" sz="1300">
              <a:latin typeface="ＭＳ Ｐゴシック" panose="020B0600070205080204" pitchFamily="50" charset="-128"/>
              <a:ea typeface="ＭＳ Ｐゴシック" panose="020B0600070205080204" pitchFamily="50" charset="-128"/>
            </a:rPr>
            <a:t>　その他：公債費が上昇傾向にあるので、起債残高に注視し、発行する必要がある。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893
890
165.48
2,225,355
2,086,100
99,495
940,508
2,291,454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23895</xdr:rowOff>
    </xdr:from>
    <xdr:to>
      <xdr:col>24</xdr:col>
      <xdr:colOff>63500</xdr:colOff>
      <xdr:row>34</xdr:row>
      <xdr:rowOff>48070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3797300" y="5853195"/>
          <a:ext cx="8382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23343</xdr:rowOff>
    </xdr:from>
    <xdr:to>
      <xdr:col>19</xdr:col>
      <xdr:colOff>177800</xdr:colOff>
      <xdr:row>34</xdr:row>
      <xdr:rowOff>23895</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2908300" y="5852643"/>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149225</xdr:rowOff>
    </xdr:from>
    <xdr:to>
      <xdr:col>15</xdr:col>
      <xdr:colOff>50800</xdr:colOff>
      <xdr:row>34</xdr:row>
      <xdr:rowOff>23343</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019300" y="5807075"/>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149225</xdr:rowOff>
    </xdr:from>
    <xdr:to>
      <xdr:col>10</xdr:col>
      <xdr:colOff>114300</xdr:colOff>
      <xdr:row>34</xdr:row>
      <xdr:rowOff>94018</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1130300" y="5807075"/>
          <a:ext cx="889000" cy="1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122172</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26359</xdr:rowOff>
    </xdr:from>
    <xdr:to>
      <xdr:col>6</xdr:col>
      <xdr:colOff>38100</xdr:colOff>
      <xdr:row>37</xdr:row>
      <xdr:rowOff>127959</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079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119086</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168720</xdr:rowOff>
    </xdr:from>
    <xdr:to>
      <xdr:col>24</xdr:col>
      <xdr:colOff>114300</xdr:colOff>
      <xdr:row>34</xdr:row>
      <xdr:rowOff>98870</xdr:rowOff>
    </xdr:to>
    <xdr:sp macro="" textlink="">
      <xdr:nvSpPr>
        <xdr:cNvPr id="79" name="楕円 78">
          <a:extLst>
            <a:ext uri="{FF2B5EF4-FFF2-40B4-BE49-F238E27FC236}">
              <a16:creationId xmlns="" xmlns:a16="http://schemas.microsoft.com/office/drawing/2014/main" id="{00000000-0008-0000-0700-00004F000000}"/>
            </a:ext>
          </a:extLst>
        </xdr:cNvPr>
        <xdr:cNvSpPr/>
      </xdr:nvSpPr>
      <xdr:spPr>
        <a:xfrm>
          <a:off x="4584700" y="58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20147</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56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144545</xdr:rowOff>
    </xdr:from>
    <xdr:to>
      <xdr:col>20</xdr:col>
      <xdr:colOff>38100</xdr:colOff>
      <xdr:row>34</xdr:row>
      <xdr:rowOff>74695</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3746500" y="58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91222</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55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143993</xdr:rowOff>
    </xdr:from>
    <xdr:to>
      <xdr:col>15</xdr:col>
      <xdr:colOff>101600</xdr:colOff>
      <xdr:row>34</xdr:row>
      <xdr:rowOff>74143</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2857500" y="58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90670</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557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98425</xdr:rowOff>
    </xdr:from>
    <xdr:to>
      <xdr:col>10</xdr:col>
      <xdr:colOff>165100</xdr:colOff>
      <xdr:row>34</xdr:row>
      <xdr:rowOff>28575</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1968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45102</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55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43218</xdr:rowOff>
    </xdr:from>
    <xdr:to>
      <xdr:col>6</xdr:col>
      <xdr:colOff>38100</xdr:colOff>
      <xdr:row>34</xdr:row>
      <xdr:rowOff>144818</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079500" y="58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161345</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56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13698</xdr:rowOff>
    </xdr:from>
    <xdr:to>
      <xdr:col>24</xdr:col>
      <xdr:colOff>63500</xdr:colOff>
      <xdr:row>57</xdr:row>
      <xdr:rowOff>21662</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3797300" y="9786348"/>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13698</xdr:rowOff>
    </xdr:from>
    <xdr:to>
      <xdr:col>19</xdr:col>
      <xdr:colOff>177800</xdr:colOff>
      <xdr:row>57</xdr:row>
      <xdr:rowOff>47342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2908300" y="9786348"/>
          <a:ext cx="889000" cy="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47342</xdr:rowOff>
    </xdr:from>
    <xdr:to>
      <xdr:col>15</xdr:col>
      <xdr:colOff>50800</xdr:colOff>
      <xdr:row>57</xdr:row>
      <xdr:rowOff>52246</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019300" y="9819992"/>
          <a:ext cx="889000" cy="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52246</xdr:rowOff>
    </xdr:from>
    <xdr:to>
      <xdr:col>10</xdr:col>
      <xdr:colOff>114300</xdr:colOff>
      <xdr:row>57</xdr:row>
      <xdr:rowOff>76099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1130300" y="9824896"/>
          <a:ext cx="889000" cy="2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77446</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1719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158600</xdr:rowOff>
    </xdr:from>
    <xdr:to>
      <xdr:col>6</xdr:col>
      <xdr:colOff>38100</xdr:colOff>
      <xdr:row>58</xdr:row>
      <xdr:rowOff>88750</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079500" y="99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79877</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830795" y="100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142312</xdr:rowOff>
    </xdr:from>
    <xdr:to>
      <xdr:col>24</xdr:col>
      <xdr:colOff>114300</xdr:colOff>
      <xdr:row>57</xdr:row>
      <xdr:rowOff>72462</xdr:rowOff>
    </xdr:to>
    <xdr:sp macro="" textlink="">
      <xdr:nvSpPr>
        <xdr:cNvPr id="134" name="楕円 133">
          <a:extLst>
            <a:ext uri="{FF2B5EF4-FFF2-40B4-BE49-F238E27FC236}">
              <a16:creationId xmlns="" xmlns:a16="http://schemas.microsoft.com/office/drawing/2014/main" id="{00000000-0008-0000-0700-000086000000}"/>
            </a:ext>
          </a:extLst>
        </xdr:cNvPr>
        <xdr:cNvSpPr/>
      </xdr:nvSpPr>
      <xdr:spPr>
        <a:xfrm>
          <a:off x="4584700" y="974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165189</xdr:rowOff>
    </xdr:from>
    <xdr:ext cx="599010" cy="259045"/>
    <xdr:sp macro="" textlink="">
      <xdr:nvSpPr>
        <xdr:cNvPr id="135" name="総務費該当値テキスト">
          <a:extLst>
            <a:ext uri="{FF2B5EF4-FFF2-40B4-BE49-F238E27FC236}">
              <a16:creationId xmlns="" xmlns:a16="http://schemas.microsoft.com/office/drawing/2014/main" id="{00000000-0008-0000-0700-000087000000}"/>
            </a:ext>
          </a:extLst>
        </xdr:cNvPr>
        <xdr:cNvSpPr txBox="1"/>
      </xdr:nvSpPr>
      <xdr:spPr>
        <a:xfrm>
          <a:off x="4686300" y="959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134348</xdr:rowOff>
    </xdr:from>
    <xdr:to>
      <xdr:col>20</xdr:col>
      <xdr:colOff>38100</xdr:colOff>
      <xdr:row>57</xdr:row>
      <xdr:rowOff>64498</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3746500" y="973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81025</xdr:rowOff>
    </xdr:from>
    <xdr:ext cx="59901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3497795" y="951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167992</xdr:rowOff>
    </xdr:from>
    <xdr:to>
      <xdr:col>15</xdr:col>
      <xdr:colOff>101600</xdr:colOff>
      <xdr:row>57</xdr:row>
      <xdr:rowOff>98142</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2857500" y="97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114669</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608795" y="954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1446</xdr:rowOff>
    </xdr:from>
    <xdr:to>
      <xdr:col>10</xdr:col>
      <xdr:colOff>165100</xdr:colOff>
      <xdr:row>57</xdr:row>
      <xdr:rowOff>103046</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1968500" y="97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119573</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1719795" y="954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25299</xdr:rowOff>
    </xdr:from>
    <xdr:to>
      <xdr:col>6</xdr:col>
      <xdr:colOff>38100</xdr:colOff>
      <xdr:row>57</xdr:row>
      <xdr:rowOff>126899</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079500" y="97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143426</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830795" y="957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42442</xdr:rowOff>
    </xdr:from>
    <xdr:to>
      <xdr:col>24</xdr:col>
      <xdr:colOff>63500</xdr:colOff>
      <xdr:row>77</xdr:row>
      <xdr:rowOff>66466</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3797300" y="13244092"/>
          <a:ext cx="8382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52175</xdr:rowOff>
    </xdr:from>
    <xdr:to>
      <xdr:col>19</xdr:col>
      <xdr:colOff>177800</xdr:colOff>
      <xdr:row>77</xdr:row>
      <xdr:rowOff>66466</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2908300" y="13253825"/>
          <a:ext cx="889000" cy="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37368</xdr:rowOff>
    </xdr:from>
    <xdr:to>
      <xdr:col>15</xdr:col>
      <xdr:colOff>50800</xdr:colOff>
      <xdr:row>77</xdr:row>
      <xdr:rowOff>52175</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2019300" y="13239018"/>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6855</xdr:rowOff>
    </xdr:from>
    <xdr:to>
      <xdr:col>10</xdr:col>
      <xdr:colOff>114300</xdr:colOff>
      <xdr:row>77</xdr:row>
      <xdr:rowOff>37368</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1130300" y="13208505"/>
          <a:ext cx="8890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12392</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69855</xdr:rowOff>
    </xdr:from>
    <xdr:to>
      <xdr:col>6</xdr:col>
      <xdr:colOff>38100</xdr:colOff>
      <xdr:row>78</xdr:row>
      <xdr:rowOff>5</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162582</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3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163092</xdr:rowOff>
    </xdr:from>
    <xdr:to>
      <xdr:col>24</xdr:col>
      <xdr:colOff>114300</xdr:colOff>
      <xdr:row>77</xdr:row>
      <xdr:rowOff>93242</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31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14519</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304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15666</xdr:rowOff>
    </xdr:from>
    <xdr:to>
      <xdr:col>20</xdr:col>
      <xdr:colOff>38100</xdr:colOff>
      <xdr:row>77</xdr:row>
      <xdr:rowOff>117266</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32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133793</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299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1375</xdr:rowOff>
    </xdr:from>
    <xdr:to>
      <xdr:col>15</xdr:col>
      <xdr:colOff>101600</xdr:colOff>
      <xdr:row>77</xdr:row>
      <xdr:rowOff>102975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2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119502</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297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158018</xdr:rowOff>
    </xdr:from>
    <xdr:to>
      <xdr:col>10</xdr:col>
      <xdr:colOff>165100</xdr:colOff>
      <xdr:row>77</xdr:row>
      <xdr:rowOff>88168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1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104696</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296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127505</xdr:rowOff>
    </xdr:from>
    <xdr:to>
      <xdr:col>6</xdr:col>
      <xdr:colOff>38100</xdr:colOff>
      <xdr:row>77</xdr:row>
      <xdr:rowOff>57655</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1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74182</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293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97479</xdr:rowOff>
    </xdr:from>
    <xdr:to>
      <xdr:col>24</xdr:col>
      <xdr:colOff>63500</xdr:colOff>
      <xdr:row>96</xdr:row>
      <xdr:rowOff>1079</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3797300" y="16385229"/>
          <a:ext cx="838200" cy="7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97479</xdr:rowOff>
    </xdr:from>
    <xdr:to>
      <xdr:col>19</xdr:col>
      <xdr:colOff>177800</xdr:colOff>
      <xdr:row>95</xdr:row>
      <xdr:rowOff>136675</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2908300" y="16385229"/>
          <a:ext cx="889000" cy="3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50406</xdr:rowOff>
    </xdr:from>
    <xdr:to>
      <xdr:col>15</xdr:col>
      <xdr:colOff>50800</xdr:colOff>
      <xdr:row>95</xdr:row>
      <xdr:rowOff>136675</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2019300" y="16166706"/>
          <a:ext cx="889000" cy="25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169484</xdr:rowOff>
    </xdr:from>
    <xdr:to>
      <xdr:col>10</xdr:col>
      <xdr:colOff>114300</xdr:colOff>
      <xdr:row>94</xdr:row>
      <xdr:rowOff>50406</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1130300" y="15942884"/>
          <a:ext cx="889000" cy="22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161521</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52111" y="167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79315</xdr:rowOff>
    </xdr:from>
    <xdr:to>
      <xdr:col>6</xdr:col>
      <xdr:colOff>38100</xdr:colOff>
      <xdr:row>98</xdr:row>
      <xdr:rowOff>9465</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079500" y="1670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592</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680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121729</xdr:rowOff>
    </xdr:from>
    <xdr:to>
      <xdr:col>24</xdr:col>
      <xdr:colOff>114300</xdr:colOff>
      <xdr:row>96</xdr:row>
      <xdr:rowOff>51879</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4584700" y="164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144606</xdr:rowOff>
    </xdr:from>
    <xdr:ext cx="599010"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626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46679</xdr:rowOff>
    </xdr:from>
    <xdr:to>
      <xdr:col>20</xdr:col>
      <xdr:colOff>38100</xdr:colOff>
      <xdr:row>95</xdr:row>
      <xdr:rowOff>148279</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3746500" y="163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164806</xdr:rowOff>
    </xdr:from>
    <xdr:ext cx="59901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497795" y="1610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85875</xdr:rowOff>
    </xdr:from>
    <xdr:to>
      <xdr:col>15</xdr:col>
      <xdr:colOff>101600</xdr:colOff>
      <xdr:row>96</xdr:row>
      <xdr:rowOff>16025</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2857500" y="1637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32552</xdr:rowOff>
    </xdr:from>
    <xdr:ext cx="59901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08795" y="1614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171056</xdr:rowOff>
    </xdr:from>
    <xdr:to>
      <xdr:col>10</xdr:col>
      <xdr:colOff>165100</xdr:colOff>
      <xdr:row>94</xdr:row>
      <xdr:rowOff>101206</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968500" y="161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117733</xdr:rowOff>
    </xdr:from>
    <xdr:ext cx="59901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19795" y="1589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118684</xdr:rowOff>
    </xdr:from>
    <xdr:to>
      <xdr:col>6</xdr:col>
      <xdr:colOff>38100</xdr:colOff>
      <xdr:row>93</xdr:row>
      <xdr:rowOff>48834</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079500" y="1589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65361</xdr:rowOff>
    </xdr:from>
    <xdr:ext cx="59901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30795" y="1566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36431</xdr:rowOff>
    </xdr:from>
    <xdr:to>
      <xdr:col>36</xdr:col>
      <xdr:colOff>165100</xdr:colOff>
      <xdr:row>37</xdr:row>
      <xdr:rowOff>138031</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6921500" y="638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154558</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6737428" y="615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136623</xdr:rowOff>
    </xdr:from>
    <xdr:to>
      <xdr:col>55</xdr:col>
      <xdr:colOff>0</xdr:colOff>
      <xdr:row>58</xdr:row>
      <xdr:rowOff>35868</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9737823"/>
          <a:ext cx="838200" cy="2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136623</xdr:rowOff>
    </xdr:from>
    <xdr:to>
      <xdr:col>50</xdr:col>
      <xdr:colOff>114300</xdr:colOff>
      <xdr:row>58</xdr:row>
      <xdr:rowOff>2560</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8750300" y="9737823"/>
          <a:ext cx="889000" cy="20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69407</xdr:rowOff>
    </xdr:from>
    <xdr:to>
      <xdr:col>45</xdr:col>
      <xdr:colOff>177800</xdr:colOff>
      <xdr:row>58</xdr:row>
      <xdr:rowOff>2560</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7861300" y="9842057"/>
          <a:ext cx="889000" cy="10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170227</xdr:rowOff>
    </xdr:from>
    <xdr:to>
      <xdr:col>41</xdr:col>
      <xdr:colOff>50800</xdr:colOff>
      <xdr:row>57</xdr:row>
      <xdr:rowOff>69407</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6972300" y="9599977"/>
          <a:ext cx="889000" cy="2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30473</xdr:rowOff>
    </xdr:from>
    <xdr:ext cx="59901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61795" y="1014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90397</xdr:rowOff>
    </xdr:from>
    <xdr:to>
      <xdr:col>36</xdr:col>
      <xdr:colOff>165100</xdr:colOff>
      <xdr:row>59</xdr:row>
      <xdr:rowOff>20547</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11674</xdr:rowOff>
    </xdr:from>
    <xdr:ext cx="59901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672795"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156518</xdr:rowOff>
    </xdr:from>
    <xdr:to>
      <xdr:col>55</xdr:col>
      <xdr:colOff>50800</xdr:colOff>
      <xdr:row>58</xdr:row>
      <xdr:rowOff>86668</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92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7945</xdr:rowOff>
    </xdr:from>
    <xdr:ext cx="599010"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78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85823</xdr:rowOff>
    </xdr:from>
    <xdr:to>
      <xdr:col>50</xdr:col>
      <xdr:colOff>165100</xdr:colOff>
      <xdr:row>57</xdr:row>
      <xdr:rowOff>15973</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6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32500</xdr:rowOff>
    </xdr:from>
    <xdr:ext cx="59901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39795" y="946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123210</xdr:rowOff>
    </xdr:from>
    <xdr:to>
      <xdr:col>46</xdr:col>
      <xdr:colOff>38100</xdr:colOff>
      <xdr:row>58</xdr:row>
      <xdr:rowOff>53360</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8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69887</xdr:rowOff>
    </xdr:from>
    <xdr:ext cx="59901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50795" y="967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18607</xdr:rowOff>
    </xdr:from>
    <xdr:to>
      <xdr:col>41</xdr:col>
      <xdr:colOff>101600</xdr:colOff>
      <xdr:row>57</xdr:row>
      <xdr:rowOff>120207</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97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136734</xdr:rowOff>
    </xdr:from>
    <xdr:ext cx="599010"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61795" y="956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119427</xdr:rowOff>
    </xdr:from>
    <xdr:to>
      <xdr:col>36</xdr:col>
      <xdr:colOff>165100</xdr:colOff>
      <xdr:row>56</xdr:row>
      <xdr:rowOff>49577</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95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66104</xdr:rowOff>
    </xdr:from>
    <xdr:ext cx="599010"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672795" y="932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84173</xdr:rowOff>
    </xdr:from>
    <xdr:to>
      <xdr:col>55</xdr:col>
      <xdr:colOff>0</xdr:colOff>
      <xdr:row>77</xdr:row>
      <xdr:rowOff>35782</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9639300" y="13114373"/>
          <a:ext cx="838200" cy="1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35782</xdr:rowOff>
    </xdr:from>
    <xdr:to>
      <xdr:col>50</xdr:col>
      <xdr:colOff>114300</xdr:colOff>
      <xdr:row>77</xdr:row>
      <xdr:rowOff>74417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3237432"/>
          <a:ext cx="8890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74417</xdr:rowOff>
    </xdr:from>
    <xdr:to>
      <xdr:col>45</xdr:col>
      <xdr:colOff>177800</xdr:colOff>
      <xdr:row>77</xdr:row>
      <xdr:rowOff>81342</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7861300" y="13276067"/>
          <a:ext cx="889000" cy="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81342</xdr:rowOff>
    </xdr:from>
    <xdr:to>
      <xdr:col>41</xdr:col>
      <xdr:colOff>50800</xdr:colOff>
      <xdr:row>77</xdr:row>
      <xdr:rowOff>168464</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6972300" y="13282992"/>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86310</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141863</xdr:rowOff>
    </xdr:from>
    <xdr:to>
      <xdr:col>36</xdr:col>
      <xdr:colOff>165100</xdr:colOff>
      <xdr:row>78</xdr:row>
      <xdr:rowOff>72013</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34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63140</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343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33373</xdr:rowOff>
    </xdr:from>
    <xdr:to>
      <xdr:col>55</xdr:col>
      <xdr:colOff>50800</xdr:colOff>
      <xdr:row>76</xdr:row>
      <xdr:rowOff>134973</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3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56250</xdr:rowOff>
    </xdr:from>
    <xdr:ext cx="599010"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291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156432</xdr:rowOff>
    </xdr:from>
    <xdr:to>
      <xdr:col>50</xdr:col>
      <xdr:colOff>165100</xdr:colOff>
      <xdr:row>77</xdr:row>
      <xdr:rowOff>86582</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31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103110</xdr:rowOff>
    </xdr:from>
    <xdr:ext cx="59901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339795" y="129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23617</xdr:rowOff>
    </xdr:from>
    <xdr:to>
      <xdr:col>46</xdr:col>
      <xdr:colOff>38100</xdr:colOff>
      <xdr:row>77</xdr:row>
      <xdr:rowOff>125217</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2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141744</xdr:rowOff>
    </xdr:from>
    <xdr:ext cx="59901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450795" y="1300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30542</xdr:rowOff>
    </xdr:from>
    <xdr:to>
      <xdr:col>41</xdr:col>
      <xdr:colOff>101600</xdr:colOff>
      <xdr:row>77</xdr:row>
      <xdr:rowOff>132142</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2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148669</xdr:rowOff>
    </xdr:from>
    <xdr:ext cx="59901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561795" y="1300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117664</xdr:rowOff>
    </xdr:from>
    <xdr:to>
      <xdr:col>36</xdr:col>
      <xdr:colOff>165100</xdr:colOff>
      <xdr:row>78</xdr:row>
      <xdr:rowOff>47814</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31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64341</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05111" y="130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73344</xdr:rowOff>
    </xdr:from>
    <xdr:to>
      <xdr:col>55</xdr:col>
      <xdr:colOff>0</xdr:colOff>
      <xdr:row>97</xdr:row>
      <xdr:rowOff>117401</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9639300" y="16703994"/>
          <a:ext cx="838200" cy="4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91439</xdr:rowOff>
    </xdr:from>
    <xdr:to>
      <xdr:col>50</xdr:col>
      <xdr:colOff>114300</xdr:colOff>
      <xdr:row>97</xdr:row>
      <xdr:rowOff>117401</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8750300" y="16722089"/>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52057</xdr:rowOff>
    </xdr:from>
    <xdr:to>
      <xdr:col>45</xdr:col>
      <xdr:colOff>177800</xdr:colOff>
      <xdr:row>97</xdr:row>
      <xdr:rowOff>91439</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7861300" y="16682707"/>
          <a:ext cx="889000" cy="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52057</xdr:rowOff>
    </xdr:from>
    <xdr:to>
      <xdr:col>41</xdr:col>
      <xdr:colOff>50800</xdr:colOff>
      <xdr:row>97</xdr:row>
      <xdr:rowOff>99301</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6972300" y="1668270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158735</xdr:rowOff>
    </xdr:from>
    <xdr:ext cx="59901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61795" y="167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50705</xdr:rowOff>
    </xdr:from>
    <xdr:to>
      <xdr:col>36</xdr:col>
      <xdr:colOff>165100</xdr:colOff>
      <xdr:row>97</xdr:row>
      <xdr:rowOff>152305</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6921500" y="166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143432</xdr:rowOff>
    </xdr:from>
    <xdr:ext cx="59901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672795" y="1677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22544</xdr:rowOff>
    </xdr:from>
    <xdr:to>
      <xdr:col>55</xdr:col>
      <xdr:colOff>50800</xdr:colOff>
      <xdr:row>97</xdr:row>
      <xdr:rowOff>124144</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10426700" y="166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153371</xdr:rowOff>
    </xdr:from>
    <xdr:ext cx="599010"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44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66601</xdr:rowOff>
    </xdr:from>
    <xdr:to>
      <xdr:col>50</xdr:col>
      <xdr:colOff>165100</xdr:colOff>
      <xdr:row>97</xdr:row>
      <xdr:rowOff>168201</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9588500" y="1669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159328</xdr:rowOff>
    </xdr:from>
    <xdr:ext cx="59901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39795" y="1678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40639</xdr:rowOff>
    </xdr:from>
    <xdr:to>
      <xdr:col>46</xdr:col>
      <xdr:colOff>38100</xdr:colOff>
      <xdr:row>97</xdr:row>
      <xdr:rowOff>142239</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8699500" y="166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158766</xdr:rowOff>
    </xdr:from>
    <xdr:ext cx="59901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50795" y="1644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1257</xdr:rowOff>
    </xdr:from>
    <xdr:to>
      <xdr:col>41</xdr:col>
      <xdr:colOff>101600</xdr:colOff>
      <xdr:row>97</xdr:row>
      <xdr:rowOff>102857</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7810500" y="166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119384</xdr:rowOff>
    </xdr:from>
    <xdr:ext cx="59901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61795" y="1640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48501</xdr:rowOff>
    </xdr:from>
    <xdr:to>
      <xdr:col>36</xdr:col>
      <xdr:colOff>165100</xdr:colOff>
      <xdr:row>97</xdr:row>
      <xdr:rowOff>150101</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6921500" y="166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166628</xdr:rowOff>
    </xdr:from>
    <xdr:ext cx="59901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672795" y="1645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161038</xdr:rowOff>
    </xdr:from>
    <xdr:to>
      <xdr:col>85</xdr:col>
      <xdr:colOff>127000</xdr:colOff>
      <xdr:row>38</xdr:row>
      <xdr:rowOff>103993</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5481300" y="6504688"/>
          <a:ext cx="838200" cy="1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82452</xdr:rowOff>
    </xdr:from>
    <xdr:to>
      <xdr:col>81</xdr:col>
      <xdr:colOff>50800</xdr:colOff>
      <xdr:row>38</xdr:row>
      <xdr:rowOff>103993</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4592300" y="6597552"/>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82452</xdr:rowOff>
    </xdr:from>
    <xdr:to>
      <xdr:col>76</xdr:col>
      <xdr:colOff>114300</xdr:colOff>
      <xdr:row>38</xdr:row>
      <xdr:rowOff>118238</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3703300" y="6597552"/>
          <a:ext cx="889000" cy="3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4516</xdr:rowOff>
    </xdr:from>
    <xdr:to>
      <xdr:col>71</xdr:col>
      <xdr:colOff>177800</xdr:colOff>
      <xdr:row>38</xdr:row>
      <xdr:rowOff>118238</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2814300" y="6519616"/>
          <a:ext cx="889000" cy="1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134698</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436111" y="63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38990</xdr:rowOff>
    </xdr:from>
    <xdr:to>
      <xdr:col>67</xdr:col>
      <xdr:colOff>101600</xdr:colOff>
      <xdr:row>38</xdr:row>
      <xdr:rowOff>140590</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2763500" y="65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131717</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2547111" y="66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110238</xdr:rowOff>
    </xdr:from>
    <xdr:to>
      <xdr:col>85</xdr:col>
      <xdr:colOff>177800</xdr:colOff>
      <xdr:row>38</xdr:row>
      <xdr:rowOff>40388</xdr:rowOff>
    </xdr:to>
    <xdr:sp macro="" textlink="">
      <xdr:nvSpPr>
        <xdr:cNvPr id="533" name="楕円 532">
          <a:extLst>
            <a:ext uri="{FF2B5EF4-FFF2-40B4-BE49-F238E27FC236}">
              <a16:creationId xmlns="" xmlns:a16="http://schemas.microsoft.com/office/drawing/2014/main" id="{00000000-0008-0000-0700-000015020000}"/>
            </a:ext>
          </a:extLst>
        </xdr:cNvPr>
        <xdr:cNvSpPr/>
      </xdr:nvSpPr>
      <xdr:spPr>
        <a:xfrm>
          <a:off x="16268700" y="645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133115</xdr:rowOff>
    </xdr:from>
    <xdr:ext cx="534377" cy="259045"/>
    <xdr:sp macro="" textlink="">
      <xdr:nvSpPr>
        <xdr:cNvPr id="534" name="消防費該当値テキスト">
          <a:extLst>
            <a:ext uri="{FF2B5EF4-FFF2-40B4-BE49-F238E27FC236}">
              <a16:creationId xmlns="" xmlns:a16="http://schemas.microsoft.com/office/drawing/2014/main" id="{00000000-0008-0000-0700-000016020000}"/>
            </a:ext>
          </a:extLst>
        </xdr:cNvPr>
        <xdr:cNvSpPr txBox="1"/>
      </xdr:nvSpPr>
      <xdr:spPr>
        <a:xfrm>
          <a:off x="16370300" y="630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53193</xdr:rowOff>
    </xdr:from>
    <xdr:to>
      <xdr:col>81</xdr:col>
      <xdr:colOff>101600</xdr:colOff>
      <xdr:row>38</xdr:row>
      <xdr:rowOff>154793</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5430500" y="65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171319</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14111" y="634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31652</xdr:rowOff>
    </xdr:from>
    <xdr:to>
      <xdr:col>76</xdr:col>
      <xdr:colOff>165100</xdr:colOff>
      <xdr:row>38</xdr:row>
      <xdr:rowOff>133252</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4541500" y="654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149779</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325111" y="632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67438</xdr:rowOff>
    </xdr:from>
    <xdr:to>
      <xdr:col>72</xdr:col>
      <xdr:colOff>38100</xdr:colOff>
      <xdr:row>38</xdr:row>
      <xdr:rowOff>169038</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3652500" y="65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160165</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3436111" y="66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125166</xdr:rowOff>
    </xdr:from>
    <xdr:to>
      <xdr:col>67</xdr:col>
      <xdr:colOff>101600</xdr:colOff>
      <xdr:row>38</xdr:row>
      <xdr:rowOff>55316</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2763500" y="64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71843</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547111" y="62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133747</xdr:rowOff>
    </xdr:from>
    <xdr:to>
      <xdr:col>85</xdr:col>
      <xdr:colOff>127000</xdr:colOff>
      <xdr:row>57</xdr:row>
      <xdr:rowOff>4549</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5481300" y="9734947"/>
          <a:ext cx="8382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128670</xdr:rowOff>
    </xdr:from>
    <xdr:to>
      <xdr:col>81</xdr:col>
      <xdr:colOff>50800</xdr:colOff>
      <xdr:row>56</xdr:row>
      <xdr:rowOff>133747</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4592300" y="9558420"/>
          <a:ext cx="889000" cy="17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128670</xdr:rowOff>
    </xdr:from>
    <xdr:to>
      <xdr:col>76</xdr:col>
      <xdr:colOff>114300</xdr:colOff>
      <xdr:row>57</xdr:row>
      <xdr:rowOff>13712</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3703300" y="9558420"/>
          <a:ext cx="889000" cy="2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11158</xdr:rowOff>
    </xdr:from>
    <xdr:to>
      <xdr:col>71</xdr:col>
      <xdr:colOff>177800</xdr:colOff>
      <xdr:row>57</xdr:row>
      <xdr:rowOff>13712</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2814300" y="9783808"/>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132649</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36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26629</xdr:rowOff>
    </xdr:from>
    <xdr:to>
      <xdr:col>67</xdr:col>
      <xdr:colOff>101600</xdr:colOff>
      <xdr:row>57</xdr:row>
      <xdr:rowOff>128229</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2763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119356</xdr:rowOff>
    </xdr:from>
    <xdr:ext cx="59901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14795"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125199</xdr:rowOff>
    </xdr:from>
    <xdr:to>
      <xdr:col>85</xdr:col>
      <xdr:colOff>177800</xdr:colOff>
      <xdr:row>57</xdr:row>
      <xdr:rowOff>55349</xdr:rowOff>
    </xdr:to>
    <xdr:sp macro="" textlink="">
      <xdr:nvSpPr>
        <xdr:cNvPr id="588" name="楕円 587">
          <a:extLst>
            <a:ext uri="{FF2B5EF4-FFF2-40B4-BE49-F238E27FC236}">
              <a16:creationId xmlns="" xmlns:a16="http://schemas.microsoft.com/office/drawing/2014/main" id="{00000000-0008-0000-0700-00004C020000}"/>
            </a:ext>
          </a:extLst>
        </xdr:cNvPr>
        <xdr:cNvSpPr/>
      </xdr:nvSpPr>
      <xdr:spPr>
        <a:xfrm>
          <a:off x="16268700" y="97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148076</xdr:rowOff>
    </xdr:from>
    <xdr:ext cx="599010"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57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82947</xdr:rowOff>
    </xdr:from>
    <xdr:to>
      <xdr:col>81</xdr:col>
      <xdr:colOff>101600</xdr:colOff>
      <xdr:row>57</xdr:row>
      <xdr:rowOff>13097</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5430500" y="96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29624</xdr:rowOff>
    </xdr:from>
    <xdr:ext cx="59901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181795" y="945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77870</xdr:rowOff>
    </xdr:from>
    <xdr:to>
      <xdr:col>76</xdr:col>
      <xdr:colOff>165100</xdr:colOff>
      <xdr:row>56</xdr:row>
      <xdr:rowOff>8020</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4541500" y="95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24547</xdr:rowOff>
    </xdr:from>
    <xdr:ext cx="59901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292795" y="928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134362</xdr:rowOff>
    </xdr:from>
    <xdr:to>
      <xdr:col>72</xdr:col>
      <xdr:colOff>38100</xdr:colOff>
      <xdr:row>57</xdr:row>
      <xdr:rowOff>64512</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3652500" y="97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81039</xdr:rowOff>
    </xdr:from>
    <xdr:ext cx="59901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03795" y="951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131808</xdr:rowOff>
    </xdr:from>
    <xdr:to>
      <xdr:col>67</xdr:col>
      <xdr:colOff>101600</xdr:colOff>
      <xdr:row>57</xdr:row>
      <xdr:rowOff>61958</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27635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78485</xdr:rowOff>
    </xdr:from>
    <xdr:ext cx="59901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14795" y="950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93356</xdr:rowOff>
    </xdr:from>
    <xdr:to>
      <xdr:col>85</xdr:col>
      <xdr:colOff>127000</xdr:colOff>
      <xdr:row>76</xdr:row>
      <xdr:rowOff>159897</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5481300" y="12609206"/>
          <a:ext cx="838200" cy="58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93356</xdr:rowOff>
    </xdr:from>
    <xdr:to>
      <xdr:col>81</xdr:col>
      <xdr:colOff>50800</xdr:colOff>
      <xdr:row>76</xdr:row>
      <xdr:rowOff>83015</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4592300" y="12609206"/>
          <a:ext cx="889000" cy="50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75025</xdr:rowOff>
    </xdr:from>
    <xdr:to>
      <xdr:col>76</xdr:col>
      <xdr:colOff>114300</xdr:colOff>
      <xdr:row>76</xdr:row>
      <xdr:rowOff>83015</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3703300" y="12076525"/>
          <a:ext cx="889000" cy="10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75025</xdr:rowOff>
    </xdr:from>
    <xdr:to>
      <xdr:col>71</xdr:col>
      <xdr:colOff>177800</xdr:colOff>
      <xdr:row>76</xdr:row>
      <xdr:rowOff>36094</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2814300" y="12076525"/>
          <a:ext cx="889000" cy="9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40299</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3436111" y="135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110812</xdr:rowOff>
    </xdr:from>
    <xdr:to>
      <xdr:col>67</xdr:col>
      <xdr:colOff>101600</xdr:colOff>
      <xdr:row>79</xdr:row>
      <xdr:rowOff>40962</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2763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32089</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2547111" y="13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109097</xdr:rowOff>
    </xdr:from>
    <xdr:to>
      <xdr:col>85</xdr:col>
      <xdr:colOff>177800</xdr:colOff>
      <xdr:row>77</xdr:row>
      <xdr:rowOff>39247</xdr:rowOff>
    </xdr:to>
    <xdr:sp macro="" textlink="">
      <xdr:nvSpPr>
        <xdr:cNvPr id="645" name="楕円 644">
          <a:extLst>
            <a:ext uri="{FF2B5EF4-FFF2-40B4-BE49-F238E27FC236}">
              <a16:creationId xmlns="" xmlns:a16="http://schemas.microsoft.com/office/drawing/2014/main" id="{00000000-0008-0000-0700-000085020000}"/>
            </a:ext>
          </a:extLst>
        </xdr:cNvPr>
        <xdr:cNvSpPr/>
      </xdr:nvSpPr>
      <xdr:spPr>
        <a:xfrm>
          <a:off x="16268700" y="131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131974</xdr:rowOff>
    </xdr:from>
    <xdr:ext cx="599010" cy="259045"/>
    <xdr:sp macro="" textlink="">
      <xdr:nvSpPr>
        <xdr:cNvPr id="646" name="災害復旧費該当値テキスト">
          <a:extLst>
            <a:ext uri="{FF2B5EF4-FFF2-40B4-BE49-F238E27FC236}">
              <a16:creationId xmlns="" xmlns:a16="http://schemas.microsoft.com/office/drawing/2014/main" id="{00000000-0008-0000-0700-000086020000}"/>
            </a:ext>
          </a:extLst>
        </xdr:cNvPr>
        <xdr:cNvSpPr txBox="1"/>
      </xdr:nvSpPr>
      <xdr:spPr>
        <a:xfrm>
          <a:off x="16370300" y="1299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42556</xdr:rowOff>
    </xdr:from>
    <xdr:to>
      <xdr:col>81</xdr:col>
      <xdr:colOff>101600</xdr:colOff>
      <xdr:row>73</xdr:row>
      <xdr:rowOff>144156</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5430500" y="125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160683</xdr:rowOff>
    </xdr:from>
    <xdr:ext cx="59901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181795" y="1233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32215</xdr:rowOff>
    </xdr:from>
    <xdr:to>
      <xdr:col>76</xdr:col>
      <xdr:colOff>165100</xdr:colOff>
      <xdr:row>76</xdr:row>
      <xdr:rowOff>133815</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4541500" y="130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150342</xdr:rowOff>
    </xdr:from>
    <xdr:ext cx="59901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292795" y="1283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24225</xdr:rowOff>
    </xdr:from>
    <xdr:to>
      <xdr:col>72</xdr:col>
      <xdr:colOff>38100</xdr:colOff>
      <xdr:row>70</xdr:row>
      <xdr:rowOff>125825</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3652500" y="120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142352</xdr:rowOff>
    </xdr:from>
    <xdr:ext cx="59901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403795" y="11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156744</xdr:rowOff>
    </xdr:from>
    <xdr:to>
      <xdr:col>67</xdr:col>
      <xdr:colOff>101600</xdr:colOff>
      <xdr:row>76</xdr:row>
      <xdr:rowOff>86894</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2763500" y="130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103422</xdr:rowOff>
    </xdr:from>
    <xdr:ext cx="59901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514795" y="1279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40063</xdr:rowOff>
    </xdr:from>
    <xdr:to>
      <xdr:col>85</xdr:col>
      <xdr:colOff>127000</xdr:colOff>
      <xdr:row>96</xdr:row>
      <xdr:rowOff>55755</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5481300" y="16499263"/>
          <a:ext cx="8382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55755</xdr:rowOff>
    </xdr:from>
    <xdr:to>
      <xdr:col>81</xdr:col>
      <xdr:colOff>50800</xdr:colOff>
      <xdr:row>96</xdr:row>
      <xdr:rowOff>81669</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4592300" y="16514955"/>
          <a:ext cx="889000" cy="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81669</xdr:rowOff>
    </xdr:from>
    <xdr:to>
      <xdr:col>76</xdr:col>
      <xdr:colOff>114300</xdr:colOff>
      <xdr:row>96</xdr:row>
      <xdr:rowOff>116768</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3703300" y="16540869"/>
          <a:ext cx="889000" cy="3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101648</xdr:rowOff>
    </xdr:from>
    <xdr:to>
      <xdr:col>71</xdr:col>
      <xdr:colOff>177800</xdr:colOff>
      <xdr:row>96</xdr:row>
      <xdr:rowOff>116768</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814300" y="1656084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115258</xdr:rowOff>
    </xdr:from>
    <xdr:to>
      <xdr:col>67</xdr:col>
      <xdr:colOff>101600</xdr:colOff>
      <xdr:row>98</xdr:row>
      <xdr:rowOff>45408</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2763500" y="167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36535</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2514795" y="168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160713</xdr:rowOff>
    </xdr:from>
    <xdr:to>
      <xdr:col>85</xdr:col>
      <xdr:colOff>177800</xdr:colOff>
      <xdr:row>96</xdr:row>
      <xdr:rowOff>90863</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6268700" y="164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12140</xdr:rowOff>
    </xdr:from>
    <xdr:ext cx="599010" cy="259045"/>
    <xdr:sp macro="" textlink="">
      <xdr:nvSpPr>
        <xdr:cNvPr id="703" name="公債費該当値テキスト">
          <a:extLst>
            <a:ext uri="{FF2B5EF4-FFF2-40B4-BE49-F238E27FC236}">
              <a16:creationId xmlns="" xmlns:a16="http://schemas.microsoft.com/office/drawing/2014/main" id="{00000000-0008-0000-0700-0000BF020000}"/>
            </a:ext>
          </a:extLst>
        </xdr:cNvPr>
        <xdr:cNvSpPr txBox="1"/>
      </xdr:nvSpPr>
      <xdr:spPr>
        <a:xfrm>
          <a:off x="16370300" y="1629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4955</xdr:rowOff>
    </xdr:from>
    <xdr:to>
      <xdr:col>81</xdr:col>
      <xdr:colOff>101600</xdr:colOff>
      <xdr:row>96</xdr:row>
      <xdr:rowOff>106555</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5430500" y="164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123082</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181795" y="1623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30869</xdr:rowOff>
    </xdr:from>
    <xdr:to>
      <xdr:col>76</xdr:col>
      <xdr:colOff>165100</xdr:colOff>
      <xdr:row>96</xdr:row>
      <xdr:rowOff>132469</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4541500" y="1649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148996</xdr:rowOff>
    </xdr:from>
    <xdr:ext cx="59901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292795" y="162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65968</xdr:rowOff>
    </xdr:from>
    <xdr:to>
      <xdr:col>72</xdr:col>
      <xdr:colOff>38100</xdr:colOff>
      <xdr:row>96</xdr:row>
      <xdr:rowOff>167568</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3652500" y="165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12645</xdr:rowOff>
    </xdr:from>
    <xdr:ext cx="59901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03795" y="1630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50848</xdr:rowOff>
    </xdr:from>
    <xdr:to>
      <xdr:col>67</xdr:col>
      <xdr:colOff>101600</xdr:colOff>
      <xdr:row>96</xdr:row>
      <xdr:rowOff>152448</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2763500" y="165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168975</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14795" y="1628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82225</xdr:rowOff>
    </xdr:from>
    <xdr:to>
      <xdr:col>98</xdr:col>
      <xdr:colOff>38100</xdr:colOff>
      <xdr:row>39</xdr:row>
      <xdr:rowOff>12375</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18605500" y="65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28902</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8467017" y="637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全体的に類似団体内順位が高くなっているが、これは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国勢調査で人口減少率が高知県内で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番となってしまうほどの、人口減による分母の低さが一番の要因であると考えられる。</a:t>
          </a:r>
        </a:p>
        <a:p>
          <a:r>
            <a:rPr kumimoji="1" lang="ja-JP" altLang="en-US" sz="1300">
              <a:latin typeface="ＭＳ Ｐゴシック" panose="020B0600070205080204" pitchFamily="50" charset="-128"/>
              <a:ea typeface="ＭＳ Ｐゴシック" panose="020B0600070205080204" pitchFamily="50" charset="-128"/>
            </a:rPr>
            <a:t>　昨年度より決算額が大きく増加している要因は、商工費はふるさと納税返礼事業、消防費は消防ポンプ車整備事業によるものである。</a:t>
          </a:r>
        </a:p>
        <a:p>
          <a:r>
            <a:rPr kumimoji="1" lang="ja-JP" altLang="en-US" sz="1300">
              <a:latin typeface="ＭＳ Ｐゴシック" panose="020B0600070205080204" pitchFamily="50" charset="-128"/>
              <a:ea typeface="ＭＳ Ｐゴシック" panose="020B0600070205080204" pitchFamily="50" charset="-128"/>
            </a:rPr>
            <a:t>　決算額が減少しているものとしては、農林水産業費では農業関係施設整備に関する補助金や農道等の基盤整備事業の減少、災害復旧費では災害復旧事業が完了したことによるものである。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財政調整基金残高、実質収支額ともに数値が上昇している。大きな要因としては、分母である標準財政規模において、普通交付税が大幅に減額されたことによるものである。</a:t>
          </a:r>
        </a:p>
        <a:p>
          <a:r>
            <a:rPr kumimoji="1" lang="ja-JP" altLang="en-US" sz="1200">
              <a:latin typeface="ＭＳ ゴシック" pitchFamily="49" charset="-128"/>
              <a:ea typeface="ＭＳ ゴシック" pitchFamily="49" charset="-128"/>
            </a:rPr>
            <a:t>　実質単年度収支額については、前年度と比較して悪化している。単年度収支がマイナス（前年比△</a:t>
          </a:r>
          <a:r>
            <a:rPr kumimoji="1" lang="en-US" altLang="ja-JP" sz="1200">
              <a:latin typeface="ＭＳ ゴシック" pitchFamily="49" charset="-128"/>
              <a:ea typeface="ＭＳ ゴシック" pitchFamily="49" charset="-128"/>
            </a:rPr>
            <a:t>12,659</a:t>
          </a:r>
          <a:r>
            <a:rPr kumimoji="1" lang="ja-JP" altLang="en-US" sz="1200">
              <a:latin typeface="ＭＳ ゴシック" pitchFamily="49" charset="-128"/>
              <a:ea typeface="ＭＳ ゴシック" pitchFamily="49" charset="-128"/>
            </a:rPr>
            <a:t>千円）となっており、普通交付税を減額されたことにより、財政調整基金等を取り崩しながらの財政運営を余儀なくされている状況となっている。</a:t>
          </a:r>
        </a:p>
        <a:p>
          <a:r>
            <a:rPr kumimoji="1" lang="ja-JP" altLang="en-US" sz="1200">
              <a:latin typeface="ＭＳ ゴシック" pitchFamily="49" charset="-128"/>
              <a:ea typeface="ＭＳ ゴシック" pitchFamily="49" charset="-128"/>
            </a:rPr>
            <a:t>　今後も、計画的に事業を実施するとともに、補助事業等の活用により健全な財政運営に努めていく。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小水力発電特別会計を除く特別会計は一般会計からの繰入金が必要となったが、各会計とも赤字を出さずに運営を行っている。</a:t>
          </a:r>
        </a:p>
        <a:p>
          <a:r>
            <a:rPr kumimoji="1" lang="ja-JP" altLang="en-US" sz="1400">
              <a:latin typeface="ＭＳ ゴシック" pitchFamily="49" charset="-128"/>
              <a:ea typeface="ＭＳ ゴシック" pitchFamily="49" charset="-128"/>
            </a:rPr>
            <a:t>　今後も、経営戦略の作成等により財政の健全化に努めていく。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2225355</v>
      </c>
      <c r="BO4" s="430"/>
      <c r="BP4" s="430"/>
      <c r="BQ4" s="430"/>
      <c r="BR4" s="430"/>
      <c r="BS4" s="430"/>
      <c r="BT4" s="430"/>
      <c r="BU4" s="431"/>
      <c r="BV4" s="429">
        <v>2468748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10.6</v>
      </c>
      <c r="CU4" s="436"/>
      <c r="CV4" s="436"/>
      <c r="CW4" s="436"/>
      <c r="CX4" s="436"/>
      <c r="CY4" s="436"/>
      <c r="CZ4" s="436"/>
      <c r="DA4" s="437"/>
      <c r="DB4" s="435">
        <v>10</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2086100</v>
      </c>
      <c r="BO5" s="467"/>
      <c r="BP5" s="467"/>
      <c r="BQ5" s="467"/>
      <c r="BR5" s="467"/>
      <c r="BS5" s="467"/>
      <c r="BT5" s="467"/>
      <c r="BU5" s="468"/>
      <c r="BV5" s="466">
        <v>2343225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97.8</v>
      </c>
      <c r="CU5" s="464"/>
      <c r="CV5" s="464"/>
      <c r="CW5" s="464"/>
      <c r="CX5" s="464"/>
      <c r="CY5" s="464"/>
      <c r="CZ5" s="464"/>
      <c r="DA5" s="465"/>
      <c r="DB5" s="463">
        <v>94.5</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139255</v>
      </c>
      <c r="BO6" s="467"/>
      <c r="BP6" s="467"/>
      <c r="BQ6" s="467"/>
      <c r="BR6" s="467"/>
      <c r="BS6" s="467"/>
      <c r="BT6" s="467"/>
      <c r="BU6" s="468"/>
      <c r="BV6" s="466">
        <v>125523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v>
      </c>
      <c r="CU6" s="504"/>
      <c r="CV6" s="504"/>
      <c r="CW6" s="504"/>
      <c r="CX6" s="504"/>
      <c r="CY6" s="504"/>
      <c r="CZ6" s="504"/>
      <c r="DA6" s="505"/>
      <c r="DB6" s="503">
        <v>98.1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39760</v>
      </c>
      <c r="BO7" s="467"/>
      <c r="BP7" s="467"/>
      <c r="BQ7" s="467"/>
      <c r="BR7" s="467"/>
      <c r="BS7" s="467"/>
      <c r="BT7" s="467"/>
      <c r="BU7" s="468"/>
      <c r="BV7" s="466">
        <v>25891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940508</v>
      </c>
      <c r="CU7" s="467"/>
      <c r="CV7" s="467"/>
      <c r="CW7" s="467"/>
      <c r="CX7" s="467"/>
      <c r="CY7" s="467"/>
      <c r="CZ7" s="467"/>
      <c r="DA7" s="468"/>
      <c r="DB7" s="466">
        <v>995098</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99495</v>
      </c>
      <c r="BO8" s="467"/>
      <c r="BP8" s="467"/>
      <c r="BQ8" s="467"/>
      <c r="BR8" s="467"/>
      <c r="BS8" s="467"/>
      <c r="BT8" s="467"/>
      <c r="BU8" s="468"/>
      <c r="BV8" s="466">
        <v>99632</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0.15</v>
      </c>
      <c r="CU8" s="507"/>
      <c r="CV8" s="507"/>
      <c r="CW8" s="507"/>
      <c r="CX8" s="507"/>
      <c r="CY8" s="507"/>
      <c r="CZ8" s="507"/>
      <c r="DA8" s="508"/>
      <c r="DB8" s="506">
        <v>0.14000000000000001</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823</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-137</v>
      </c>
      <c r="BO9" s="467"/>
      <c r="BP9" s="467"/>
      <c r="BQ9" s="467"/>
      <c r="BR9" s="467"/>
      <c r="BS9" s="467"/>
      <c r="BT9" s="467"/>
      <c r="BU9" s="468"/>
      <c r="BV9" s="466">
        <v>12522</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19.100000000000001</v>
      </c>
      <c r="CU9" s="464"/>
      <c r="CV9" s="464"/>
      <c r="CW9" s="464"/>
      <c r="CX9" s="464"/>
      <c r="CY9" s="464"/>
      <c r="CZ9" s="464"/>
      <c r="DA9" s="465"/>
      <c r="DB9" s="463">
        <v>17.3</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1013</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22</v>
      </c>
      <c r="BO10" s="467"/>
      <c r="BP10" s="467"/>
      <c r="BQ10" s="467"/>
      <c r="BR10" s="467"/>
      <c r="BS10" s="467"/>
      <c r="BT10" s="467"/>
      <c r="BU10" s="468"/>
      <c r="BV10" s="466">
        <v>30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893</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45000</v>
      </c>
      <c r="BO12" s="467"/>
      <c r="BP12" s="467"/>
      <c r="BQ12" s="467"/>
      <c r="BR12" s="467"/>
      <c r="BS12" s="467"/>
      <c r="BT12" s="467"/>
      <c r="BU12" s="468"/>
      <c r="BV12" s="466">
        <v>52400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890</v>
      </c>
      <c r="S13" s="548"/>
      <c r="T13" s="548"/>
      <c r="U13" s="548"/>
      <c r="V13" s="549"/>
      <c r="W13" s="482" t="s">
        <v>138</v>
      </c>
      <c r="X13" s="483"/>
      <c r="Y13" s="483"/>
      <c r="Z13" s="483"/>
      <c r="AA13" s="483"/>
      <c r="AB13" s="473"/>
      <c r="AC13" s="517">
        <v>82</v>
      </c>
      <c r="AD13" s="518"/>
      <c r="AE13" s="518"/>
      <c r="AF13" s="518"/>
      <c r="AG13" s="557"/>
      <c r="AH13" s="517">
        <v>80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-45115</v>
      </c>
      <c r="BO13" s="467"/>
      <c r="BP13" s="467"/>
      <c r="BQ13" s="467"/>
      <c r="BR13" s="467"/>
      <c r="BS13" s="467"/>
      <c r="BT13" s="467"/>
      <c r="BU13" s="468"/>
      <c r="BV13" s="466">
        <v>-39848</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7.1</v>
      </c>
      <c r="CU13" s="464"/>
      <c r="CV13" s="464"/>
      <c r="CW13" s="464"/>
      <c r="CX13" s="464"/>
      <c r="CY13" s="464"/>
      <c r="CZ13" s="464"/>
      <c r="DA13" s="465"/>
      <c r="DB13" s="463">
        <v>6.3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904</v>
      </c>
      <c r="S14" s="548"/>
      <c r="T14" s="548"/>
      <c r="U14" s="548"/>
      <c r="V14" s="549"/>
      <c r="W14" s="456"/>
      <c r="X14" s="457"/>
      <c r="Y14" s="457"/>
      <c r="Z14" s="457"/>
      <c r="AA14" s="457"/>
      <c r="AB14" s="446"/>
      <c r="AC14" s="550">
        <v>19.899999999999999</v>
      </c>
      <c r="AD14" s="551"/>
      <c r="AE14" s="551"/>
      <c r="AF14" s="551"/>
      <c r="AG14" s="552"/>
      <c r="AH14" s="550">
        <v>17.600000000000001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145</v>
      </c>
      <c r="CU14" s="562"/>
      <c r="CV14" s="562"/>
      <c r="CW14" s="562"/>
      <c r="CX14" s="562"/>
      <c r="CY14" s="562"/>
      <c r="CZ14" s="562"/>
      <c r="DA14" s="563"/>
      <c r="DB14" s="561" t="s">
        <v>145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902</v>
      </c>
      <c r="S15" s="548"/>
      <c r="T15" s="548"/>
      <c r="U15" s="548"/>
      <c r="V15" s="549"/>
      <c r="W15" s="482" t="s">
        <v>147</v>
      </c>
      <c r="X15" s="483"/>
      <c r="Y15" s="483"/>
      <c r="Z15" s="483"/>
      <c r="AA15" s="483"/>
      <c r="AB15" s="473"/>
      <c r="AC15" s="517">
        <v>107</v>
      </c>
      <c r="AD15" s="518"/>
      <c r="AE15" s="518"/>
      <c r="AF15" s="518"/>
      <c r="AG15" s="557"/>
      <c r="AH15" s="517">
        <v>142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139371</v>
      </c>
      <c r="BO15" s="430"/>
      <c r="BP15" s="430"/>
      <c r="BQ15" s="430"/>
      <c r="BR15" s="430"/>
      <c r="BS15" s="430"/>
      <c r="BT15" s="430"/>
      <c r="BU15" s="431"/>
      <c r="BV15" s="429">
        <v>138302</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25.9</v>
      </c>
      <c r="AD16" s="551"/>
      <c r="AE16" s="551"/>
      <c r="AF16" s="551"/>
      <c r="AG16" s="552"/>
      <c r="AH16" s="550">
        <v>31.3</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870278</v>
      </c>
      <c r="BO16" s="467"/>
      <c r="BP16" s="467"/>
      <c r="BQ16" s="467"/>
      <c r="BR16" s="467"/>
      <c r="BS16" s="467"/>
      <c r="BT16" s="467"/>
      <c r="BU16" s="468"/>
      <c r="BV16" s="466">
        <v>924230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224</v>
      </c>
      <c r="AD17" s="518"/>
      <c r="AE17" s="518"/>
      <c r="AF17" s="518"/>
      <c r="AG17" s="557"/>
      <c r="AH17" s="517">
        <v>232</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175498</v>
      </c>
      <c r="BO17" s="467"/>
      <c r="BP17" s="467"/>
      <c r="BQ17" s="467"/>
      <c r="BR17" s="467"/>
      <c r="BS17" s="467"/>
      <c r="BT17" s="467"/>
      <c r="BU17" s="468"/>
      <c r="BV17" s="466">
        <v>174334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165.48</v>
      </c>
      <c r="M18" s="579"/>
      <c r="N18" s="579"/>
      <c r="O18" s="579"/>
      <c r="P18" s="579"/>
      <c r="Q18" s="579"/>
      <c r="R18" s="580"/>
      <c r="S18" s="580"/>
      <c r="T18" s="580"/>
      <c r="U18" s="580"/>
      <c r="V18" s="581"/>
      <c r="W18" s="484"/>
      <c r="X18" s="485"/>
      <c r="Y18" s="485"/>
      <c r="Z18" s="485"/>
      <c r="AA18" s="485"/>
      <c r="AB18" s="476"/>
      <c r="AC18" s="582">
        <v>54.2</v>
      </c>
      <c r="AD18" s="583"/>
      <c r="AE18" s="583"/>
      <c r="AF18" s="583"/>
      <c r="AG18" s="584"/>
      <c r="AH18" s="582">
        <v>51.1</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920873</v>
      </c>
      <c r="BO18" s="467"/>
      <c r="BP18" s="467"/>
      <c r="BQ18" s="467"/>
      <c r="BR18" s="467"/>
      <c r="BS18" s="467"/>
      <c r="BT18" s="467"/>
      <c r="BU18" s="468"/>
      <c r="BV18" s="466">
        <v>945358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1271425</v>
      </c>
      <c r="BO19" s="467"/>
      <c r="BP19" s="467"/>
      <c r="BQ19" s="467"/>
      <c r="BR19" s="467"/>
      <c r="BS19" s="467"/>
      <c r="BT19" s="467"/>
      <c r="BU19" s="468"/>
      <c r="BV19" s="466">
        <v>1377173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391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6" t="s">
        <v>167</v>
      </c>
      <c r="AI22" s="483"/>
      <c r="AJ22" s="483"/>
      <c r="AK22" s="483"/>
      <c r="AL22" s="473"/>
      <c r="AM22" s="626" t="s">
        <v>168</v>
      </c>
      <c r="AN22" s="627"/>
      <c r="AO22" s="627"/>
      <c r="AP22" s="627"/>
      <c r="AQ22" s="627"/>
      <c r="AR22" s="628"/>
      <c r="AS22" s="609" t="s">
        <v>165</v>
      </c>
      <c r="AT22" s="610"/>
      <c r="AU22" s="610"/>
      <c r="AV22" s="610"/>
      <c r="AW22" s="610"/>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29"/>
      <c r="AN23" s="630"/>
      <c r="AO23" s="630"/>
      <c r="AP23" s="630"/>
      <c r="AQ23" s="630"/>
      <c r="AR23" s="631"/>
      <c r="AS23" s="612"/>
      <c r="AT23" s="613"/>
      <c r="AU23" s="613"/>
      <c r="AV23" s="613"/>
      <c r="AW23" s="613"/>
      <c r="AX23" s="633"/>
      <c r="AY23" s="426" t="s">
        <v>169</v>
      </c>
      <c r="AZ23" s="427"/>
      <c r="BA23" s="427"/>
      <c r="BB23" s="427"/>
      <c r="BC23" s="427"/>
      <c r="BD23" s="427"/>
      <c r="BE23" s="427"/>
      <c r="BF23" s="427"/>
      <c r="BG23" s="427"/>
      <c r="BH23" s="427"/>
      <c r="BI23" s="427"/>
      <c r="BJ23" s="427"/>
      <c r="BK23" s="427"/>
      <c r="BL23" s="427"/>
      <c r="BM23" s="428"/>
      <c r="BN23" s="466">
        <v>2291454</v>
      </c>
      <c r="BO23" s="467"/>
      <c r="BP23" s="467"/>
      <c r="BQ23" s="467"/>
      <c r="BR23" s="467"/>
      <c r="BS23" s="467"/>
      <c r="BT23" s="467"/>
      <c r="BU23" s="468"/>
      <c r="BV23" s="466">
        <v>2258019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6960</v>
      </c>
      <c r="R24" s="518"/>
      <c r="S24" s="518"/>
      <c r="T24" s="518"/>
      <c r="U24" s="518"/>
      <c r="V24" s="557"/>
      <c r="W24" s="616"/>
      <c r="X24" s="604"/>
      <c r="Y24" s="605"/>
      <c r="Z24" s="516" t="s">
        <v>171</v>
      </c>
      <c r="AA24" s="496"/>
      <c r="AB24" s="496"/>
      <c r="AC24" s="496"/>
      <c r="AD24" s="496"/>
      <c r="AE24" s="496"/>
      <c r="AF24" s="496"/>
      <c r="AG24" s="497"/>
      <c r="AH24" s="517">
        <v>45</v>
      </c>
      <c r="AI24" s="518"/>
      <c r="AJ24" s="518"/>
      <c r="AK24" s="518"/>
      <c r="AL24" s="557"/>
      <c r="AM24" s="517">
        <v>131310</v>
      </c>
      <c r="AN24" s="518"/>
      <c r="AO24" s="518"/>
      <c r="AP24" s="518"/>
      <c r="AQ24" s="518"/>
      <c r="AR24" s="557"/>
      <c r="AS24" s="517">
        <v>2918</v>
      </c>
      <c r="AT24" s="518"/>
      <c r="AU24" s="518"/>
      <c r="AV24" s="518"/>
      <c r="AW24" s="518"/>
      <c r="AX24" s="519"/>
      <c r="AY24" s="634" t="s">
        <v>172</v>
      </c>
      <c r="AZ24" s="635"/>
      <c r="BA24" s="635"/>
      <c r="BB24" s="635"/>
      <c r="BC24" s="635"/>
      <c r="BD24" s="635"/>
      <c r="BE24" s="635"/>
      <c r="BF24" s="635"/>
      <c r="BG24" s="635"/>
      <c r="BH24" s="635"/>
      <c r="BI24" s="635"/>
      <c r="BJ24" s="635"/>
      <c r="BK24" s="635"/>
      <c r="BL24" s="635"/>
      <c r="BM24" s="636"/>
      <c r="BN24" s="466">
        <v>2271541</v>
      </c>
      <c r="BO24" s="467"/>
      <c r="BP24" s="467"/>
      <c r="BQ24" s="467"/>
      <c r="BR24" s="467"/>
      <c r="BS24" s="467"/>
      <c r="BT24" s="467"/>
      <c r="BU24" s="468"/>
      <c r="BV24" s="466">
        <v>2240858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6040</v>
      </c>
      <c r="R25" s="518"/>
      <c r="S25" s="518"/>
      <c r="T25" s="518"/>
      <c r="U25" s="518"/>
      <c r="V25" s="557"/>
      <c r="W25" s="616"/>
      <c r="X25" s="604"/>
      <c r="Y25" s="605"/>
      <c r="Z25" s="516" t="s">
        <v>174</v>
      </c>
      <c r="AA25" s="496"/>
      <c r="AB25" s="496"/>
      <c r="AC25" s="496"/>
      <c r="AD25" s="496"/>
      <c r="AE25" s="496"/>
      <c r="AF25" s="496"/>
      <c r="AG25" s="497"/>
      <c r="AH25" s="517" t="s">
        <v>126</v>
      </c>
      <c r="AI25" s="518"/>
      <c r="AJ25" s="518"/>
      <c r="AK25" s="518"/>
      <c r="AL25" s="557"/>
      <c r="AM25" s="517" t="s">
        <v>136</v>
      </c>
      <c r="AN25" s="518"/>
      <c r="AO25" s="518"/>
      <c r="AP25" s="518"/>
      <c r="AQ25" s="518"/>
      <c r="AR25" s="557"/>
      <c r="AS25" s="517" t="s">
        <v>136</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t="s">
        <v>127</v>
      </c>
      <c r="BO25" s="430"/>
      <c r="BP25" s="430"/>
      <c r="BQ25" s="430"/>
      <c r="BR25" s="430"/>
      <c r="BS25" s="430"/>
      <c r="BT25" s="430"/>
      <c r="BU25" s="431"/>
      <c r="BV25" s="429" t="s">
        <v>136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5620</v>
      </c>
      <c r="R26" s="518"/>
      <c r="S26" s="518"/>
      <c r="T26" s="518"/>
      <c r="U26" s="518"/>
      <c r="V26" s="557"/>
      <c r="W26" s="616"/>
      <c r="X26" s="604"/>
      <c r="Y26" s="605"/>
      <c r="Z26" s="516" t="s">
        <v>177</v>
      </c>
      <c r="AA26" s="640"/>
      <c r="AB26" s="640"/>
      <c r="AC26" s="640"/>
      <c r="AD26" s="640"/>
      <c r="AE26" s="640"/>
      <c r="AF26" s="640"/>
      <c r="AG26" s="641"/>
      <c r="AH26" s="517" t="s">
        <v>136</v>
      </c>
      <c r="AI26" s="518"/>
      <c r="AJ26" s="518"/>
      <c r="AK26" s="518"/>
      <c r="AL26" s="557"/>
      <c r="AM26" s="517" t="s">
        <v>136</v>
      </c>
      <c r="AN26" s="518"/>
      <c r="AO26" s="518"/>
      <c r="AP26" s="518"/>
      <c r="AQ26" s="518"/>
      <c r="AR26" s="557"/>
      <c r="AS26" s="517" t="s">
        <v>136</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2360</v>
      </c>
      <c r="R27" s="518"/>
      <c r="S27" s="518"/>
      <c r="T27" s="518"/>
      <c r="U27" s="518"/>
      <c r="V27" s="557"/>
      <c r="W27" s="616"/>
      <c r="X27" s="604"/>
      <c r="Y27" s="605"/>
      <c r="Z27" s="516" t="s">
        <v>180</v>
      </c>
      <c r="AA27" s="496"/>
      <c r="AB27" s="496"/>
      <c r="AC27" s="496"/>
      <c r="AD27" s="496"/>
      <c r="AE27" s="496"/>
      <c r="AF27" s="496"/>
      <c r="AG27" s="497"/>
      <c r="AH27" s="517" t="s">
        <v>126</v>
      </c>
      <c r="AI27" s="518"/>
      <c r="AJ27" s="518"/>
      <c r="AK27" s="518"/>
      <c r="AL27" s="557"/>
      <c r="AM27" s="517" t="s">
        <v>126</v>
      </c>
      <c r="AN27" s="518"/>
      <c r="AO27" s="518"/>
      <c r="AP27" s="518"/>
      <c r="AQ27" s="518"/>
      <c r="AR27" s="557"/>
      <c r="AS27" s="517" t="s">
        <v>136</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7">
        <v>26899</v>
      </c>
      <c r="BO27" s="638"/>
      <c r="BP27" s="638"/>
      <c r="BQ27" s="638"/>
      <c r="BR27" s="638"/>
      <c r="BS27" s="638"/>
      <c r="BT27" s="638"/>
      <c r="BU27" s="639"/>
      <c r="BV27" s="637">
        <v>26896</v>
      </c>
      <c r="BW27" s="638"/>
      <c r="BX27" s="638"/>
      <c r="BY27" s="638"/>
      <c r="BZ27" s="638"/>
      <c r="CA27" s="638"/>
      <c r="CB27" s="638"/>
      <c r="CC27" s="639"/>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1900</v>
      </c>
      <c r="R28" s="518"/>
      <c r="S28" s="518"/>
      <c r="T28" s="518"/>
      <c r="U28" s="518"/>
      <c r="V28" s="557"/>
      <c r="W28" s="616"/>
      <c r="X28" s="604"/>
      <c r="Y28" s="605"/>
      <c r="Z28" s="516" t="s">
        <v>183</v>
      </c>
      <c r="AA28" s="496"/>
      <c r="AB28" s="496"/>
      <c r="AC28" s="496"/>
      <c r="AD28" s="496"/>
      <c r="AE28" s="496"/>
      <c r="AF28" s="496"/>
      <c r="AG28" s="497"/>
      <c r="AH28" s="517" t="s">
        <v>136</v>
      </c>
      <c r="AI28" s="518"/>
      <c r="AJ28" s="518"/>
      <c r="AK28" s="518"/>
      <c r="AL28" s="557"/>
      <c r="AM28" s="517" t="s">
        <v>136</v>
      </c>
      <c r="AN28" s="518"/>
      <c r="AO28" s="518"/>
      <c r="AP28" s="518"/>
      <c r="AQ28" s="518"/>
      <c r="AR28" s="557"/>
      <c r="AS28" s="517" t="s">
        <v>136</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219268</v>
      </c>
      <c r="BO28" s="430"/>
      <c r="BP28" s="430"/>
      <c r="BQ28" s="430"/>
      <c r="BR28" s="430"/>
      <c r="BS28" s="430"/>
      <c r="BT28" s="430"/>
      <c r="BU28" s="431"/>
      <c r="BV28" s="429">
        <v>214430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6</v>
      </c>
      <c r="M29" s="518"/>
      <c r="N29" s="518"/>
      <c r="O29" s="518"/>
      <c r="P29" s="557"/>
      <c r="Q29" s="517">
        <v>1620</v>
      </c>
      <c r="R29" s="518"/>
      <c r="S29" s="518"/>
      <c r="T29" s="518"/>
      <c r="U29" s="518"/>
      <c r="V29" s="557"/>
      <c r="W29" s="617"/>
      <c r="X29" s="618"/>
      <c r="Y29" s="619"/>
      <c r="Z29" s="516" t="s">
        <v>186</v>
      </c>
      <c r="AA29" s="496"/>
      <c r="AB29" s="496"/>
      <c r="AC29" s="496"/>
      <c r="AD29" s="496"/>
      <c r="AE29" s="496"/>
      <c r="AF29" s="496"/>
      <c r="AG29" s="497"/>
      <c r="AH29" s="517">
        <v>45</v>
      </c>
      <c r="AI29" s="518"/>
      <c r="AJ29" s="518"/>
      <c r="AK29" s="518"/>
      <c r="AL29" s="557"/>
      <c r="AM29" s="517">
        <v>131310</v>
      </c>
      <c r="AN29" s="518"/>
      <c r="AO29" s="518"/>
      <c r="AP29" s="518"/>
      <c r="AQ29" s="518"/>
      <c r="AR29" s="557"/>
      <c r="AS29" s="517">
        <v>2918</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354784</v>
      </c>
      <c r="BO29" s="467"/>
      <c r="BP29" s="467"/>
      <c r="BQ29" s="467"/>
      <c r="BR29" s="467"/>
      <c r="BS29" s="467"/>
      <c r="BT29" s="467"/>
      <c r="BU29" s="468"/>
      <c r="BV29" s="466">
        <v>414233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95.4</v>
      </c>
      <c r="AI30" s="583"/>
      <c r="AJ30" s="583"/>
      <c r="AK30" s="583"/>
      <c r="AL30" s="583"/>
      <c r="AM30" s="583"/>
      <c r="AN30" s="583"/>
      <c r="AO30" s="583"/>
      <c r="AP30" s="583"/>
      <c r="AQ30" s="583"/>
      <c r="AR30" s="583"/>
      <c r="AS30" s="583"/>
      <c r="AT30" s="583"/>
      <c r="AU30" s="583"/>
      <c r="AV30" s="583"/>
      <c r="AW30" s="583"/>
      <c r="AX30" s="585"/>
      <c r="AY30" s="648"/>
      <c r="AZ30" s="649"/>
      <c r="BA30" s="649"/>
      <c r="BB30" s="650"/>
      <c r="BC30" s="634" t="s">
        <v>50</v>
      </c>
      <c r="BD30" s="635"/>
      <c r="BE30" s="635"/>
      <c r="BF30" s="635"/>
      <c r="BG30" s="635"/>
      <c r="BH30" s="635"/>
      <c r="BI30" s="635"/>
      <c r="BJ30" s="635"/>
      <c r="BK30" s="635"/>
      <c r="BL30" s="635"/>
      <c r="BM30" s="636"/>
      <c r="BN30" s="637">
        <v>1118985</v>
      </c>
      <c r="BO30" s="638"/>
      <c r="BP30" s="638"/>
      <c r="BQ30" s="638"/>
      <c r="BR30" s="638"/>
      <c r="BS30" s="638"/>
      <c r="BT30" s="638"/>
      <c r="BU30" s="639"/>
      <c r="BV30" s="637">
        <v>1148836</v>
      </c>
      <c r="BW30" s="638"/>
      <c r="BX30" s="638"/>
      <c r="BY30" s="638"/>
      <c r="BZ30" s="638"/>
      <c r="CA30" s="638"/>
      <c r="CB30" s="638"/>
      <c r="CC30" s="639"/>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195</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中芸広域連合（一般会計）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㈱エコアス馬路村</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診療所特別会計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小水力発電特別会計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中芸広域連合（介護保険事業特別会計）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介護サービス特別会計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安芸広域市町村圏事務組合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安芸広域市町村圏事務組合（滞納整理事業特別会計）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安芸広域市町村圏特別養護老人ホーム組合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高知県市町村総合事務組合（一般会計）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高知県市町村総合事務組合（交通災害共済事業）</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こうち人づくり広域連合（一般会計）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高知県後期高齢医療広域連合（一般会計）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高知県後期高齢医療広域連合（後期高齢者医療特別会計）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y6/p4KEB4vDCza/MPsjI5gnRJbKpAPwki1drL/MvFBDyQcxiibIYB14W75FFkfOP+1opiaw171UiFWZjTLdUhQ==" saltValue="2cALMRyOD08Hyixv4ewO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45" t="s">
        <v>553</v>
      </c>
      <c r="D34" s="1245"/>
      <c r="E34" s="1246"/>
      <c r="F34" s="32">
        <v>8.2899999999999991</v>
      </c>
      <c r="G34" s="33">
        <v>8.32</v>
      </c>
      <c r="H34" s="33">
        <v>8.08</v>
      </c>
      <c r="I34" s="33">
        <v>9.92</v>
      </c>
      <c r="J34" s="34">
        <v>10.47</v>
      </c>
      <c r="K34" s="22"/>
      <c r="L34" s="22"/>
      <c r="M34" s="22"/>
      <c r="N34" s="22"/>
      <c r="O34" s="22"/>
      <c r="P34" s="22"/>
    </row>
    <row r="35" spans="1:16" ht="39" customHeight="1">
      <c r="A35" s="22"/>
      <c r="B35" s="35"/>
      <c r="C35" s="1239" t="s">
        <v>554</v>
      </c>
      <c r="D35" s="1240"/>
      <c r="E35" s="1241"/>
      <c r="F35" s="36">
        <v>0.18</v>
      </c>
      <c r="G35" s="37">
        <v>1.1599999999999999</v>
      </c>
      <c r="H35" s="37">
        <v>2.85</v>
      </c>
      <c r="I35" s="37">
        <v>2.1800000000000002</v>
      </c>
      <c r="J35" s="38">
        <v>1.63</v>
      </c>
      <c r="K35" s="22"/>
      <c r="L35" s="22"/>
      <c r="M35" s="22"/>
      <c r="N35" s="22"/>
      <c r="O35" s="22"/>
      <c r="P35" s="22"/>
    </row>
    <row r="36" spans="1:16" ht="39" customHeight="1">
      <c r="A36" s="22"/>
      <c r="B36" s="35"/>
      <c r="C36" s="1239" t="s">
        <v>555</v>
      </c>
      <c r="D36" s="1240"/>
      <c r="E36" s="1241"/>
      <c r="F36" s="36">
        <v>0.16</v>
      </c>
      <c r="G36" s="37">
        <v>0.1</v>
      </c>
      <c r="H36" s="37">
        <v>0.11</v>
      </c>
      <c r="I36" s="37">
        <v>0.13</v>
      </c>
      <c r="J36" s="38">
        <v>0.12</v>
      </c>
      <c r="K36" s="22"/>
      <c r="L36" s="22"/>
      <c r="M36" s="22"/>
      <c r="N36" s="22"/>
      <c r="O36" s="22"/>
      <c r="P36" s="22"/>
    </row>
    <row r="37" spans="1:16" ht="39" customHeight="1">
      <c r="A37" s="22"/>
      <c r="B37" s="35"/>
      <c r="C37" s="1239" t="s">
        <v>556</v>
      </c>
      <c r="D37" s="1240"/>
      <c r="E37" s="1241"/>
      <c r="F37" s="36" t="s">
        <v>501</v>
      </c>
      <c r="G37" s="37" t="s">
        <v>501</v>
      </c>
      <c r="H37" s="37">
        <v>0.14000000000000001</v>
      </c>
      <c r="I37" s="37">
        <v>0.41</v>
      </c>
      <c r="J37" s="38">
        <v>0.1</v>
      </c>
      <c r="K37" s="22"/>
      <c r="L37" s="22"/>
      <c r="M37" s="22"/>
      <c r="N37" s="22"/>
      <c r="O37" s="22"/>
      <c r="P37" s="22"/>
    </row>
    <row r="38" spans="1:16" ht="39" customHeight="1">
      <c r="A38" s="22"/>
      <c r="B38" s="35"/>
      <c r="C38" s="1239" t="s">
        <v>557</v>
      </c>
      <c r="D38" s="1240"/>
      <c r="E38" s="1241"/>
      <c r="F38" s="36">
        <v>0.03</v>
      </c>
      <c r="G38" s="37">
        <v>0.09</v>
      </c>
      <c r="H38" s="37">
        <v>0.08</v>
      </c>
      <c r="I38" s="37">
        <v>0.08</v>
      </c>
      <c r="J38" s="38">
        <v>0.1</v>
      </c>
      <c r="K38" s="22"/>
      <c r="L38" s="22"/>
      <c r="M38" s="22"/>
      <c r="N38" s="22"/>
      <c r="O38" s="22"/>
      <c r="P38" s="22"/>
    </row>
    <row r="39" spans="1:16" ht="39" customHeight="1">
      <c r="A39" s="22"/>
      <c r="B39" s="35"/>
      <c r="C39" s="1239" t="s">
        <v>558</v>
      </c>
      <c r="D39" s="1240"/>
      <c r="E39" s="1241"/>
      <c r="F39" s="36">
        <v>0.06</v>
      </c>
      <c r="G39" s="37">
        <v>0.19</v>
      </c>
      <c r="H39" s="37">
        <v>0.06</v>
      </c>
      <c r="I39" s="37">
        <v>0.01</v>
      </c>
      <c r="J39" s="38">
        <v>0.03</v>
      </c>
      <c r="K39" s="22"/>
      <c r="L39" s="22"/>
      <c r="M39" s="22"/>
      <c r="N39" s="22"/>
      <c r="O39" s="22"/>
      <c r="P39" s="22"/>
    </row>
    <row r="40" spans="1:16" ht="39" customHeight="1">
      <c r="A40" s="22"/>
      <c r="B40" s="35"/>
      <c r="C40" s="1239" t="s">
        <v>559</v>
      </c>
      <c r="D40" s="1240"/>
      <c r="E40" s="1241"/>
      <c r="F40" s="36">
        <v>0.01</v>
      </c>
      <c r="G40" s="37">
        <v>0.01</v>
      </c>
      <c r="H40" s="37">
        <v>0.05</v>
      </c>
      <c r="I40" s="37">
        <v>0.01</v>
      </c>
      <c r="J40" s="38">
        <v>0.02</v>
      </c>
      <c r="K40" s="22"/>
      <c r="L40" s="22"/>
      <c r="M40" s="22"/>
      <c r="N40" s="22"/>
      <c r="O40" s="22"/>
      <c r="P40" s="22"/>
    </row>
    <row r="41" spans="1:16" ht="39" customHeight="1">
      <c r="A41" s="22"/>
      <c r="B41" s="35"/>
      <c r="C41" s="1239"/>
      <c r="D41" s="1240"/>
      <c r="E41" s="1241"/>
      <c r="F41" s="36"/>
      <c r="G41" s="37"/>
      <c r="H41" s="37"/>
      <c r="I41" s="37"/>
      <c r="J41" s="38"/>
      <c r="K41" s="22"/>
      <c r="L41" s="22"/>
      <c r="M41" s="22"/>
      <c r="N41" s="22"/>
      <c r="O41" s="22"/>
      <c r="P41" s="22"/>
    </row>
    <row r="42" spans="1:16" ht="39" customHeight="1">
      <c r="A42" s="22"/>
      <c r="B42" s="39"/>
      <c r="C42" s="1239" t="s">
        <v>560</v>
      </c>
      <c r="D42" s="1240"/>
      <c r="E42" s="1241"/>
      <c r="F42" s="36" t="s">
        <v>501</v>
      </c>
      <c r="G42" s="37" t="s">
        <v>501</v>
      </c>
      <c r="H42" s="37" t="s">
        <v>501</v>
      </c>
      <c r="I42" s="37" t="s">
        <v>501</v>
      </c>
      <c r="J42" s="38" t="s">
        <v>501</v>
      </c>
      <c r="K42" s="22"/>
      <c r="L42" s="22"/>
      <c r="M42" s="22"/>
      <c r="N42" s="22"/>
      <c r="O42" s="22"/>
      <c r="P42" s="22"/>
    </row>
    <row r="43" spans="1:16" ht="39" customHeight="1" thickBot="1">
      <c r="A43" s="22"/>
      <c r="B43" s="40"/>
      <c r="C43" s="1242" t="s">
        <v>561</v>
      </c>
      <c r="D43" s="1243"/>
      <c r="E43" s="1244"/>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UNuv0Fniv6sR3U6rXoMjpLZopxdG1Dkdyux7z/QwN5u8OOacRUCl6ezbLLvB7q4dJTf/CK8uDsEdK/qfreStw==" saltValue="TETlQubj6229m8A6MX5z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47" t="s">
        <v>11</v>
      </c>
      <c r="C45" s="1248"/>
      <c r="D45" s="58"/>
      <c r="E45" s="1253" t="s">
        <v>12</v>
      </c>
      <c r="F45" s="1253"/>
      <c r="G45" s="1253"/>
      <c r="H45" s="1253"/>
      <c r="I45" s="1253"/>
      <c r="J45" s="1254"/>
      <c r="K45" s="59">
        <v>227</v>
      </c>
      <c r="L45" s="60">
        <v>217</v>
      </c>
      <c r="M45" s="60">
        <v>228</v>
      </c>
      <c r="N45" s="60">
        <v>239</v>
      </c>
      <c r="O45" s="61">
        <v>243</v>
      </c>
      <c r="P45" s="48"/>
      <c r="Q45" s="48"/>
      <c r="R45" s="48"/>
      <c r="S45" s="48"/>
      <c r="T45" s="48"/>
      <c r="U45" s="48"/>
    </row>
    <row r="46" spans="1:21" ht="30.75" customHeight="1">
      <c r="A46" s="48"/>
      <c r="B46" s="1249"/>
      <c r="C46" s="1250"/>
      <c r="D46" s="62"/>
      <c r="E46" s="1255" t="s">
        <v>13</v>
      </c>
      <c r="F46" s="1255"/>
      <c r="G46" s="1255"/>
      <c r="H46" s="1255"/>
      <c r="I46" s="1255"/>
      <c r="J46" s="1256"/>
      <c r="K46" s="63" t="s">
        <v>501</v>
      </c>
      <c r="L46" s="64" t="s">
        <v>501</v>
      </c>
      <c r="M46" s="64" t="s">
        <v>501</v>
      </c>
      <c r="N46" s="64" t="s">
        <v>501</v>
      </c>
      <c r="O46" s="65" t="s">
        <v>501</v>
      </c>
      <c r="P46" s="48"/>
      <c r="Q46" s="48"/>
      <c r="R46" s="48"/>
      <c r="S46" s="48"/>
      <c r="T46" s="48"/>
      <c r="U46" s="48"/>
    </row>
    <row r="47" spans="1:21" ht="30.75" customHeight="1">
      <c r="A47" s="48"/>
      <c r="B47" s="1249"/>
      <c r="C47" s="1250"/>
      <c r="D47" s="62"/>
      <c r="E47" s="1255" t="s">
        <v>14</v>
      </c>
      <c r="F47" s="1255"/>
      <c r="G47" s="1255"/>
      <c r="H47" s="1255"/>
      <c r="I47" s="1255"/>
      <c r="J47" s="1256"/>
      <c r="K47" s="63" t="s">
        <v>501</v>
      </c>
      <c r="L47" s="64" t="s">
        <v>501</v>
      </c>
      <c r="M47" s="64" t="s">
        <v>501</v>
      </c>
      <c r="N47" s="64" t="s">
        <v>501</v>
      </c>
      <c r="O47" s="65" t="s">
        <v>501</v>
      </c>
      <c r="P47" s="48"/>
      <c r="Q47" s="48"/>
      <c r="R47" s="48"/>
      <c r="S47" s="48"/>
      <c r="T47" s="48"/>
      <c r="U47" s="48"/>
    </row>
    <row r="48" spans="1:21" ht="30.75" customHeight="1">
      <c r="A48" s="48"/>
      <c r="B48" s="1249"/>
      <c r="C48" s="1250"/>
      <c r="D48" s="62"/>
      <c r="E48" s="1255" t="s">
        <v>15</v>
      </c>
      <c r="F48" s="1255"/>
      <c r="G48" s="1255"/>
      <c r="H48" s="1255"/>
      <c r="I48" s="1255"/>
      <c r="J48" s="1256"/>
      <c r="K48" s="63">
        <v>12</v>
      </c>
      <c r="L48" s="64">
        <v>13</v>
      </c>
      <c r="M48" s="64">
        <v>10</v>
      </c>
      <c r="N48" s="64">
        <v>9</v>
      </c>
      <c r="O48" s="65">
        <v>7</v>
      </c>
      <c r="P48" s="48"/>
      <c r="Q48" s="48"/>
      <c r="R48" s="48"/>
      <c r="S48" s="48"/>
      <c r="T48" s="48"/>
      <c r="U48" s="48"/>
    </row>
    <row r="49" spans="1:21" ht="30.75" customHeight="1">
      <c r="A49" s="48"/>
      <c r="B49" s="1249"/>
      <c r="C49" s="1250"/>
      <c r="D49" s="62"/>
      <c r="E49" s="1255" t="s">
        <v>16</v>
      </c>
      <c r="F49" s="1255"/>
      <c r="G49" s="1255"/>
      <c r="H49" s="1255"/>
      <c r="I49" s="1255"/>
      <c r="J49" s="1256"/>
      <c r="K49" s="63">
        <v>18</v>
      </c>
      <c r="L49" s="64">
        <v>18</v>
      </c>
      <c r="M49" s="64">
        <v>16</v>
      </c>
      <c r="N49" s="64">
        <v>16</v>
      </c>
      <c r="O49" s="65">
        <v>16</v>
      </c>
      <c r="P49" s="48"/>
      <c r="Q49" s="48"/>
      <c r="R49" s="48"/>
      <c r="S49" s="48"/>
      <c r="T49" s="48"/>
      <c r="U49" s="48"/>
    </row>
    <row r="50" spans="1:21" ht="30.75" customHeight="1">
      <c r="A50" s="48"/>
      <c r="B50" s="1249"/>
      <c r="C50" s="1250"/>
      <c r="D50" s="62"/>
      <c r="E50" s="1255" t="s">
        <v>17</v>
      </c>
      <c r="F50" s="1255"/>
      <c r="G50" s="1255"/>
      <c r="H50" s="1255"/>
      <c r="I50" s="1255"/>
      <c r="J50" s="1256"/>
      <c r="K50" s="63" t="s">
        <v>501</v>
      </c>
      <c r="L50" s="64" t="s">
        <v>501</v>
      </c>
      <c r="M50" s="64" t="s">
        <v>501</v>
      </c>
      <c r="N50" s="64" t="s">
        <v>501</v>
      </c>
      <c r="O50" s="65" t="s">
        <v>501</v>
      </c>
      <c r="P50" s="48"/>
      <c r="Q50" s="48"/>
      <c r="R50" s="48"/>
      <c r="S50" s="48"/>
      <c r="T50" s="48"/>
      <c r="U50" s="48"/>
    </row>
    <row r="51" spans="1:21" ht="30.75" customHeight="1">
      <c r="A51" s="48"/>
      <c r="B51" s="1251"/>
      <c r="C51" s="1252"/>
      <c r="D51" s="66"/>
      <c r="E51" s="1255" t="s">
        <v>18</v>
      </c>
      <c r="F51" s="1255"/>
      <c r="G51" s="1255"/>
      <c r="H51" s="1255"/>
      <c r="I51" s="1255"/>
      <c r="J51" s="1256"/>
      <c r="K51" s="63" t="s">
        <v>501</v>
      </c>
      <c r="L51" s="64" t="s">
        <v>501</v>
      </c>
      <c r="M51" s="64" t="s">
        <v>501</v>
      </c>
      <c r="N51" s="64" t="s">
        <v>501</v>
      </c>
      <c r="O51" s="65" t="s">
        <v>501</v>
      </c>
      <c r="P51" s="48"/>
      <c r="Q51" s="48"/>
      <c r="R51" s="48"/>
      <c r="S51" s="48"/>
      <c r="T51" s="48"/>
      <c r="U51" s="48"/>
    </row>
    <row r="52" spans="1:21" ht="30.75" customHeight="1">
      <c r="A52" s="48"/>
      <c r="B52" s="1257" t="s">
        <v>19</v>
      </c>
      <c r="C52" s="1258"/>
      <c r="D52" s="66"/>
      <c r="E52" s="1255" t="s">
        <v>20</v>
      </c>
      <c r="F52" s="1255"/>
      <c r="G52" s="1255"/>
      <c r="H52" s="1255"/>
      <c r="I52" s="1255"/>
      <c r="J52" s="1256"/>
      <c r="K52" s="63">
        <v>205</v>
      </c>
      <c r="L52" s="64">
        <v>194</v>
      </c>
      <c r="M52" s="64">
        <v>203</v>
      </c>
      <c r="N52" s="64">
        <v>206</v>
      </c>
      <c r="O52" s="65">
        <v>206</v>
      </c>
      <c r="P52" s="48"/>
      <c r="Q52" s="48"/>
      <c r="R52" s="48"/>
      <c r="S52" s="48"/>
      <c r="T52" s="48"/>
      <c r="U52" s="48"/>
    </row>
    <row r="53" spans="1:21" ht="30.75" customHeight="1" thickBot="1">
      <c r="A53" s="48"/>
      <c r="B53" s="1259" t="s">
        <v>21</v>
      </c>
      <c r="C53" s="1260"/>
      <c r="D53" s="67"/>
      <c r="E53" s="1261" t="s">
        <v>22</v>
      </c>
      <c r="F53" s="1261"/>
      <c r="G53" s="1261"/>
      <c r="H53" s="1261"/>
      <c r="I53" s="1261"/>
      <c r="J53" s="1262"/>
      <c r="K53" s="68">
        <v>52</v>
      </c>
      <c r="L53" s="69">
        <v>54</v>
      </c>
      <c r="M53" s="69">
        <v>51</v>
      </c>
      <c r="N53" s="69">
        <v>58</v>
      </c>
      <c r="O53" s="70">
        <v>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c r="B57" s="1263" t="s">
        <v>25</v>
      </c>
      <c r="C57" s="1264"/>
      <c r="D57" s="1267" t="s">
        <v>26</v>
      </c>
      <c r="E57" s="1268"/>
      <c r="F57" s="1268"/>
      <c r="G57" s="1268"/>
      <c r="H57" s="1268"/>
      <c r="I57" s="1268"/>
      <c r="J57" s="1269"/>
      <c r="K57" s="82"/>
      <c r="L57" s="83"/>
      <c r="M57" s="83"/>
      <c r="N57" s="83"/>
      <c r="O57" s="84"/>
    </row>
    <row r="58" spans="1:21" ht="31.5" customHeight="1" thickBot="1">
      <c r="B58" s="1265"/>
      <c r="C58" s="1266"/>
      <c r="D58" s="1270" t="s">
        <v>27</v>
      </c>
      <c r="E58" s="1271"/>
      <c r="F58" s="1271"/>
      <c r="G58" s="1271"/>
      <c r="H58" s="1271"/>
      <c r="I58" s="1271"/>
      <c r="J58" s="1272"/>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jFcfl/QNFoZbg5gDJfQVzA9IG14K/6qpyaAX2+XyrI1IVsxlCDmwyLOIj26EefFo4skkUyMWCFUQgMSw9NEA==" saltValue="EhNCd/QldQPz8uiAVmas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543</v>
      </c>
      <c r="J40" s="99" t="s">
        <v>544</v>
      </c>
      <c r="K40" s="99" t="s">
        <v>545</v>
      </c>
      <c r="L40" s="99" t="s">
        <v>546</v>
      </c>
      <c r="M40" s="100" t="s">
        <v>547</v>
      </c>
    </row>
    <row r="41" spans="2:13" ht="27.75" customHeight="1">
      <c r="B41" s="1273" t="s">
        <v>30</v>
      </c>
      <c r="C41" s="1274"/>
      <c r="D41" s="101"/>
      <c r="E41" s="1279" t="s">
        <v>31</v>
      </c>
      <c r="F41" s="1279"/>
      <c r="G41" s="1279"/>
      <c r="H41" s="1280"/>
      <c r="I41" s="102">
        <v>2312</v>
      </c>
      <c r="J41" s="103">
        <v>2296</v>
      </c>
      <c r="K41" s="103">
        <v>2288</v>
      </c>
      <c r="L41" s="103">
        <v>2258</v>
      </c>
      <c r="M41" s="104">
        <v>2291</v>
      </c>
    </row>
    <row r="42" spans="2:13" ht="27.75" customHeight="1">
      <c r="B42" s="1275"/>
      <c r="C42" s="1276"/>
      <c r="D42" s="105"/>
      <c r="E42" s="1281" t="s">
        <v>32</v>
      </c>
      <c r="F42" s="1281"/>
      <c r="G42" s="1281"/>
      <c r="H42" s="1282"/>
      <c r="I42" s="106" t="s">
        <v>501</v>
      </c>
      <c r="J42" s="107" t="s">
        <v>501</v>
      </c>
      <c r="K42" s="107" t="s">
        <v>501</v>
      </c>
      <c r="L42" s="107" t="s">
        <v>501</v>
      </c>
      <c r="M42" s="108" t="s">
        <v>501</v>
      </c>
    </row>
    <row r="43" spans="2:13" ht="27.75" customHeight="1">
      <c r="B43" s="1275"/>
      <c r="C43" s="1276"/>
      <c r="D43" s="105"/>
      <c r="E43" s="1281" t="s">
        <v>33</v>
      </c>
      <c r="F43" s="1281"/>
      <c r="G43" s="1281"/>
      <c r="H43" s="1282"/>
      <c r="I43" s="106">
        <v>209</v>
      </c>
      <c r="J43" s="107">
        <v>228</v>
      </c>
      <c r="K43" s="107">
        <v>219</v>
      </c>
      <c r="L43" s="107">
        <v>209</v>
      </c>
      <c r="M43" s="108">
        <v>185</v>
      </c>
    </row>
    <row r="44" spans="2:13" ht="27.75" customHeight="1">
      <c r="B44" s="1275"/>
      <c r="C44" s="1276"/>
      <c r="D44" s="105"/>
      <c r="E44" s="1281" t="s">
        <v>34</v>
      </c>
      <c r="F44" s="1281"/>
      <c r="G44" s="1281"/>
      <c r="H44" s="1282"/>
      <c r="I44" s="106">
        <v>162</v>
      </c>
      <c r="J44" s="107">
        <v>75</v>
      </c>
      <c r="K44" s="107">
        <v>105</v>
      </c>
      <c r="L44" s="107">
        <v>46</v>
      </c>
      <c r="M44" s="108">
        <v>28</v>
      </c>
    </row>
    <row r="45" spans="2:13" ht="27.75" customHeight="1">
      <c r="B45" s="1275"/>
      <c r="C45" s="1276"/>
      <c r="D45" s="105"/>
      <c r="E45" s="1281" t="s">
        <v>35</v>
      </c>
      <c r="F45" s="1281"/>
      <c r="G45" s="1281"/>
      <c r="H45" s="1282"/>
      <c r="I45" s="106">
        <v>298</v>
      </c>
      <c r="J45" s="107">
        <v>230</v>
      </c>
      <c r="K45" s="107">
        <v>223</v>
      </c>
      <c r="L45" s="107">
        <v>207</v>
      </c>
      <c r="M45" s="108">
        <v>236</v>
      </c>
    </row>
    <row r="46" spans="2:13" ht="27.75" customHeight="1">
      <c r="B46" s="1275"/>
      <c r="C46" s="1276"/>
      <c r="D46" s="109"/>
      <c r="E46" s="1281" t="s">
        <v>36</v>
      </c>
      <c r="F46" s="1281"/>
      <c r="G46" s="1281"/>
      <c r="H46" s="1282"/>
      <c r="I46" s="106" t="s">
        <v>501</v>
      </c>
      <c r="J46" s="107" t="s">
        <v>501</v>
      </c>
      <c r="K46" s="107" t="s">
        <v>501</v>
      </c>
      <c r="L46" s="107" t="s">
        <v>501</v>
      </c>
      <c r="M46" s="108" t="s">
        <v>501</v>
      </c>
    </row>
    <row r="47" spans="2:13" ht="27.75" customHeight="1">
      <c r="B47" s="1275"/>
      <c r="C47" s="1276"/>
      <c r="D47" s="110"/>
      <c r="E47" s="1283" t="s">
        <v>37</v>
      </c>
      <c r="F47" s="1284"/>
      <c r="G47" s="1284"/>
      <c r="H47" s="1285"/>
      <c r="I47" s="106" t="s">
        <v>501</v>
      </c>
      <c r="J47" s="107" t="s">
        <v>501</v>
      </c>
      <c r="K47" s="107" t="s">
        <v>501</v>
      </c>
      <c r="L47" s="107" t="s">
        <v>501</v>
      </c>
      <c r="M47" s="108" t="s">
        <v>501</v>
      </c>
    </row>
    <row r="48" spans="2:13" ht="27.75" customHeight="1">
      <c r="B48" s="1275"/>
      <c r="C48" s="1276"/>
      <c r="D48" s="105"/>
      <c r="E48" s="1281" t="s">
        <v>38</v>
      </c>
      <c r="F48" s="1281"/>
      <c r="G48" s="1281"/>
      <c r="H48" s="1282"/>
      <c r="I48" s="106" t="s">
        <v>501</v>
      </c>
      <c r="J48" s="107" t="s">
        <v>501</v>
      </c>
      <c r="K48" s="107" t="s">
        <v>501</v>
      </c>
      <c r="L48" s="107" t="s">
        <v>501</v>
      </c>
      <c r="M48" s="108" t="s">
        <v>501</v>
      </c>
    </row>
    <row r="49" spans="2:13" ht="27.75" customHeight="1">
      <c r="B49" s="1277"/>
      <c r="C49" s="1278"/>
      <c r="D49" s="105"/>
      <c r="E49" s="1281" t="s">
        <v>39</v>
      </c>
      <c r="F49" s="1281"/>
      <c r="G49" s="1281"/>
      <c r="H49" s="1282"/>
      <c r="I49" s="106" t="s">
        <v>501</v>
      </c>
      <c r="J49" s="107" t="s">
        <v>501</v>
      </c>
      <c r="K49" s="107" t="s">
        <v>501</v>
      </c>
      <c r="L49" s="107" t="s">
        <v>501</v>
      </c>
      <c r="M49" s="108" t="s">
        <v>501</v>
      </c>
    </row>
    <row r="50" spans="2:13" ht="27.75" customHeight="1">
      <c r="B50" s="1286" t="s">
        <v>40</v>
      </c>
      <c r="C50" s="1287"/>
      <c r="D50" s="111"/>
      <c r="E50" s="1281" t="s">
        <v>41</v>
      </c>
      <c r="F50" s="1281"/>
      <c r="G50" s="1281"/>
      <c r="H50" s="1282"/>
      <c r="I50" s="106">
        <v>1820</v>
      </c>
      <c r="J50" s="107">
        <v>1790</v>
      </c>
      <c r="K50" s="107">
        <v>1813</v>
      </c>
      <c r="L50" s="107">
        <v>1845</v>
      </c>
      <c r="M50" s="108">
        <v>1775</v>
      </c>
    </row>
    <row r="51" spans="2:13" ht="27.75" customHeight="1">
      <c r="B51" s="1275"/>
      <c r="C51" s="1276"/>
      <c r="D51" s="105"/>
      <c r="E51" s="1281" t="s">
        <v>42</v>
      </c>
      <c r="F51" s="1281"/>
      <c r="G51" s="1281"/>
      <c r="H51" s="1282"/>
      <c r="I51" s="106" t="s">
        <v>501</v>
      </c>
      <c r="J51" s="107" t="s">
        <v>501</v>
      </c>
      <c r="K51" s="107" t="s">
        <v>501</v>
      </c>
      <c r="L51" s="107" t="s">
        <v>501</v>
      </c>
      <c r="M51" s="108" t="s">
        <v>501</v>
      </c>
    </row>
    <row r="52" spans="2:13" ht="27.75" customHeight="1">
      <c r="B52" s="1277"/>
      <c r="C52" s="1278"/>
      <c r="D52" s="105"/>
      <c r="E52" s="1281" t="s">
        <v>43</v>
      </c>
      <c r="F52" s="1281"/>
      <c r="G52" s="1281"/>
      <c r="H52" s="1282"/>
      <c r="I52" s="106">
        <v>1938</v>
      </c>
      <c r="J52" s="107">
        <v>1907</v>
      </c>
      <c r="K52" s="107">
        <v>1898</v>
      </c>
      <c r="L52" s="107">
        <v>1857</v>
      </c>
      <c r="M52" s="108">
        <v>1830</v>
      </c>
    </row>
    <row r="53" spans="2:13" ht="27.75" customHeight="1" thickBot="1">
      <c r="B53" s="1288" t="s">
        <v>44</v>
      </c>
      <c r="C53" s="1289"/>
      <c r="D53" s="112"/>
      <c r="E53" s="1290" t="s">
        <v>45</v>
      </c>
      <c r="F53" s="1290"/>
      <c r="G53" s="1290"/>
      <c r="H53" s="1291"/>
      <c r="I53" s="113">
        <v>-776</v>
      </c>
      <c r="J53" s="114">
        <v>-869</v>
      </c>
      <c r="K53" s="114">
        <v>-877</v>
      </c>
      <c r="L53" s="114">
        <v>-980</v>
      </c>
      <c r="M53" s="115">
        <v>-865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qlw00zchteieUZlONikf9F7Rrq0BOLU0/fLVw1AsaNKPRTtwmLOUBH89ldgf/3Saa6Xc8xDis7b/tYfCaynFQ==" saltValue="fPah4ydb6dPglcNViAMr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545</v>
      </c>
      <c r="G54" s="124" t="s">
        <v>546</v>
      </c>
      <c r="H54" s="125" t="s">
        <v>547</v>
      </c>
    </row>
    <row r="55" spans="2:8" ht="52.5" customHeight="1">
      <c r="B55" s="126"/>
      <c r="C55" s="1300" t="s">
        <v>48</v>
      </c>
      <c r="D55" s="1300"/>
      <c r="E55" s="1301"/>
      <c r="F55" s="127">
        <v>223</v>
      </c>
      <c r="G55" s="127">
        <v>214</v>
      </c>
      <c r="H55" s="128">
        <v>219</v>
      </c>
    </row>
    <row r="56" spans="2:8" ht="52.5" customHeight="1">
      <c r="B56" s="129"/>
      <c r="C56" s="1302" t="s">
        <v>49</v>
      </c>
      <c r="D56" s="1302"/>
      <c r="E56" s="1303"/>
      <c r="F56" s="130">
        <v>463</v>
      </c>
      <c r="G56" s="130">
        <v>414</v>
      </c>
      <c r="H56" s="131">
        <v>355</v>
      </c>
    </row>
    <row r="57" spans="2:8" ht="53.25" customHeight="1">
      <c r="B57" s="129"/>
      <c r="C57" s="1304" t="s">
        <v>50</v>
      </c>
      <c r="D57" s="1304"/>
      <c r="E57" s="1305"/>
      <c r="F57" s="132">
        <v>1071</v>
      </c>
      <c r="G57" s="132">
        <v>1149</v>
      </c>
      <c r="H57" s="133">
        <v>1119</v>
      </c>
    </row>
    <row r="58" spans="2:8" ht="45.75" customHeight="1">
      <c r="B58" s="134"/>
      <c r="C58" s="1292" t="s">
        <v>567</v>
      </c>
      <c r="D58" s="1293"/>
      <c r="E58" s="1294"/>
      <c r="F58" s="135">
        <v>423</v>
      </c>
      <c r="G58" s="135">
        <v>393</v>
      </c>
      <c r="H58" s="136">
        <v>371</v>
      </c>
    </row>
    <row r="59" spans="2:8" ht="45.75" customHeight="1">
      <c r="B59" s="134"/>
      <c r="C59" s="1292" t="s">
        <v>568</v>
      </c>
      <c r="D59" s="1293"/>
      <c r="E59" s="1294"/>
      <c r="F59" s="135">
        <v>292</v>
      </c>
      <c r="G59" s="135">
        <v>380</v>
      </c>
      <c r="H59" s="136">
        <v>366</v>
      </c>
    </row>
    <row r="60" spans="2:8" ht="45.75" customHeight="1">
      <c r="B60" s="134"/>
      <c r="C60" s="1292" t="s">
        <v>569</v>
      </c>
      <c r="D60" s="1293"/>
      <c r="E60" s="1294"/>
      <c r="F60" s="135">
        <v>166</v>
      </c>
      <c r="G60" s="135">
        <v>166</v>
      </c>
      <c r="H60" s="136">
        <v>151</v>
      </c>
    </row>
    <row r="61" spans="2:8" ht="45.75" customHeight="1">
      <c r="B61" s="134"/>
      <c r="C61" s="1292" t="s">
        <v>570</v>
      </c>
      <c r="D61" s="1293"/>
      <c r="E61" s="1294"/>
      <c r="F61" s="135">
        <v>38</v>
      </c>
      <c r="G61" s="135">
        <v>58</v>
      </c>
      <c r="H61" s="136">
        <v>79</v>
      </c>
    </row>
    <row r="62" spans="2:8" ht="45.75" customHeight="1" thickBot="1">
      <c r="B62" s="137"/>
      <c r="C62" s="1295" t="s">
        <v>571</v>
      </c>
      <c r="D62" s="1296"/>
      <c r="E62" s="1297"/>
      <c r="F62" s="138">
        <v>65</v>
      </c>
      <c r="G62" s="138">
        <v>65</v>
      </c>
      <c r="H62" s="139">
        <v>65</v>
      </c>
    </row>
    <row r="63" spans="2:8" ht="52.5" customHeight="1" thickBot="1">
      <c r="B63" s="140"/>
      <c r="C63" s="1298" t="s">
        <v>51</v>
      </c>
      <c r="D63" s="1298"/>
      <c r="E63" s="1299"/>
      <c r="F63" s="141">
        <v>1757</v>
      </c>
      <c r="G63" s="141">
        <v>1777</v>
      </c>
      <c r="H63" s="142">
        <v>1693</v>
      </c>
    </row>
    <row r="64" spans="2:8" ht="15" customHeight="1"/>
    <row r="65" ht="0" hidden="1" customHeight="1"/>
    <row r="66" ht="0" hidden="1" customHeight="1"/>
  </sheetData>
  <sheetProtection algorithmName="SHA-512" hashValue="d2N1l4JQ9pC3LTpB8W9qqvIceUOXuHGKVnNaES7xxNxBsgdSv34OyyFdVxY9E1WVX7MVjWnPgq+bzdCZ8cqpMg==" saltValue="1LHzKIHxGyVv2URuvYNF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6" t="s">
        <v>594</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587</v>
      </c>
    </row>
    <row r="50" spans="1:109">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543</v>
      </c>
      <c r="BQ50" s="1319"/>
      <c r="BR50" s="1319"/>
      <c r="BS50" s="1319"/>
      <c r="BT50" s="1319"/>
      <c r="BU50" s="1319"/>
      <c r="BV50" s="1319"/>
      <c r="BW50" s="1319"/>
      <c r="BX50" s="1319" t="s">
        <v>544</v>
      </c>
      <c r="BY50" s="1319"/>
      <c r="BZ50" s="1319"/>
      <c r="CA50" s="1319"/>
      <c r="CB50" s="1319"/>
      <c r="CC50" s="1319"/>
      <c r="CD50" s="1319"/>
      <c r="CE50" s="1319"/>
      <c r="CF50" s="1319" t="s">
        <v>545</v>
      </c>
      <c r="CG50" s="1319"/>
      <c r="CH50" s="1319"/>
      <c r="CI50" s="1319"/>
      <c r="CJ50" s="1319"/>
      <c r="CK50" s="1319"/>
      <c r="CL50" s="1319"/>
      <c r="CM50" s="1319"/>
      <c r="CN50" s="1319" t="s">
        <v>546</v>
      </c>
      <c r="CO50" s="1319"/>
      <c r="CP50" s="1319"/>
      <c r="CQ50" s="1319"/>
      <c r="CR50" s="1319"/>
      <c r="CS50" s="1319"/>
      <c r="CT50" s="1319"/>
      <c r="CU50" s="1319"/>
      <c r="CV50" s="1319" t="s">
        <v>547</v>
      </c>
      <c r="CW50" s="1319"/>
      <c r="CX50" s="1319"/>
      <c r="CY50" s="1319"/>
      <c r="CZ50" s="1319"/>
      <c r="DA50" s="1319"/>
      <c r="DB50" s="1319"/>
      <c r="DC50" s="1319"/>
    </row>
    <row r="51" spans="1:109" ht="13.5" customHeight="1">
      <c r="B51" s="394"/>
      <c r="G51" s="1326"/>
      <c r="H51" s="1326"/>
      <c r="I51" s="1324"/>
      <c r="J51" s="1324"/>
      <c r="K51" s="1321"/>
      <c r="L51" s="1321"/>
      <c r="M51" s="1321"/>
      <c r="N51" s="1321"/>
      <c r="AM51" s="403"/>
      <c r="AN51" s="1322" t="s">
        <v>588</v>
      </c>
      <c r="AO51" s="1322"/>
      <c r="AP51" s="1322"/>
      <c r="AQ51" s="1322"/>
      <c r="AR51" s="1322"/>
      <c r="AS51" s="1322"/>
      <c r="AT51" s="1322"/>
      <c r="AU51" s="1322"/>
      <c r="AV51" s="1322"/>
      <c r="AW51" s="1322"/>
      <c r="AX51" s="1322"/>
      <c r="AY51" s="1322"/>
      <c r="AZ51" s="1322"/>
      <c r="BA51" s="1322"/>
      <c r="BB51" s="1322" t="s">
        <v>589</v>
      </c>
      <c r="BC51" s="1322"/>
      <c r="BD51" s="1322"/>
      <c r="BE51" s="1322"/>
      <c r="BF51" s="1322"/>
      <c r="BG51" s="1322"/>
      <c r="BH51" s="1322"/>
      <c r="BI51" s="1322"/>
      <c r="BJ51" s="1322"/>
      <c r="BK51" s="1322"/>
      <c r="BL51" s="1322"/>
      <c r="BM51" s="1322"/>
      <c r="BN51" s="1322"/>
      <c r="BO51" s="1322"/>
      <c r="BP51" s="1323"/>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c r="B52" s="394"/>
      <c r="G52" s="1326"/>
      <c r="H52" s="1326"/>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c r="A53" s="402"/>
      <c r="B53" s="394"/>
      <c r="G53" s="1326"/>
      <c r="H53" s="1326"/>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590</v>
      </c>
      <c r="BC53" s="1322"/>
      <c r="BD53" s="1322"/>
      <c r="BE53" s="1322"/>
      <c r="BF53" s="1322"/>
      <c r="BG53" s="1322"/>
      <c r="BH53" s="1322"/>
      <c r="BI53" s="1322"/>
      <c r="BJ53" s="1322"/>
      <c r="BK53" s="1322"/>
      <c r="BL53" s="1322"/>
      <c r="BM53" s="1322"/>
      <c r="BN53" s="1322"/>
      <c r="BO53" s="1322"/>
      <c r="BP53" s="1323"/>
      <c r="BQ53" s="1320"/>
      <c r="BR53" s="1320"/>
      <c r="BS53" s="1320"/>
      <c r="BT53" s="1320"/>
      <c r="BU53" s="1320"/>
      <c r="BV53" s="1320"/>
      <c r="BW53" s="1320"/>
      <c r="BX53" s="1320">
        <v>51.4</v>
      </c>
      <c r="BY53" s="1320"/>
      <c r="BZ53" s="1320"/>
      <c r="CA53" s="1320"/>
      <c r="CB53" s="1320"/>
      <c r="CC53" s="1320"/>
      <c r="CD53" s="1320"/>
      <c r="CE53" s="1320"/>
      <c r="CF53" s="1320">
        <v>55.4</v>
      </c>
      <c r="CG53" s="1320"/>
      <c r="CH53" s="1320"/>
      <c r="CI53" s="1320"/>
      <c r="CJ53" s="1320"/>
      <c r="CK53" s="1320"/>
      <c r="CL53" s="1320"/>
      <c r="CM53" s="1320"/>
      <c r="CN53" s="1320">
        <v>53.9</v>
      </c>
      <c r="CO53" s="1320"/>
      <c r="CP53" s="1320"/>
      <c r="CQ53" s="1320"/>
      <c r="CR53" s="1320"/>
      <c r="CS53" s="1320"/>
      <c r="CT53" s="1320"/>
      <c r="CU53" s="1320"/>
      <c r="CV53" s="1320">
        <v>55.8</v>
      </c>
      <c r="CW53" s="1320"/>
      <c r="CX53" s="1320"/>
      <c r="CY53" s="1320"/>
      <c r="CZ53" s="1320"/>
      <c r="DA53" s="1320"/>
      <c r="DB53" s="1320"/>
      <c r="DC53" s="1320"/>
    </row>
    <row r="54" spans="1:109">
      <c r="A54" s="402"/>
      <c r="B54" s="394"/>
      <c r="G54" s="1326"/>
      <c r="H54" s="1326"/>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c r="A55" s="402"/>
      <c r="B55" s="394"/>
      <c r="G55" s="1315"/>
      <c r="H55" s="1315"/>
      <c r="I55" s="1315"/>
      <c r="J55" s="1315"/>
      <c r="K55" s="1321"/>
      <c r="L55" s="1321"/>
      <c r="M55" s="1321"/>
      <c r="N55" s="1321"/>
      <c r="AN55" s="1319" t="s">
        <v>591</v>
      </c>
      <c r="AO55" s="1319"/>
      <c r="AP55" s="1319"/>
      <c r="AQ55" s="1319"/>
      <c r="AR55" s="1319"/>
      <c r="AS55" s="1319"/>
      <c r="AT55" s="1319"/>
      <c r="AU55" s="1319"/>
      <c r="AV55" s="1319"/>
      <c r="AW55" s="1319"/>
      <c r="AX55" s="1319"/>
      <c r="AY55" s="1319"/>
      <c r="AZ55" s="1319"/>
      <c r="BA55" s="1319"/>
      <c r="BB55" s="1322" t="s">
        <v>589</v>
      </c>
      <c r="BC55" s="1322"/>
      <c r="BD55" s="1322"/>
      <c r="BE55" s="1322"/>
      <c r="BF55" s="1322"/>
      <c r="BG55" s="1322"/>
      <c r="BH55" s="1322"/>
      <c r="BI55" s="1322"/>
      <c r="BJ55" s="1322"/>
      <c r="BK55" s="1322"/>
      <c r="BL55" s="1322"/>
      <c r="BM55" s="1322"/>
      <c r="BN55" s="1322"/>
      <c r="BO55" s="1322"/>
      <c r="BP55" s="1323"/>
      <c r="BQ55" s="1320"/>
      <c r="BR55" s="1320"/>
      <c r="BS55" s="1320"/>
      <c r="BT55" s="1320"/>
      <c r="BU55" s="1320"/>
      <c r="BV55" s="1320"/>
      <c r="BW55" s="1320"/>
      <c r="BX55" s="1320">
        <v>0</v>
      </c>
      <c r="BY55" s="1320"/>
      <c r="BZ55" s="1320"/>
      <c r="CA55" s="1320"/>
      <c r="CB55" s="1320"/>
      <c r="CC55" s="1320"/>
      <c r="CD55" s="1320"/>
      <c r="CE55" s="1320"/>
      <c r="CF55" s="1320">
        <v>0</v>
      </c>
      <c r="CG55" s="1320"/>
      <c r="CH55" s="1320"/>
      <c r="CI55" s="1320"/>
      <c r="CJ55" s="1320"/>
      <c r="CK55" s="1320"/>
      <c r="CL55" s="1320"/>
      <c r="CM55" s="1320"/>
      <c r="CN55" s="1320">
        <v>0</v>
      </c>
      <c r="CO55" s="1320"/>
      <c r="CP55" s="1320"/>
      <c r="CQ55" s="1320"/>
      <c r="CR55" s="1320"/>
      <c r="CS55" s="1320"/>
      <c r="CT55" s="1320"/>
      <c r="CU55" s="1320"/>
      <c r="CV55" s="1320">
        <v>0</v>
      </c>
      <c r="CW55" s="1320"/>
      <c r="CX55" s="1320"/>
      <c r="CY55" s="1320"/>
      <c r="CZ55" s="1320"/>
      <c r="DA55" s="1320"/>
      <c r="DB55" s="1320"/>
      <c r="DC55" s="1320"/>
    </row>
    <row r="56" spans="1:109">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590</v>
      </c>
      <c r="BC57" s="1322"/>
      <c r="BD57" s="1322"/>
      <c r="BE57" s="1322"/>
      <c r="BF57" s="1322"/>
      <c r="BG57" s="1322"/>
      <c r="BH57" s="1322"/>
      <c r="BI57" s="1322"/>
      <c r="BJ57" s="1322"/>
      <c r="BK57" s="1322"/>
      <c r="BL57" s="1322"/>
      <c r="BM57" s="1322"/>
      <c r="BN57" s="1322"/>
      <c r="BO57" s="1322"/>
      <c r="BP57" s="1323"/>
      <c r="BQ57" s="1320"/>
      <c r="BR57" s="1320"/>
      <c r="BS57" s="1320"/>
      <c r="BT57" s="1320"/>
      <c r="BU57" s="1320"/>
      <c r="BV57" s="1320"/>
      <c r="BW57" s="1320"/>
      <c r="BX57" s="1320">
        <v>55.8</v>
      </c>
      <c r="BY57" s="1320"/>
      <c r="BZ57" s="1320"/>
      <c r="CA57" s="1320"/>
      <c r="CB57" s="1320"/>
      <c r="CC57" s="1320"/>
      <c r="CD57" s="1320"/>
      <c r="CE57" s="1320"/>
      <c r="CF57" s="1320">
        <v>56.3</v>
      </c>
      <c r="CG57" s="1320"/>
      <c r="CH57" s="1320"/>
      <c r="CI57" s="1320"/>
      <c r="CJ57" s="1320"/>
      <c r="CK57" s="1320"/>
      <c r="CL57" s="1320"/>
      <c r="CM57" s="1320"/>
      <c r="CN57" s="1320">
        <v>57.6</v>
      </c>
      <c r="CO57" s="1320"/>
      <c r="CP57" s="1320"/>
      <c r="CQ57" s="1320"/>
      <c r="CR57" s="1320"/>
      <c r="CS57" s="1320"/>
      <c r="CT57" s="1320"/>
      <c r="CU57" s="1320"/>
      <c r="CV57" s="1320">
        <v>58.7</v>
      </c>
      <c r="CW57" s="1320"/>
      <c r="CX57" s="1320"/>
      <c r="CY57" s="1320"/>
      <c r="CZ57" s="1320"/>
      <c r="DA57" s="1320"/>
      <c r="DB57" s="1320"/>
      <c r="DC57" s="1320"/>
      <c r="DD57" s="407"/>
      <c r="DE57" s="406"/>
    </row>
    <row r="58" spans="1:109" s="402" customFormat="1">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592</v>
      </c>
    </row>
    <row r="64" spans="1:109">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6" t="s">
        <v>595</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587</v>
      </c>
    </row>
    <row r="72" spans="2:107">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543</v>
      </c>
      <c r="BQ72" s="1319"/>
      <c r="BR72" s="1319"/>
      <c r="BS72" s="1319"/>
      <c r="BT72" s="1319"/>
      <c r="BU72" s="1319"/>
      <c r="BV72" s="1319"/>
      <c r="BW72" s="1319"/>
      <c r="BX72" s="1319" t="s">
        <v>544</v>
      </c>
      <c r="BY72" s="1319"/>
      <c r="BZ72" s="1319"/>
      <c r="CA72" s="1319"/>
      <c r="CB72" s="1319"/>
      <c r="CC72" s="1319"/>
      <c r="CD72" s="1319"/>
      <c r="CE72" s="1319"/>
      <c r="CF72" s="1319" t="s">
        <v>545</v>
      </c>
      <c r="CG72" s="1319"/>
      <c r="CH72" s="1319"/>
      <c r="CI72" s="1319"/>
      <c r="CJ72" s="1319"/>
      <c r="CK72" s="1319"/>
      <c r="CL72" s="1319"/>
      <c r="CM72" s="1319"/>
      <c r="CN72" s="1319" t="s">
        <v>546</v>
      </c>
      <c r="CO72" s="1319"/>
      <c r="CP72" s="1319"/>
      <c r="CQ72" s="1319"/>
      <c r="CR72" s="1319"/>
      <c r="CS72" s="1319"/>
      <c r="CT72" s="1319"/>
      <c r="CU72" s="1319"/>
      <c r="CV72" s="1319" t="s">
        <v>547</v>
      </c>
      <c r="CW72" s="1319"/>
      <c r="CX72" s="1319"/>
      <c r="CY72" s="1319"/>
      <c r="CZ72" s="1319"/>
      <c r="DA72" s="1319"/>
      <c r="DB72" s="1319"/>
      <c r="DC72" s="1319"/>
    </row>
    <row r="73" spans="2:107">
      <c r="B73" s="394"/>
      <c r="G73" s="1326"/>
      <c r="H73" s="1326"/>
      <c r="I73" s="1326"/>
      <c r="J73" s="1326"/>
      <c r="K73" s="1327"/>
      <c r="L73" s="1327"/>
      <c r="M73" s="1327"/>
      <c r="N73" s="1327"/>
      <c r="AM73" s="403"/>
      <c r="AN73" s="1322" t="s">
        <v>588</v>
      </c>
      <c r="AO73" s="1322"/>
      <c r="AP73" s="1322"/>
      <c r="AQ73" s="1322"/>
      <c r="AR73" s="1322"/>
      <c r="AS73" s="1322"/>
      <c r="AT73" s="1322"/>
      <c r="AU73" s="1322"/>
      <c r="AV73" s="1322"/>
      <c r="AW73" s="1322"/>
      <c r="AX73" s="1322"/>
      <c r="AY73" s="1322"/>
      <c r="AZ73" s="1322"/>
      <c r="BA73" s="1322"/>
      <c r="BB73" s="1322" t="s">
        <v>589</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c r="B74" s="394"/>
      <c r="G74" s="1326"/>
      <c r="H74" s="1326"/>
      <c r="I74" s="1326"/>
      <c r="J74" s="1326"/>
      <c r="K74" s="1327"/>
      <c r="L74" s="1327"/>
      <c r="M74" s="1327"/>
      <c r="N74" s="1327"/>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c r="B75" s="394"/>
      <c r="G75" s="1326"/>
      <c r="H75" s="1326"/>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593</v>
      </c>
      <c r="BC75" s="1322"/>
      <c r="BD75" s="1322"/>
      <c r="BE75" s="1322"/>
      <c r="BF75" s="1322"/>
      <c r="BG75" s="1322"/>
      <c r="BH75" s="1322"/>
      <c r="BI75" s="1322"/>
      <c r="BJ75" s="1322"/>
      <c r="BK75" s="1322"/>
      <c r="BL75" s="1322"/>
      <c r="BM75" s="1322"/>
      <c r="BN75" s="1322"/>
      <c r="BO75" s="1322"/>
      <c r="BP75" s="1320">
        <v>5.5</v>
      </c>
      <c r="BQ75" s="1320"/>
      <c r="BR75" s="1320"/>
      <c r="BS75" s="1320"/>
      <c r="BT75" s="1320"/>
      <c r="BU75" s="1320"/>
      <c r="BV75" s="1320"/>
      <c r="BW75" s="1320"/>
      <c r="BX75" s="1320">
        <v>5.5</v>
      </c>
      <c r="BY75" s="1320"/>
      <c r="BZ75" s="1320"/>
      <c r="CA75" s="1320"/>
      <c r="CB75" s="1320"/>
      <c r="CC75" s="1320"/>
      <c r="CD75" s="1320"/>
      <c r="CE75" s="1320"/>
      <c r="CF75" s="1320">
        <v>5.8</v>
      </c>
      <c r="CG75" s="1320"/>
      <c r="CH75" s="1320"/>
      <c r="CI75" s="1320"/>
      <c r="CJ75" s="1320"/>
      <c r="CK75" s="1320"/>
      <c r="CL75" s="1320"/>
      <c r="CM75" s="1320"/>
      <c r="CN75" s="1320">
        <v>6.3</v>
      </c>
      <c r="CO75" s="1320"/>
      <c r="CP75" s="1320"/>
      <c r="CQ75" s="1320"/>
      <c r="CR75" s="1320"/>
      <c r="CS75" s="1320"/>
      <c r="CT75" s="1320"/>
      <c r="CU75" s="1320"/>
      <c r="CV75" s="1320">
        <v>7.1</v>
      </c>
      <c r="CW75" s="1320"/>
      <c r="CX75" s="1320"/>
      <c r="CY75" s="1320"/>
      <c r="CZ75" s="1320"/>
      <c r="DA75" s="1320"/>
      <c r="DB75" s="1320"/>
      <c r="DC75" s="1320"/>
    </row>
    <row r="76" spans="2:107">
      <c r="B76" s="394"/>
      <c r="G76" s="1326"/>
      <c r="H76" s="1326"/>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c r="B77" s="394"/>
      <c r="G77" s="1315"/>
      <c r="H77" s="1315"/>
      <c r="I77" s="1315"/>
      <c r="J77" s="1315"/>
      <c r="K77" s="1327"/>
      <c r="L77" s="1327"/>
      <c r="M77" s="1327"/>
      <c r="N77" s="1327"/>
      <c r="AN77" s="1319" t="s">
        <v>591</v>
      </c>
      <c r="AO77" s="1319"/>
      <c r="AP77" s="1319"/>
      <c r="AQ77" s="1319"/>
      <c r="AR77" s="1319"/>
      <c r="AS77" s="1319"/>
      <c r="AT77" s="1319"/>
      <c r="AU77" s="1319"/>
      <c r="AV77" s="1319"/>
      <c r="AW77" s="1319"/>
      <c r="AX77" s="1319"/>
      <c r="AY77" s="1319"/>
      <c r="AZ77" s="1319"/>
      <c r="BA77" s="1319"/>
      <c r="BB77" s="1322" t="s">
        <v>589</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593</v>
      </c>
      <c r="BC79" s="1322"/>
      <c r="BD79" s="1322"/>
      <c r="BE79" s="1322"/>
      <c r="BF79" s="1322"/>
      <c r="BG79" s="1322"/>
      <c r="BH79" s="1322"/>
      <c r="BI79" s="1322"/>
      <c r="BJ79" s="1322"/>
      <c r="BK79" s="1322"/>
      <c r="BL79" s="1322"/>
      <c r="BM79" s="1322"/>
      <c r="BN79" s="1322"/>
      <c r="BO79" s="1322"/>
      <c r="BP79" s="1320">
        <v>6.9</v>
      </c>
      <c r="BQ79" s="1320"/>
      <c r="BR79" s="1320"/>
      <c r="BS79" s="1320"/>
      <c r="BT79" s="1320"/>
      <c r="BU79" s="1320"/>
      <c r="BV79" s="1320"/>
      <c r="BW79" s="1320"/>
      <c r="BX79" s="1320">
        <v>7.2</v>
      </c>
      <c r="BY79" s="1320"/>
      <c r="BZ79" s="1320"/>
      <c r="CA79" s="1320"/>
      <c r="CB79" s="1320"/>
      <c r="CC79" s="1320"/>
      <c r="CD79" s="1320"/>
      <c r="CE79" s="1320"/>
      <c r="CF79" s="1320">
        <v>7.4</v>
      </c>
      <c r="CG79" s="1320"/>
      <c r="CH79" s="1320"/>
      <c r="CI79" s="1320"/>
      <c r="CJ79" s="1320"/>
      <c r="CK79" s="1320"/>
      <c r="CL79" s="1320"/>
      <c r="CM79" s="1320"/>
      <c r="CN79" s="1320">
        <v>7.1</v>
      </c>
      <c r="CO79" s="1320"/>
      <c r="CP79" s="1320"/>
      <c r="CQ79" s="1320"/>
      <c r="CR79" s="1320"/>
      <c r="CS79" s="1320"/>
      <c r="CT79" s="1320"/>
      <c r="CU79" s="1320"/>
      <c r="CV79" s="1320">
        <v>7.1</v>
      </c>
      <c r="CW79" s="1320"/>
      <c r="CX79" s="1320"/>
      <c r="CY79" s="1320"/>
      <c r="CZ79" s="1320"/>
      <c r="DA79" s="1320"/>
      <c r="DB79" s="1320"/>
      <c r="DC79" s="1320"/>
    </row>
    <row r="80" spans="2:107">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ZBkttKC9snZ0yyI4woLsULbRIjeWX7sDwPbJhhavxGVH0dINsbpmbe22TnI4UjXdWJcUx5AtHJrLuWotnEgyw==" saltValue="gKDbHHJEYyFe4c/1aKxb3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ufOawEqq9lYFeyABCsUwVm7ROUIJ90sumsCMiHjDE8A6JZ+l/sxk+ValiL2ZUXRVbGNAHnfmNMQMBHJ2Atogw==" saltValue="XyYkOgWWgnoFA4V0S6si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UBZstDl7t/lNpRV8qIFwNj70Mlb1sDicirt/F929mkC26HnF6tLylbXLGpc1yDnqiUvbQtYL2ZCgdBL5WBSTQ==" saltValue="fXsQmx43SDb3AelCG8hq3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540</v>
      </c>
      <c r="G2" s="156"/>
      <c r="H2" s="157"/>
    </row>
    <row r="3" spans="1:8">
      <c r="A3" s="153" t="s">
        <v>533</v>
      </c>
      <c r="B3" s="158"/>
      <c r="C3" s="159"/>
      <c r="D3" s="160">
        <v>911247</v>
      </c>
      <c r="E3" s="161"/>
      <c r="F3" s="162">
        <v>272886</v>
      </c>
      <c r="G3" s="163"/>
      <c r="H3" s="164"/>
    </row>
    <row r="4" spans="1:8">
      <c r="A4" s="165"/>
      <c r="B4" s="166"/>
      <c r="C4" s="167"/>
      <c r="D4" s="168">
        <v>385592</v>
      </c>
      <c r="E4" s="169"/>
      <c r="F4" s="170">
        <v>125724</v>
      </c>
      <c r="G4" s="171"/>
      <c r="H4" s="172"/>
    </row>
    <row r="5" spans="1:8">
      <c r="A5" s="153" t="s">
        <v>535</v>
      </c>
      <c r="B5" s="158"/>
      <c r="C5" s="159"/>
      <c r="D5" s="160">
        <v>823259</v>
      </c>
      <c r="E5" s="161"/>
      <c r="F5" s="162">
        <v>245039</v>
      </c>
      <c r="G5" s="163"/>
      <c r="H5" s="164"/>
    </row>
    <row r="6" spans="1:8">
      <c r="A6" s="165"/>
      <c r="B6" s="166"/>
      <c r="C6" s="167"/>
      <c r="D6" s="168">
        <v>344291</v>
      </c>
      <c r="E6" s="169"/>
      <c r="F6" s="170">
        <v>108922</v>
      </c>
      <c r="G6" s="171"/>
      <c r="H6" s="172"/>
    </row>
    <row r="7" spans="1:8">
      <c r="A7" s="153" t="s">
        <v>536</v>
      </c>
      <c r="B7" s="158"/>
      <c r="C7" s="159"/>
      <c r="D7" s="160">
        <v>475684</v>
      </c>
      <c r="E7" s="161"/>
      <c r="F7" s="162">
        <v>291945</v>
      </c>
      <c r="G7" s="163"/>
      <c r="H7" s="164"/>
    </row>
    <row r="8" spans="1:8">
      <c r="A8" s="165"/>
      <c r="B8" s="166"/>
      <c r="C8" s="167"/>
      <c r="D8" s="168">
        <v>124721</v>
      </c>
      <c r="E8" s="169"/>
      <c r="F8" s="170">
        <v>127651</v>
      </c>
      <c r="G8" s="171"/>
      <c r="H8" s="172"/>
    </row>
    <row r="9" spans="1:8">
      <c r="A9" s="153" t="s">
        <v>537</v>
      </c>
      <c r="B9" s="158"/>
      <c r="C9" s="159"/>
      <c r="D9" s="160">
        <v>386419</v>
      </c>
      <c r="E9" s="161"/>
      <c r="F9" s="162">
        <v>291173</v>
      </c>
      <c r="G9" s="163"/>
      <c r="H9" s="164"/>
    </row>
    <row r="10" spans="1:8">
      <c r="A10" s="165"/>
      <c r="B10" s="166"/>
      <c r="C10" s="167"/>
      <c r="D10" s="168">
        <v>120372</v>
      </c>
      <c r="E10" s="169"/>
      <c r="F10" s="170">
        <v>119071</v>
      </c>
      <c r="G10" s="171"/>
      <c r="H10" s="172"/>
    </row>
    <row r="11" spans="1:8">
      <c r="A11" s="153" t="s">
        <v>538</v>
      </c>
      <c r="B11" s="158"/>
      <c r="C11" s="159"/>
      <c r="D11" s="160">
        <v>451917</v>
      </c>
      <c r="E11" s="161"/>
      <c r="F11" s="162">
        <v>271581</v>
      </c>
      <c r="G11" s="163"/>
      <c r="H11" s="164"/>
    </row>
    <row r="12" spans="1:8">
      <c r="A12" s="165"/>
      <c r="B12" s="166"/>
      <c r="C12" s="173"/>
      <c r="D12" s="168">
        <v>240468</v>
      </c>
      <c r="E12" s="169"/>
      <c r="F12" s="170">
        <v>117844</v>
      </c>
      <c r="G12" s="171"/>
      <c r="H12" s="172"/>
    </row>
    <row r="13" spans="1:8">
      <c r="A13" s="153"/>
      <c r="B13" s="158"/>
      <c r="C13" s="174"/>
      <c r="D13" s="175">
        <v>609705</v>
      </c>
      <c r="E13" s="176"/>
      <c r="F13" s="177">
        <v>274525</v>
      </c>
      <c r="G13" s="178"/>
      <c r="H13" s="164"/>
    </row>
    <row r="14" spans="1:8">
      <c r="A14" s="165"/>
      <c r="B14" s="166"/>
      <c r="C14" s="167"/>
      <c r="D14" s="168">
        <v>243089</v>
      </c>
      <c r="E14" s="169"/>
      <c r="F14" s="170">
        <v>119842</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8.33</v>
      </c>
      <c r="C19" s="179">
        <f>ROUND(VALUE(SUBSTITUTE(実質収支比率等に係る経年分析!G$48,"▲","-")),2)</f>
        <v>8.42</v>
      </c>
      <c r="D19" s="179">
        <f>ROUND(VALUE(SUBSTITUTE(実質収支比率等に係る経年分析!H$48,"▲","-")),2)</f>
        <v>8.17</v>
      </c>
      <c r="E19" s="179">
        <f>ROUND(VALUE(SUBSTITUTE(実質収支比率等に係る経年分析!I$48,"▲","-")),2)</f>
        <v>10.01</v>
      </c>
      <c r="F19" s="179">
        <f>ROUND(VALUE(SUBSTITUTE(実質収支比率等に係る経年分析!J$48,"▲","-")),2)</f>
        <v>10.58</v>
      </c>
    </row>
    <row r="20" spans="1:11">
      <c r="A20" s="179" t="s">
        <v>55</v>
      </c>
      <c r="B20" s="179">
        <f>ROUND(VALUE(SUBSTITUTE(実質収支比率等に係る経年分析!F$47,"▲","-")),2)</f>
        <v>22.06</v>
      </c>
      <c r="C20" s="179">
        <f>ROUND(VALUE(SUBSTITUTE(実質収支比率等に係る経年分析!G$47,"▲","-")),2)</f>
        <v>19.89</v>
      </c>
      <c r="D20" s="179">
        <f>ROUND(VALUE(SUBSTITUTE(実質収支比率等に係る経年分析!H$47,"▲","-")),2)</f>
        <v>20.94</v>
      </c>
      <c r="E20" s="179">
        <f>ROUND(VALUE(SUBSTITUTE(実質収支比率等に係る経年分析!I$47,"▲","-")),2)</f>
        <v>21.55</v>
      </c>
      <c r="F20" s="179">
        <f>ROUND(VALUE(SUBSTITUTE(実質収支比率等に係る経年分析!J$47,"▲","-")),2)</f>
        <v>23.31</v>
      </c>
    </row>
    <row r="21" spans="1:11">
      <c r="A21" s="179" t="s">
        <v>56</v>
      </c>
      <c r="B21" s="179">
        <f>IF(ISNUMBER(VALUE(SUBSTITUTE(実質収支比率等に係る経年分析!F$49,"▲","-"))),ROUND(VALUE(SUBSTITUTE(実質収支比率等に係る経年分析!F$49,"▲","-")),2),NA())</f>
        <v>-12.99</v>
      </c>
      <c r="C21" s="179">
        <f>IF(ISNUMBER(VALUE(SUBSTITUTE(実質収支比率等に係る経年分析!G$49,"▲","-"))),ROUND(VALUE(SUBSTITUTE(実質収支比率等に係る経年分析!G$49,"▲","-")),2),NA())</f>
        <v>-4.3</v>
      </c>
      <c r="D21" s="179">
        <f>IF(ISNUMBER(VALUE(SUBSTITUTE(実質収支比率等に係る経年分析!H$49,"▲","-"))),ROUND(VALUE(SUBSTITUTE(実質収支比率等に係る経年分析!H$49,"▲","-")),2),NA())</f>
        <v>-5.34</v>
      </c>
      <c r="E21" s="179">
        <f>IF(ISNUMBER(VALUE(SUBSTITUTE(実質収支比率等に係る経年分析!I$49,"▲","-"))),ROUND(VALUE(SUBSTITUTE(実質収支比率等に係る経年分析!I$49,"▲","-")),2),NA())</f>
        <v>-4</v>
      </c>
      <c r="F21" s="179">
        <f>IF(ISNUMBER(VALUE(SUBSTITUTE(実質収支比率等に係る経年分析!J$49,"▲","-"))),ROUND(VALUE(SUBSTITUTE(実質収支比率等に係る経年分析!J$49,"▲","-")),2),NA())</f>
        <v>-4.8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介護サービス特別会計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c r="A33" s="180" t="str">
        <f>IF(連結実質赤字比率に係る赤字・黒字の構成分析!C$37="",NA(),連結実質赤字比率に係る赤字・黒字の構成分析!C$37)</f>
        <v>小水力発電特別会計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0.14000000000000001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c r="A34" s="180" t="str">
        <f>IF(連結実質赤字比率に係る赤字・黒字の構成分析!C$36="",NA(),連結実質赤字比率に係る赤字・黒字の構成分析!C$36)</f>
        <v>簡易水道特別会計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0.12</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1.1599999999999999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2.1800000000000002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8.2899999999999991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205</v>
      </c>
      <c r="E42" s="181"/>
      <c r="F42" s="181"/>
      <c r="G42" s="181">
        <f>'実質公債費比率（分子）の構造'!L$52</f>
        <v>194</v>
      </c>
      <c r="H42" s="181"/>
      <c r="I42" s="181"/>
      <c r="J42" s="181">
        <f>'実質公債費比率（分子）の構造'!M$52</f>
        <v>203</v>
      </c>
      <c r="K42" s="181"/>
      <c r="L42" s="181"/>
      <c r="M42" s="181">
        <f>'実質公債費比率（分子）の構造'!N$52</f>
        <v>206</v>
      </c>
      <c r="N42" s="181"/>
      <c r="O42" s="181"/>
      <c r="P42" s="181">
        <f>'実質公債費比率（分子）の構造'!O$52</f>
        <v>206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18</v>
      </c>
      <c r="C45" s="181"/>
      <c r="D45" s="181"/>
      <c r="E45" s="181">
        <f>'実質公債費比率（分子）の構造'!L$49</f>
        <v>18</v>
      </c>
      <c r="F45" s="181"/>
      <c r="G45" s="181"/>
      <c r="H45" s="181">
        <f>'実質公債費比率（分子）の構造'!M$49</f>
        <v>16</v>
      </c>
      <c r="I45" s="181"/>
      <c r="J45" s="181"/>
      <c r="K45" s="181">
        <f>'実質公債費比率（分子）の構造'!N$49</f>
        <v>16</v>
      </c>
      <c r="L45" s="181"/>
      <c r="M45" s="181"/>
      <c r="N45" s="181">
        <f>'実質公債費比率（分子）の構造'!O$49</f>
        <v>16</v>
      </c>
      <c r="O45" s="181"/>
      <c r="P45" s="181"/>
    </row>
    <row r="46" spans="1:16">
      <c r="A46" s="181" t="s">
        <v>67</v>
      </c>
      <c r="B46" s="181">
        <f>'実質公債費比率（分子）の構造'!K$48</f>
        <v>12</v>
      </c>
      <c r="C46" s="181"/>
      <c r="D46" s="181"/>
      <c r="E46" s="181">
        <f>'実質公債費比率（分子）の構造'!L$48</f>
        <v>13</v>
      </c>
      <c r="F46" s="181"/>
      <c r="G46" s="181"/>
      <c r="H46" s="181">
        <f>'実質公債費比率（分子）の構造'!M$48</f>
        <v>10</v>
      </c>
      <c r="I46" s="181"/>
      <c r="J46" s="181"/>
      <c r="K46" s="181">
        <f>'実質公債費比率（分子）の構造'!N$48</f>
        <v>9</v>
      </c>
      <c r="L46" s="181"/>
      <c r="M46" s="181"/>
      <c r="N46" s="181">
        <f>'実質公債費比率（分子）の構造'!O$48</f>
        <v>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227</v>
      </c>
      <c r="C49" s="181"/>
      <c r="D49" s="181"/>
      <c r="E49" s="181">
        <f>'実質公債費比率（分子）の構造'!L$45</f>
        <v>217</v>
      </c>
      <c r="F49" s="181"/>
      <c r="G49" s="181"/>
      <c r="H49" s="181">
        <f>'実質公債費比率（分子）の構造'!M$45</f>
        <v>228</v>
      </c>
      <c r="I49" s="181"/>
      <c r="J49" s="181"/>
      <c r="K49" s="181">
        <f>'実質公債費比率（分子）の構造'!N$45</f>
        <v>239</v>
      </c>
      <c r="L49" s="181"/>
      <c r="M49" s="181"/>
      <c r="N49" s="181">
        <f>'実質公債費比率（分子）の構造'!O$45</f>
        <v>243</v>
      </c>
      <c r="O49" s="181"/>
      <c r="P49" s="181"/>
    </row>
    <row r="50" spans="1:16">
      <c r="A50" s="181" t="s">
        <v>71</v>
      </c>
      <c r="B50" s="181" t="e">
        <f>NA()</f>
        <v>#N/A</v>
      </c>
      <c r="C50" s="181">
        <f>IF(ISNUMBER('実質公債費比率（分子）の構造'!K$53),'実質公債費比率（分子）の構造'!K$53,NA())</f>
        <v>52</v>
      </c>
      <c r="D50" s="181" t="e">
        <f>NA()</f>
        <v>#N/A</v>
      </c>
      <c r="E50" s="181" t="e">
        <f>NA()</f>
        <v>#N/A</v>
      </c>
      <c r="F50" s="181">
        <f>IF(ISNUMBER('実質公債費比率（分子）の構造'!L$53),'実質公債費比率（分子）の構造'!L$53,NA())</f>
        <v>54</v>
      </c>
      <c r="G50" s="181" t="e">
        <f>NA()</f>
        <v>#N/A</v>
      </c>
      <c r="H50" s="181" t="e">
        <f>NA()</f>
        <v>#N/A</v>
      </c>
      <c r="I50" s="181">
        <f>IF(ISNUMBER('実質公債費比率（分子）の構造'!M$53),'実質公債費比率（分子）の構造'!M$53,NA())</f>
        <v>51</v>
      </c>
      <c r="J50" s="181" t="e">
        <f>NA()</f>
        <v>#N/A</v>
      </c>
      <c r="K50" s="181" t="e">
        <f>NA()</f>
        <v>#N/A</v>
      </c>
      <c r="L50" s="181">
        <f>IF(ISNUMBER('実質公債費比率（分子）の構造'!N$53),'実質公債費比率（分子）の構造'!N$53,NA())</f>
        <v>58</v>
      </c>
      <c r="M50" s="181" t="e">
        <f>NA()</f>
        <v>#N/A</v>
      </c>
      <c r="N50" s="181" t="e">
        <f>NA()</f>
        <v>#N/A</v>
      </c>
      <c r="O50" s="181">
        <f>IF(ISNUMBER('実質公債費比率（分子）の構造'!O$53),'実質公債費比率（分子）の構造'!O$53,NA())</f>
        <v>60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1938</v>
      </c>
      <c r="E56" s="180"/>
      <c r="F56" s="180"/>
      <c r="G56" s="180">
        <f>'将来負担比率（分子）の構造'!J$52</f>
        <v>1907</v>
      </c>
      <c r="H56" s="180"/>
      <c r="I56" s="180"/>
      <c r="J56" s="180">
        <f>'将来負担比率（分子）の構造'!K$52</f>
        <v>1898</v>
      </c>
      <c r="K56" s="180"/>
      <c r="L56" s="180"/>
      <c r="M56" s="180">
        <f>'将来負担比率（分子）の構造'!L$52</f>
        <v>1857</v>
      </c>
      <c r="N56" s="180"/>
      <c r="O56" s="180"/>
      <c r="P56" s="180">
        <f>'将来負担比率（分子）の構造'!M$52</f>
        <v>1830</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1820</v>
      </c>
      <c r="E58" s="180"/>
      <c r="F58" s="180"/>
      <c r="G58" s="180">
        <f>'将来負担比率（分子）の構造'!J$50</f>
        <v>1790</v>
      </c>
      <c r="H58" s="180"/>
      <c r="I58" s="180"/>
      <c r="J58" s="180">
        <f>'将来負担比率（分子）の構造'!K$50</f>
        <v>1813</v>
      </c>
      <c r="K58" s="180"/>
      <c r="L58" s="180"/>
      <c r="M58" s="180">
        <f>'将来負担比率（分子）の構造'!L$50</f>
        <v>1845</v>
      </c>
      <c r="N58" s="180"/>
      <c r="O58" s="180"/>
      <c r="P58" s="180">
        <f>'将来負担比率（分子）の構造'!M$50</f>
        <v>1775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298</v>
      </c>
      <c r="C62" s="180"/>
      <c r="D62" s="180"/>
      <c r="E62" s="180">
        <f>'将来負担比率（分子）の構造'!J$45</f>
        <v>230</v>
      </c>
      <c r="F62" s="180"/>
      <c r="G62" s="180"/>
      <c r="H62" s="180">
        <f>'将来負担比率（分子）の構造'!K$45</f>
        <v>223</v>
      </c>
      <c r="I62" s="180"/>
      <c r="J62" s="180"/>
      <c r="K62" s="180">
        <f>'将来負担比率（分子）の構造'!L$45</f>
        <v>207</v>
      </c>
      <c r="L62" s="180"/>
      <c r="M62" s="180"/>
      <c r="N62" s="180">
        <f>'将来負担比率（分子）の構造'!M$45</f>
        <v>236</v>
      </c>
      <c r="O62" s="180"/>
      <c r="P62" s="180"/>
    </row>
    <row r="63" spans="1:16">
      <c r="A63" s="180" t="s">
        <v>34</v>
      </c>
      <c r="B63" s="180">
        <f>'将来負担比率（分子）の構造'!I$44</f>
        <v>162</v>
      </c>
      <c r="C63" s="180"/>
      <c r="D63" s="180"/>
      <c r="E63" s="180">
        <f>'将来負担比率（分子）の構造'!J$44</f>
        <v>75</v>
      </c>
      <c r="F63" s="180"/>
      <c r="G63" s="180"/>
      <c r="H63" s="180">
        <f>'将来負担比率（分子）の構造'!K$44</f>
        <v>105</v>
      </c>
      <c r="I63" s="180"/>
      <c r="J63" s="180"/>
      <c r="K63" s="180">
        <f>'将来負担比率（分子）の構造'!L$44</f>
        <v>46</v>
      </c>
      <c r="L63" s="180"/>
      <c r="M63" s="180"/>
      <c r="N63" s="180">
        <f>'将来負担比率（分子）の構造'!M$44</f>
        <v>28</v>
      </c>
      <c r="O63" s="180"/>
      <c r="P63" s="180"/>
    </row>
    <row r="64" spans="1:16">
      <c r="A64" s="180" t="s">
        <v>33</v>
      </c>
      <c r="B64" s="180">
        <f>'将来負担比率（分子）の構造'!I$43</f>
        <v>209</v>
      </c>
      <c r="C64" s="180"/>
      <c r="D64" s="180"/>
      <c r="E64" s="180">
        <f>'将来負担比率（分子）の構造'!J$43</f>
        <v>228</v>
      </c>
      <c r="F64" s="180"/>
      <c r="G64" s="180"/>
      <c r="H64" s="180">
        <f>'将来負担比率（分子）の構造'!K$43</f>
        <v>219</v>
      </c>
      <c r="I64" s="180"/>
      <c r="J64" s="180"/>
      <c r="K64" s="180">
        <f>'将来負担比率（分子）の構造'!L$43</f>
        <v>209</v>
      </c>
      <c r="L64" s="180"/>
      <c r="M64" s="180"/>
      <c r="N64" s="180">
        <f>'将来負担比率（分子）の構造'!M$43</f>
        <v>185</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2312</v>
      </c>
      <c r="C66" s="180"/>
      <c r="D66" s="180"/>
      <c r="E66" s="180">
        <f>'将来負担比率（分子）の構造'!J$41</f>
        <v>2296</v>
      </c>
      <c r="F66" s="180"/>
      <c r="G66" s="180"/>
      <c r="H66" s="180">
        <f>'将来負担比率（分子）の構造'!K$41</f>
        <v>2288</v>
      </c>
      <c r="I66" s="180"/>
      <c r="J66" s="180"/>
      <c r="K66" s="180">
        <f>'将来負担比率（分子）の構造'!L$41</f>
        <v>2258</v>
      </c>
      <c r="L66" s="180"/>
      <c r="M66" s="180"/>
      <c r="N66" s="180">
        <f>'将来負担比率（分子）の構造'!M$41</f>
        <v>2291</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223</v>
      </c>
      <c r="C72" s="184">
        <f>基金残高に係る経年分析!G55</f>
        <v>214</v>
      </c>
      <c r="D72" s="184">
        <f>基金残高に係る経年分析!H55</f>
        <v>219</v>
      </c>
    </row>
    <row r="73" spans="1:16">
      <c r="A73" s="183" t="s">
        <v>78</v>
      </c>
      <c r="B73" s="184">
        <f>基金残高に係る経年分析!F56</f>
        <v>463</v>
      </c>
      <c r="C73" s="184">
        <f>基金残高に係る経年分析!G56</f>
        <v>414</v>
      </c>
      <c r="D73" s="184">
        <f>基金残高に係る経年分析!H56</f>
        <v>355</v>
      </c>
    </row>
    <row r="74" spans="1:16">
      <c r="A74" s="183" t="s">
        <v>79</v>
      </c>
      <c r="B74" s="184">
        <f>基金残高に係る経年分析!F57</f>
        <v>1071</v>
      </c>
      <c r="C74" s="184">
        <f>基金残高に係る経年分析!G57</f>
        <v>1149</v>
      </c>
      <c r="D74" s="184">
        <f>基金残高に係る経年分析!H57</f>
        <v>1119</v>
      </c>
    </row>
  </sheetData>
  <sheetProtection algorithmName="SHA-512" hashValue="wpU2x75ngf0cN3rTOh7htoCqvCyeEj/ctRDdZSHm+GAgObAUsxl4QJBV3UUkT+m1BCi8dXPgiJMXencqMF9jAQ==" saltValue="L5qN9Pkrz6eSOQJXuce0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136292</v>
      </c>
      <c r="S5" s="669"/>
      <c r="T5" s="669"/>
      <c r="U5" s="669"/>
      <c r="V5" s="669"/>
      <c r="W5" s="669"/>
      <c r="X5" s="669"/>
      <c r="Y5" s="670"/>
      <c r="Z5" s="671">
        <v>6.1</v>
      </c>
      <c r="AA5" s="671"/>
      <c r="AB5" s="671"/>
      <c r="AC5" s="671"/>
      <c r="AD5" s="672">
        <v>136292</v>
      </c>
      <c r="AE5" s="672"/>
      <c r="AF5" s="672"/>
      <c r="AG5" s="672"/>
      <c r="AH5" s="672"/>
      <c r="AI5" s="672"/>
      <c r="AJ5" s="672"/>
      <c r="AK5" s="672"/>
      <c r="AL5" s="673">
        <v>15.1</v>
      </c>
      <c r="AM5" s="674"/>
      <c r="AN5" s="674"/>
      <c r="AO5" s="675"/>
      <c r="AP5" s="665" t="s">
        <v>226</v>
      </c>
      <c r="AQ5" s="666"/>
      <c r="AR5" s="666"/>
      <c r="AS5" s="666"/>
      <c r="AT5" s="666"/>
      <c r="AU5" s="666"/>
      <c r="AV5" s="666"/>
      <c r="AW5" s="666"/>
      <c r="AX5" s="666"/>
      <c r="AY5" s="666"/>
      <c r="AZ5" s="666"/>
      <c r="BA5" s="666"/>
      <c r="BB5" s="666"/>
      <c r="BC5" s="666"/>
      <c r="BD5" s="666"/>
      <c r="BE5" s="666"/>
      <c r="BF5" s="667"/>
      <c r="BG5" s="679">
        <v>136292</v>
      </c>
      <c r="BH5" s="680"/>
      <c r="BI5" s="680"/>
      <c r="BJ5" s="680"/>
      <c r="BK5" s="680"/>
      <c r="BL5" s="680"/>
      <c r="BM5" s="680"/>
      <c r="BN5" s="681"/>
      <c r="BO5" s="682">
        <v>100</v>
      </c>
      <c r="BP5" s="682"/>
      <c r="BQ5" s="682"/>
      <c r="BR5" s="682"/>
      <c r="BS5" s="683" t="s">
        <v>126</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14309</v>
      </c>
      <c r="S6" s="680"/>
      <c r="T6" s="680"/>
      <c r="U6" s="680"/>
      <c r="V6" s="680"/>
      <c r="W6" s="680"/>
      <c r="X6" s="680"/>
      <c r="Y6" s="681"/>
      <c r="Z6" s="682">
        <v>0.6</v>
      </c>
      <c r="AA6" s="682"/>
      <c r="AB6" s="682"/>
      <c r="AC6" s="682"/>
      <c r="AD6" s="683">
        <v>14309</v>
      </c>
      <c r="AE6" s="683"/>
      <c r="AF6" s="683"/>
      <c r="AG6" s="683"/>
      <c r="AH6" s="683"/>
      <c r="AI6" s="683"/>
      <c r="AJ6" s="683"/>
      <c r="AK6" s="683"/>
      <c r="AL6" s="684">
        <v>1.6</v>
      </c>
      <c r="AM6" s="685"/>
      <c r="AN6" s="685"/>
      <c r="AO6" s="686"/>
      <c r="AP6" s="676" t="s">
        <v>231</v>
      </c>
      <c r="AQ6" s="677"/>
      <c r="AR6" s="677"/>
      <c r="AS6" s="677"/>
      <c r="AT6" s="677"/>
      <c r="AU6" s="677"/>
      <c r="AV6" s="677"/>
      <c r="AW6" s="677"/>
      <c r="AX6" s="677"/>
      <c r="AY6" s="677"/>
      <c r="AZ6" s="677"/>
      <c r="BA6" s="677"/>
      <c r="BB6" s="677"/>
      <c r="BC6" s="677"/>
      <c r="BD6" s="677"/>
      <c r="BE6" s="677"/>
      <c r="BF6" s="678"/>
      <c r="BG6" s="679">
        <v>136292</v>
      </c>
      <c r="BH6" s="680"/>
      <c r="BI6" s="680"/>
      <c r="BJ6" s="680"/>
      <c r="BK6" s="680"/>
      <c r="BL6" s="680"/>
      <c r="BM6" s="680"/>
      <c r="BN6" s="681"/>
      <c r="BO6" s="682">
        <v>100</v>
      </c>
      <c r="BP6" s="682"/>
      <c r="BQ6" s="682"/>
      <c r="BR6" s="682"/>
      <c r="BS6" s="683" t="s">
        <v>126</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40015</v>
      </c>
      <c r="CS6" s="680"/>
      <c r="CT6" s="680"/>
      <c r="CU6" s="680"/>
      <c r="CV6" s="680"/>
      <c r="CW6" s="680"/>
      <c r="CX6" s="680"/>
      <c r="CY6" s="681"/>
      <c r="CZ6" s="673">
        <v>1.9</v>
      </c>
      <c r="DA6" s="674"/>
      <c r="DB6" s="674"/>
      <c r="DC6" s="693"/>
      <c r="DD6" s="688" t="s">
        <v>233</v>
      </c>
      <c r="DE6" s="680"/>
      <c r="DF6" s="680"/>
      <c r="DG6" s="680"/>
      <c r="DH6" s="680"/>
      <c r="DI6" s="680"/>
      <c r="DJ6" s="680"/>
      <c r="DK6" s="680"/>
      <c r="DL6" s="680"/>
      <c r="DM6" s="680"/>
      <c r="DN6" s="680"/>
      <c r="DO6" s="680"/>
      <c r="DP6" s="681"/>
      <c r="DQ6" s="688">
        <v>40015</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354</v>
      </c>
      <c r="S7" s="680"/>
      <c r="T7" s="680"/>
      <c r="U7" s="680"/>
      <c r="V7" s="680"/>
      <c r="W7" s="680"/>
      <c r="X7" s="680"/>
      <c r="Y7" s="681"/>
      <c r="Z7" s="682">
        <v>0</v>
      </c>
      <c r="AA7" s="682"/>
      <c r="AB7" s="682"/>
      <c r="AC7" s="682"/>
      <c r="AD7" s="683">
        <v>354</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43102</v>
      </c>
      <c r="BH7" s="680"/>
      <c r="BI7" s="680"/>
      <c r="BJ7" s="680"/>
      <c r="BK7" s="680"/>
      <c r="BL7" s="680"/>
      <c r="BM7" s="680"/>
      <c r="BN7" s="681"/>
      <c r="BO7" s="682">
        <v>31.6</v>
      </c>
      <c r="BP7" s="682"/>
      <c r="BQ7" s="682"/>
      <c r="BR7" s="682"/>
      <c r="BS7" s="683" t="s">
        <v>126</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565425</v>
      </c>
      <c r="CS7" s="680"/>
      <c r="CT7" s="680"/>
      <c r="CU7" s="680"/>
      <c r="CV7" s="680"/>
      <c r="CW7" s="680"/>
      <c r="CX7" s="680"/>
      <c r="CY7" s="681"/>
      <c r="CZ7" s="682">
        <v>27.1</v>
      </c>
      <c r="DA7" s="682"/>
      <c r="DB7" s="682"/>
      <c r="DC7" s="682"/>
      <c r="DD7" s="688">
        <v>70277</v>
      </c>
      <c r="DE7" s="680"/>
      <c r="DF7" s="680"/>
      <c r="DG7" s="680"/>
      <c r="DH7" s="680"/>
      <c r="DI7" s="680"/>
      <c r="DJ7" s="680"/>
      <c r="DK7" s="680"/>
      <c r="DL7" s="680"/>
      <c r="DM7" s="680"/>
      <c r="DN7" s="680"/>
      <c r="DO7" s="680"/>
      <c r="DP7" s="681"/>
      <c r="DQ7" s="688">
        <v>299679</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341</v>
      </c>
      <c r="S8" s="680"/>
      <c r="T8" s="680"/>
      <c r="U8" s="680"/>
      <c r="V8" s="680"/>
      <c r="W8" s="680"/>
      <c r="X8" s="680"/>
      <c r="Y8" s="681"/>
      <c r="Z8" s="682">
        <v>0</v>
      </c>
      <c r="AA8" s="682"/>
      <c r="AB8" s="682"/>
      <c r="AC8" s="682"/>
      <c r="AD8" s="683">
        <v>341</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1666</v>
      </c>
      <c r="BH8" s="680"/>
      <c r="BI8" s="680"/>
      <c r="BJ8" s="680"/>
      <c r="BK8" s="680"/>
      <c r="BL8" s="680"/>
      <c r="BM8" s="680"/>
      <c r="BN8" s="681"/>
      <c r="BO8" s="682">
        <v>1.2</v>
      </c>
      <c r="BP8" s="682"/>
      <c r="BQ8" s="682"/>
      <c r="BR8" s="682"/>
      <c r="BS8" s="688" t="s">
        <v>126</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218395</v>
      </c>
      <c r="CS8" s="680"/>
      <c r="CT8" s="680"/>
      <c r="CU8" s="680"/>
      <c r="CV8" s="680"/>
      <c r="CW8" s="680"/>
      <c r="CX8" s="680"/>
      <c r="CY8" s="681"/>
      <c r="CZ8" s="682">
        <v>10.5</v>
      </c>
      <c r="DA8" s="682"/>
      <c r="DB8" s="682"/>
      <c r="DC8" s="682"/>
      <c r="DD8" s="688">
        <v>1720</v>
      </c>
      <c r="DE8" s="680"/>
      <c r="DF8" s="680"/>
      <c r="DG8" s="680"/>
      <c r="DH8" s="680"/>
      <c r="DI8" s="680"/>
      <c r="DJ8" s="680"/>
      <c r="DK8" s="680"/>
      <c r="DL8" s="680"/>
      <c r="DM8" s="680"/>
      <c r="DN8" s="680"/>
      <c r="DO8" s="680"/>
      <c r="DP8" s="681"/>
      <c r="DQ8" s="688">
        <v>170615</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309</v>
      </c>
      <c r="S9" s="680"/>
      <c r="T9" s="680"/>
      <c r="U9" s="680"/>
      <c r="V9" s="680"/>
      <c r="W9" s="680"/>
      <c r="X9" s="680"/>
      <c r="Y9" s="681"/>
      <c r="Z9" s="682">
        <v>0</v>
      </c>
      <c r="AA9" s="682"/>
      <c r="AB9" s="682"/>
      <c r="AC9" s="682"/>
      <c r="AD9" s="683">
        <v>309</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36601</v>
      </c>
      <c r="BH9" s="680"/>
      <c r="BI9" s="680"/>
      <c r="BJ9" s="680"/>
      <c r="BK9" s="680"/>
      <c r="BL9" s="680"/>
      <c r="BM9" s="680"/>
      <c r="BN9" s="681"/>
      <c r="BO9" s="682">
        <v>26.9</v>
      </c>
      <c r="BP9" s="682"/>
      <c r="BQ9" s="682"/>
      <c r="BR9" s="682"/>
      <c r="BS9" s="688" t="s">
        <v>233</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188101</v>
      </c>
      <c r="CS9" s="680"/>
      <c r="CT9" s="680"/>
      <c r="CU9" s="680"/>
      <c r="CV9" s="680"/>
      <c r="CW9" s="680"/>
      <c r="CX9" s="680"/>
      <c r="CY9" s="681"/>
      <c r="CZ9" s="682">
        <v>9</v>
      </c>
      <c r="DA9" s="682"/>
      <c r="DB9" s="682"/>
      <c r="DC9" s="682"/>
      <c r="DD9" s="688">
        <v>332</v>
      </c>
      <c r="DE9" s="680"/>
      <c r="DF9" s="680"/>
      <c r="DG9" s="680"/>
      <c r="DH9" s="680"/>
      <c r="DI9" s="680"/>
      <c r="DJ9" s="680"/>
      <c r="DK9" s="680"/>
      <c r="DL9" s="680"/>
      <c r="DM9" s="680"/>
      <c r="DN9" s="680"/>
      <c r="DO9" s="680"/>
      <c r="DP9" s="681"/>
      <c r="DQ9" s="688">
        <v>116158</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126</v>
      </c>
      <c r="AA10" s="682"/>
      <c r="AB10" s="682"/>
      <c r="AC10" s="682"/>
      <c r="AD10" s="683" t="s">
        <v>126</v>
      </c>
      <c r="AE10" s="683"/>
      <c r="AF10" s="683"/>
      <c r="AG10" s="683"/>
      <c r="AH10" s="683"/>
      <c r="AI10" s="683"/>
      <c r="AJ10" s="683"/>
      <c r="AK10" s="683"/>
      <c r="AL10" s="684" t="s">
        <v>126</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2520</v>
      </c>
      <c r="BH10" s="680"/>
      <c r="BI10" s="680"/>
      <c r="BJ10" s="680"/>
      <c r="BK10" s="680"/>
      <c r="BL10" s="680"/>
      <c r="BM10" s="680"/>
      <c r="BN10" s="681"/>
      <c r="BO10" s="682">
        <v>1.8</v>
      </c>
      <c r="BP10" s="682"/>
      <c r="BQ10" s="682"/>
      <c r="BR10" s="682"/>
      <c r="BS10" s="688" t="s">
        <v>233</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126</v>
      </c>
      <c r="CS10" s="680"/>
      <c r="CT10" s="680"/>
      <c r="CU10" s="680"/>
      <c r="CV10" s="680"/>
      <c r="CW10" s="680"/>
      <c r="CX10" s="680"/>
      <c r="CY10" s="681"/>
      <c r="CZ10" s="682" t="s">
        <v>126</v>
      </c>
      <c r="DA10" s="682"/>
      <c r="DB10" s="682"/>
      <c r="DC10" s="682"/>
      <c r="DD10" s="688" t="s">
        <v>126</v>
      </c>
      <c r="DE10" s="680"/>
      <c r="DF10" s="680"/>
      <c r="DG10" s="680"/>
      <c r="DH10" s="680"/>
      <c r="DI10" s="680"/>
      <c r="DJ10" s="680"/>
      <c r="DK10" s="680"/>
      <c r="DL10" s="680"/>
      <c r="DM10" s="680"/>
      <c r="DN10" s="680"/>
      <c r="DO10" s="680"/>
      <c r="DP10" s="681"/>
      <c r="DQ10" s="688" t="s">
        <v>233</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126</v>
      </c>
      <c r="AE11" s="683"/>
      <c r="AF11" s="683"/>
      <c r="AG11" s="683"/>
      <c r="AH11" s="683"/>
      <c r="AI11" s="683"/>
      <c r="AJ11" s="683"/>
      <c r="AK11" s="683"/>
      <c r="AL11" s="684" t="s">
        <v>233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2315</v>
      </c>
      <c r="BH11" s="680"/>
      <c r="BI11" s="680"/>
      <c r="BJ11" s="680"/>
      <c r="BK11" s="680"/>
      <c r="BL11" s="680"/>
      <c r="BM11" s="680"/>
      <c r="BN11" s="681"/>
      <c r="BO11" s="682">
        <v>1.7</v>
      </c>
      <c r="BP11" s="682"/>
      <c r="BQ11" s="682"/>
      <c r="BR11" s="682"/>
      <c r="BS11" s="688" t="s">
        <v>233</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192338</v>
      </c>
      <c r="CS11" s="680"/>
      <c r="CT11" s="680"/>
      <c r="CU11" s="680"/>
      <c r="CV11" s="680"/>
      <c r="CW11" s="680"/>
      <c r="CX11" s="680"/>
      <c r="CY11" s="681"/>
      <c r="CZ11" s="682">
        <v>9.1999999999999993</v>
      </c>
      <c r="DA11" s="682"/>
      <c r="DB11" s="682"/>
      <c r="DC11" s="682"/>
      <c r="DD11" s="688">
        <v>88544</v>
      </c>
      <c r="DE11" s="680"/>
      <c r="DF11" s="680"/>
      <c r="DG11" s="680"/>
      <c r="DH11" s="680"/>
      <c r="DI11" s="680"/>
      <c r="DJ11" s="680"/>
      <c r="DK11" s="680"/>
      <c r="DL11" s="680"/>
      <c r="DM11" s="680"/>
      <c r="DN11" s="680"/>
      <c r="DO11" s="680"/>
      <c r="DP11" s="681"/>
      <c r="DQ11" s="688">
        <v>40876</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17425</v>
      </c>
      <c r="S12" s="680"/>
      <c r="T12" s="680"/>
      <c r="U12" s="680"/>
      <c r="V12" s="680"/>
      <c r="W12" s="680"/>
      <c r="X12" s="680"/>
      <c r="Y12" s="681"/>
      <c r="Z12" s="682">
        <v>0.8</v>
      </c>
      <c r="AA12" s="682"/>
      <c r="AB12" s="682"/>
      <c r="AC12" s="682"/>
      <c r="AD12" s="683">
        <v>17425</v>
      </c>
      <c r="AE12" s="683"/>
      <c r="AF12" s="683"/>
      <c r="AG12" s="683"/>
      <c r="AH12" s="683"/>
      <c r="AI12" s="683"/>
      <c r="AJ12" s="683"/>
      <c r="AK12" s="683"/>
      <c r="AL12" s="684">
        <v>1.9</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87099</v>
      </c>
      <c r="BH12" s="680"/>
      <c r="BI12" s="680"/>
      <c r="BJ12" s="680"/>
      <c r="BK12" s="680"/>
      <c r="BL12" s="680"/>
      <c r="BM12" s="680"/>
      <c r="BN12" s="681"/>
      <c r="BO12" s="682">
        <v>63.9</v>
      </c>
      <c r="BP12" s="682"/>
      <c r="BQ12" s="682"/>
      <c r="BR12" s="682"/>
      <c r="BS12" s="688" t="s">
        <v>233</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155641</v>
      </c>
      <c r="CS12" s="680"/>
      <c r="CT12" s="680"/>
      <c r="CU12" s="680"/>
      <c r="CV12" s="680"/>
      <c r="CW12" s="680"/>
      <c r="CX12" s="680"/>
      <c r="CY12" s="681"/>
      <c r="CZ12" s="682">
        <v>7.5</v>
      </c>
      <c r="DA12" s="682"/>
      <c r="DB12" s="682"/>
      <c r="DC12" s="682"/>
      <c r="DD12" s="688">
        <v>40922</v>
      </c>
      <c r="DE12" s="680"/>
      <c r="DF12" s="680"/>
      <c r="DG12" s="680"/>
      <c r="DH12" s="680"/>
      <c r="DI12" s="680"/>
      <c r="DJ12" s="680"/>
      <c r="DK12" s="680"/>
      <c r="DL12" s="680"/>
      <c r="DM12" s="680"/>
      <c r="DN12" s="680"/>
      <c r="DO12" s="680"/>
      <c r="DP12" s="681"/>
      <c r="DQ12" s="688">
        <v>31444</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t="s">
        <v>126</v>
      </c>
      <c r="S13" s="680"/>
      <c r="T13" s="680"/>
      <c r="U13" s="680"/>
      <c r="V13" s="680"/>
      <c r="W13" s="680"/>
      <c r="X13" s="680"/>
      <c r="Y13" s="681"/>
      <c r="Z13" s="682" t="s">
        <v>126</v>
      </c>
      <c r="AA13" s="682"/>
      <c r="AB13" s="682"/>
      <c r="AC13" s="682"/>
      <c r="AD13" s="683" t="s">
        <v>233</v>
      </c>
      <c r="AE13" s="683"/>
      <c r="AF13" s="683"/>
      <c r="AG13" s="683"/>
      <c r="AH13" s="683"/>
      <c r="AI13" s="683"/>
      <c r="AJ13" s="683"/>
      <c r="AK13" s="683"/>
      <c r="AL13" s="684" t="s">
        <v>126</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62029</v>
      </c>
      <c r="BH13" s="680"/>
      <c r="BI13" s="680"/>
      <c r="BJ13" s="680"/>
      <c r="BK13" s="680"/>
      <c r="BL13" s="680"/>
      <c r="BM13" s="680"/>
      <c r="BN13" s="681"/>
      <c r="BO13" s="682">
        <v>45.5</v>
      </c>
      <c r="BP13" s="682"/>
      <c r="BQ13" s="682"/>
      <c r="BR13" s="682"/>
      <c r="BS13" s="688" t="s">
        <v>126</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192984</v>
      </c>
      <c r="CS13" s="680"/>
      <c r="CT13" s="680"/>
      <c r="CU13" s="680"/>
      <c r="CV13" s="680"/>
      <c r="CW13" s="680"/>
      <c r="CX13" s="680"/>
      <c r="CY13" s="681"/>
      <c r="CZ13" s="682">
        <v>9.3000000000000007</v>
      </c>
      <c r="DA13" s="682"/>
      <c r="DB13" s="682"/>
      <c r="DC13" s="682"/>
      <c r="DD13" s="688">
        <v>182876</v>
      </c>
      <c r="DE13" s="680"/>
      <c r="DF13" s="680"/>
      <c r="DG13" s="680"/>
      <c r="DH13" s="680"/>
      <c r="DI13" s="680"/>
      <c r="DJ13" s="680"/>
      <c r="DK13" s="680"/>
      <c r="DL13" s="680"/>
      <c r="DM13" s="680"/>
      <c r="DN13" s="680"/>
      <c r="DO13" s="680"/>
      <c r="DP13" s="681"/>
      <c r="DQ13" s="688">
        <v>44625</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233</v>
      </c>
      <c r="AA14" s="682"/>
      <c r="AB14" s="682"/>
      <c r="AC14" s="682"/>
      <c r="AD14" s="683" t="s">
        <v>126</v>
      </c>
      <c r="AE14" s="683"/>
      <c r="AF14" s="683"/>
      <c r="AG14" s="683"/>
      <c r="AH14" s="683"/>
      <c r="AI14" s="683"/>
      <c r="AJ14" s="683"/>
      <c r="AK14" s="683"/>
      <c r="AL14" s="684" t="s">
        <v>233</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4217</v>
      </c>
      <c r="BH14" s="680"/>
      <c r="BI14" s="680"/>
      <c r="BJ14" s="680"/>
      <c r="BK14" s="680"/>
      <c r="BL14" s="680"/>
      <c r="BM14" s="680"/>
      <c r="BN14" s="681"/>
      <c r="BO14" s="682">
        <v>3.1</v>
      </c>
      <c r="BP14" s="682"/>
      <c r="BQ14" s="682"/>
      <c r="BR14" s="682"/>
      <c r="BS14" s="688" t="s">
        <v>126</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76768</v>
      </c>
      <c r="CS14" s="680"/>
      <c r="CT14" s="680"/>
      <c r="CU14" s="680"/>
      <c r="CV14" s="680"/>
      <c r="CW14" s="680"/>
      <c r="CX14" s="680"/>
      <c r="CY14" s="681"/>
      <c r="CZ14" s="682">
        <v>3.7</v>
      </c>
      <c r="DA14" s="682"/>
      <c r="DB14" s="682"/>
      <c r="DC14" s="682"/>
      <c r="DD14" s="688">
        <v>16363</v>
      </c>
      <c r="DE14" s="680"/>
      <c r="DF14" s="680"/>
      <c r="DG14" s="680"/>
      <c r="DH14" s="680"/>
      <c r="DI14" s="680"/>
      <c r="DJ14" s="680"/>
      <c r="DK14" s="680"/>
      <c r="DL14" s="680"/>
      <c r="DM14" s="680"/>
      <c r="DN14" s="680"/>
      <c r="DO14" s="680"/>
      <c r="DP14" s="681"/>
      <c r="DQ14" s="688">
        <v>48718</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2829</v>
      </c>
      <c r="S15" s="680"/>
      <c r="T15" s="680"/>
      <c r="U15" s="680"/>
      <c r="V15" s="680"/>
      <c r="W15" s="680"/>
      <c r="X15" s="680"/>
      <c r="Y15" s="681"/>
      <c r="Z15" s="682">
        <v>0.1</v>
      </c>
      <c r="AA15" s="682"/>
      <c r="AB15" s="682"/>
      <c r="AC15" s="682"/>
      <c r="AD15" s="683">
        <v>2829</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1874</v>
      </c>
      <c r="BH15" s="680"/>
      <c r="BI15" s="680"/>
      <c r="BJ15" s="680"/>
      <c r="BK15" s="680"/>
      <c r="BL15" s="680"/>
      <c r="BM15" s="680"/>
      <c r="BN15" s="681"/>
      <c r="BO15" s="682">
        <v>1.4</v>
      </c>
      <c r="BP15" s="682"/>
      <c r="BQ15" s="682"/>
      <c r="BR15" s="682"/>
      <c r="BS15" s="688" t="s">
        <v>126</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119770</v>
      </c>
      <c r="CS15" s="680"/>
      <c r="CT15" s="680"/>
      <c r="CU15" s="680"/>
      <c r="CV15" s="680"/>
      <c r="CW15" s="680"/>
      <c r="CX15" s="680"/>
      <c r="CY15" s="681"/>
      <c r="CZ15" s="682">
        <v>5.7</v>
      </c>
      <c r="DA15" s="682"/>
      <c r="DB15" s="682"/>
      <c r="DC15" s="682"/>
      <c r="DD15" s="688">
        <v>2528</v>
      </c>
      <c r="DE15" s="680"/>
      <c r="DF15" s="680"/>
      <c r="DG15" s="680"/>
      <c r="DH15" s="680"/>
      <c r="DI15" s="680"/>
      <c r="DJ15" s="680"/>
      <c r="DK15" s="680"/>
      <c r="DL15" s="680"/>
      <c r="DM15" s="680"/>
      <c r="DN15" s="680"/>
      <c r="DO15" s="680"/>
      <c r="DP15" s="681"/>
      <c r="DQ15" s="688">
        <v>85152</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126</v>
      </c>
      <c r="AA16" s="682"/>
      <c r="AB16" s="682"/>
      <c r="AC16" s="682"/>
      <c r="AD16" s="683" t="s">
        <v>233</v>
      </c>
      <c r="AE16" s="683"/>
      <c r="AF16" s="683"/>
      <c r="AG16" s="683"/>
      <c r="AH16" s="683"/>
      <c r="AI16" s="683"/>
      <c r="AJ16" s="683"/>
      <c r="AK16" s="683"/>
      <c r="AL16" s="684" t="s">
        <v>126</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233</v>
      </c>
      <c r="BP16" s="682"/>
      <c r="BQ16" s="682"/>
      <c r="BR16" s="682"/>
      <c r="BS16" s="688" t="s">
        <v>233</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93496</v>
      </c>
      <c r="CS16" s="680"/>
      <c r="CT16" s="680"/>
      <c r="CU16" s="680"/>
      <c r="CV16" s="680"/>
      <c r="CW16" s="680"/>
      <c r="CX16" s="680"/>
      <c r="CY16" s="681"/>
      <c r="CZ16" s="682">
        <v>4.5</v>
      </c>
      <c r="DA16" s="682"/>
      <c r="DB16" s="682"/>
      <c r="DC16" s="682"/>
      <c r="DD16" s="688" t="s">
        <v>126</v>
      </c>
      <c r="DE16" s="680"/>
      <c r="DF16" s="680"/>
      <c r="DG16" s="680"/>
      <c r="DH16" s="680"/>
      <c r="DI16" s="680"/>
      <c r="DJ16" s="680"/>
      <c r="DK16" s="680"/>
      <c r="DL16" s="680"/>
      <c r="DM16" s="680"/>
      <c r="DN16" s="680"/>
      <c r="DO16" s="680"/>
      <c r="DP16" s="681"/>
      <c r="DQ16" s="688">
        <v>11721</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102</v>
      </c>
      <c r="S17" s="680"/>
      <c r="T17" s="680"/>
      <c r="U17" s="680"/>
      <c r="V17" s="680"/>
      <c r="W17" s="680"/>
      <c r="X17" s="680"/>
      <c r="Y17" s="681"/>
      <c r="Z17" s="682">
        <v>0</v>
      </c>
      <c r="AA17" s="682"/>
      <c r="AB17" s="682"/>
      <c r="AC17" s="682"/>
      <c r="AD17" s="683">
        <v>102</v>
      </c>
      <c r="AE17" s="683"/>
      <c r="AF17" s="683"/>
      <c r="AG17" s="683"/>
      <c r="AH17" s="683"/>
      <c r="AI17" s="683"/>
      <c r="AJ17" s="683"/>
      <c r="AK17" s="683"/>
      <c r="AL17" s="684">
        <v>0</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126</v>
      </c>
      <c r="BP17" s="682"/>
      <c r="BQ17" s="682"/>
      <c r="BR17" s="682"/>
      <c r="BS17" s="688" t="s">
        <v>233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243167</v>
      </c>
      <c r="CS17" s="680"/>
      <c r="CT17" s="680"/>
      <c r="CU17" s="680"/>
      <c r="CV17" s="680"/>
      <c r="CW17" s="680"/>
      <c r="CX17" s="680"/>
      <c r="CY17" s="681"/>
      <c r="CZ17" s="682">
        <v>11.7</v>
      </c>
      <c r="DA17" s="682"/>
      <c r="DB17" s="682"/>
      <c r="DC17" s="682"/>
      <c r="DD17" s="688" t="s">
        <v>126</v>
      </c>
      <c r="DE17" s="680"/>
      <c r="DF17" s="680"/>
      <c r="DG17" s="680"/>
      <c r="DH17" s="680"/>
      <c r="DI17" s="680"/>
      <c r="DJ17" s="680"/>
      <c r="DK17" s="680"/>
      <c r="DL17" s="680"/>
      <c r="DM17" s="680"/>
      <c r="DN17" s="680"/>
      <c r="DO17" s="680"/>
      <c r="DP17" s="681"/>
      <c r="DQ17" s="688">
        <v>243167</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856740</v>
      </c>
      <c r="S18" s="680"/>
      <c r="T18" s="680"/>
      <c r="U18" s="680"/>
      <c r="V18" s="680"/>
      <c r="W18" s="680"/>
      <c r="X18" s="680"/>
      <c r="Y18" s="681"/>
      <c r="Z18" s="682">
        <v>38.5</v>
      </c>
      <c r="AA18" s="682"/>
      <c r="AB18" s="682"/>
      <c r="AC18" s="682"/>
      <c r="AD18" s="683">
        <v>730907</v>
      </c>
      <c r="AE18" s="683"/>
      <c r="AF18" s="683"/>
      <c r="AG18" s="683"/>
      <c r="AH18" s="683"/>
      <c r="AI18" s="683"/>
      <c r="AJ18" s="683"/>
      <c r="AK18" s="683"/>
      <c r="AL18" s="684">
        <v>81</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126</v>
      </c>
      <c r="BP18" s="682"/>
      <c r="BQ18" s="682"/>
      <c r="BR18" s="682"/>
      <c r="BS18" s="688" t="s">
        <v>126</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233</v>
      </c>
      <c r="DA18" s="682"/>
      <c r="DB18" s="682"/>
      <c r="DC18" s="682"/>
      <c r="DD18" s="688" t="s">
        <v>126</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730907</v>
      </c>
      <c r="S19" s="680"/>
      <c r="T19" s="680"/>
      <c r="U19" s="680"/>
      <c r="V19" s="680"/>
      <c r="W19" s="680"/>
      <c r="X19" s="680"/>
      <c r="Y19" s="681"/>
      <c r="Z19" s="682">
        <v>32.799999999999997</v>
      </c>
      <c r="AA19" s="682"/>
      <c r="AB19" s="682"/>
      <c r="AC19" s="682"/>
      <c r="AD19" s="683">
        <v>730907</v>
      </c>
      <c r="AE19" s="683"/>
      <c r="AF19" s="683"/>
      <c r="AG19" s="683"/>
      <c r="AH19" s="683"/>
      <c r="AI19" s="683"/>
      <c r="AJ19" s="683"/>
      <c r="AK19" s="683"/>
      <c r="AL19" s="684">
        <v>81</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126</v>
      </c>
      <c r="BH19" s="680"/>
      <c r="BI19" s="680"/>
      <c r="BJ19" s="680"/>
      <c r="BK19" s="680"/>
      <c r="BL19" s="680"/>
      <c r="BM19" s="680"/>
      <c r="BN19" s="681"/>
      <c r="BO19" s="682" t="s">
        <v>126</v>
      </c>
      <c r="BP19" s="682"/>
      <c r="BQ19" s="682"/>
      <c r="BR19" s="682"/>
      <c r="BS19" s="688" t="s">
        <v>126</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126</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125833</v>
      </c>
      <c r="S20" s="680"/>
      <c r="T20" s="680"/>
      <c r="U20" s="680"/>
      <c r="V20" s="680"/>
      <c r="W20" s="680"/>
      <c r="X20" s="680"/>
      <c r="Y20" s="681"/>
      <c r="Z20" s="682">
        <v>5.7</v>
      </c>
      <c r="AA20" s="682"/>
      <c r="AB20" s="682"/>
      <c r="AC20" s="682"/>
      <c r="AD20" s="683" t="s">
        <v>233</v>
      </c>
      <c r="AE20" s="683"/>
      <c r="AF20" s="683"/>
      <c r="AG20" s="683"/>
      <c r="AH20" s="683"/>
      <c r="AI20" s="683"/>
      <c r="AJ20" s="683"/>
      <c r="AK20" s="683"/>
      <c r="AL20" s="684" t="s">
        <v>126</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126</v>
      </c>
      <c r="BH20" s="680"/>
      <c r="BI20" s="680"/>
      <c r="BJ20" s="680"/>
      <c r="BK20" s="680"/>
      <c r="BL20" s="680"/>
      <c r="BM20" s="680"/>
      <c r="BN20" s="681"/>
      <c r="BO20" s="682" t="s">
        <v>233</v>
      </c>
      <c r="BP20" s="682"/>
      <c r="BQ20" s="682"/>
      <c r="BR20" s="682"/>
      <c r="BS20" s="688" t="s">
        <v>233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2086100</v>
      </c>
      <c r="CS20" s="680"/>
      <c r="CT20" s="680"/>
      <c r="CU20" s="680"/>
      <c r="CV20" s="680"/>
      <c r="CW20" s="680"/>
      <c r="CX20" s="680"/>
      <c r="CY20" s="681"/>
      <c r="CZ20" s="682">
        <v>100</v>
      </c>
      <c r="DA20" s="682"/>
      <c r="DB20" s="682"/>
      <c r="DC20" s="682"/>
      <c r="DD20" s="688">
        <v>403562</v>
      </c>
      <c r="DE20" s="680"/>
      <c r="DF20" s="680"/>
      <c r="DG20" s="680"/>
      <c r="DH20" s="680"/>
      <c r="DI20" s="680"/>
      <c r="DJ20" s="680"/>
      <c r="DK20" s="680"/>
      <c r="DL20" s="680"/>
      <c r="DM20" s="680"/>
      <c r="DN20" s="680"/>
      <c r="DO20" s="680"/>
      <c r="DP20" s="681"/>
      <c r="DQ20" s="688">
        <v>1132170</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126</v>
      </c>
      <c r="S21" s="680"/>
      <c r="T21" s="680"/>
      <c r="U21" s="680"/>
      <c r="V21" s="680"/>
      <c r="W21" s="680"/>
      <c r="X21" s="680"/>
      <c r="Y21" s="681"/>
      <c r="Z21" s="682" t="s">
        <v>126</v>
      </c>
      <c r="AA21" s="682"/>
      <c r="AB21" s="682"/>
      <c r="AC21" s="682"/>
      <c r="AD21" s="683" t="s">
        <v>233</v>
      </c>
      <c r="AE21" s="683"/>
      <c r="AF21" s="683"/>
      <c r="AG21" s="683"/>
      <c r="AH21" s="683"/>
      <c r="AI21" s="683"/>
      <c r="AJ21" s="683"/>
      <c r="AK21" s="683"/>
      <c r="AL21" s="684" t="s">
        <v>233</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126</v>
      </c>
      <c r="BH21" s="680"/>
      <c r="BI21" s="680"/>
      <c r="BJ21" s="680"/>
      <c r="BK21" s="680"/>
      <c r="BL21" s="680"/>
      <c r="BM21" s="680"/>
      <c r="BN21" s="681"/>
      <c r="BO21" s="682" t="s">
        <v>233</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1028701</v>
      </c>
      <c r="S22" s="680"/>
      <c r="T22" s="680"/>
      <c r="U22" s="680"/>
      <c r="V22" s="680"/>
      <c r="W22" s="680"/>
      <c r="X22" s="680"/>
      <c r="Y22" s="681"/>
      <c r="Z22" s="682">
        <v>46.2</v>
      </c>
      <c r="AA22" s="682"/>
      <c r="AB22" s="682"/>
      <c r="AC22" s="682"/>
      <c r="AD22" s="683">
        <v>902868</v>
      </c>
      <c r="AE22" s="683"/>
      <c r="AF22" s="683"/>
      <c r="AG22" s="683"/>
      <c r="AH22" s="683"/>
      <c r="AI22" s="683"/>
      <c r="AJ22" s="683"/>
      <c r="AK22" s="683"/>
      <c r="AL22" s="684">
        <v>100</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233</v>
      </c>
      <c r="BP22" s="682"/>
      <c r="BQ22" s="682"/>
      <c r="BR22" s="682"/>
      <c r="BS22" s="688" t="s">
        <v>233</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t="s">
        <v>126</v>
      </c>
      <c r="S23" s="680"/>
      <c r="T23" s="680"/>
      <c r="U23" s="680"/>
      <c r="V23" s="680"/>
      <c r="W23" s="680"/>
      <c r="X23" s="680"/>
      <c r="Y23" s="681"/>
      <c r="Z23" s="682" t="s">
        <v>233</v>
      </c>
      <c r="AA23" s="682"/>
      <c r="AB23" s="682"/>
      <c r="AC23" s="682"/>
      <c r="AD23" s="683" t="s">
        <v>233</v>
      </c>
      <c r="AE23" s="683"/>
      <c r="AF23" s="683"/>
      <c r="AG23" s="683"/>
      <c r="AH23" s="683"/>
      <c r="AI23" s="683"/>
      <c r="AJ23" s="683"/>
      <c r="AK23" s="683"/>
      <c r="AL23" s="684" t="s">
        <v>233</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126</v>
      </c>
      <c r="BP23" s="682"/>
      <c r="BQ23" s="682"/>
      <c r="BR23" s="682"/>
      <c r="BS23" s="688" t="s">
        <v>126</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8675</v>
      </c>
      <c r="S24" s="680"/>
      <c r="T24" s="680"/>
      <c r="U24" s="680"/>
      <c r="V24" s="680"/>
      <c r="W24" s="680"/>
      <c r="X24" s="680"/>
      <c r="Y24" s="681"/>
      <c r="Z24" s="682">
        <v>0.4</v>
      </c>
      <c r="AA24" s="682"/>
      <c r="AB24" s="682"/>
      <c r="AC24" s="682"/>
      <c r="AD24" s="683" t="s">
        <v>126</v>
      </c>
      <c r="AE24" s="683"/>
      <c r="AF24" s="683"/>
      <c r="AG24" s="683"/>
      <c r="AH24" s="683"/>
      <c r="AI24" s="683"/>
      <c r="AJ24" s="683"/>
      <c r="AK24" s="683"/>
      <c r="AL24" s="684" t="s">
        <v>233</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233</v>
      </c>
      <c r="BP24" s="682"/>
      <c r="BQ24" s="682"/>
      <c r="BR24" s="682"/>
      <c r="BS24" s="688" t="s">
        <v>233</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642962</v>
      </c>
      <c r="CS24" s="669"/>
      <c r="CT24" s="669"/>
      <c r="CU24" s="669"/>
      <c r="CV24" s="669"/>
      <c r="CW24" s="669"/>
      <c r="CX24" s="669"/>
      <c r="CY24" s="670"/>
      <c r="CZ24" s="673">
        <v>30.8</v>
      </c>
      <c r="DA24" s="674"/>
      <c r="DB24" s="674"/>
      <c r="DC24" s="693"/>
      <c r="DD24" s="716">
        <v>569928</v>
      </c>
      <c r="DE24" s="669"/>
      <c r="DF24" s="669"/>
      <c r="DG24" s="669"/>
      <c r="DH24" s="669"/>
      <c r="DI24" s="669"/>
      <c r="DJ24" s="669"/>
      <c r="DK24" s="670"/>
      <c r="DL24" s="716">
        <v>557690</v>
      </c>
      <c r="DM24" s="669"/>
      <c r="DN24" s="669"/>
      <c r="DO24" s="669"/>
      <c r="DP24" s="669"/>
      <c r="DQ24" s="669"/>
      <c r="DR24" s="669"/>
      <c r="DS24" s="669"/>
      <c r="DT24" s="669"/>
      <c r="DU24" s="669"/>
      <c r="DV24" s="670"/>
      <c r="DW24" s="673">
        <v>59.2</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88794</v>
      </c>
      <c r="S25" s="680"/>
      <c r="T25" s="680"/>
      <c r="U25" s="680"/>
      <c r="V25" s="680"/>
      <c r="W25" s="680"/>
      <c r="X25" s="680"/>
      <c r="Y25" s="681"/>
      <c r="Z25" s="682">
        <v>4</v>
      </c>
      <c r="AA25" s="682"/>
      <c r="AB25" s="682"/>
      <c r="AC25" s="682"/>
      <c r="AD25" s="683" t="s">
        <v>233</v>
      </c>
      <c r="AE25" s="683"/>
      <c r="AF25" s="683"/>
      <c r="AG25" s="683"/>
      <c r="AH25" s="683"/>
      <c r="AI25" s="683"/>
      <c r="AJ25" s="683"/>
      <c r="AK25" s="683"/>
      <c r="AL25" s="684" t="s">
        <v>126</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233</v>
      </c>
      <c r="BP25" s="682"/>
      <c r="BQ25" s="682"/>
      <c r="BR25" s="682"/>
      <c r="BS25" s="688" t="s">
        <v>233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379130</v>
      </c>
      <c r="CS25" s="712"/>
      <c r="CT25" s="712"/>
      <c r="CU25" s="712"/>
      <c r="CV25" s="712"/>
      <c r="CW25" s="712"/>
      <c r="CX25" s="712"/>
      <c r="CY25" s="713"/>
      <c r="CZ25" s="684">
        <v>18.2</v>
      </c>
      <c r="DA25" s="714"/>
      <c r="DB25" s="714"/>
      <c r="DC25" s="717"/>
      <c r="DD25" s="688">
        <v>318698</v>
      </c>
      <c r="DE25" s="712"/>
      <c r="DF25" s="712"/>
      <c r="DG25" s="712"/>
      <c r="DH25" s="712"/>
      <c r="DI25" s="712"/>
      <c r="DJ25" s="712"/>
      <c r="DK25" s="713"/>
      <c r="DL25" s="688">
        <v>306460</v>
      </c>
      <c r="DM25" s="712"/>
      <c r="DN25" s="712"/>
      <c r="DO25" s="712"/>
      <c r="DP25" s="712"/>
      <c r="DQ25" s="712"/>
      <c r="DR25" s="712"/>
      <c r="DS25" s="712"/>
      <c r="DT25" s="712"/>
      <c r="DU25" s="712"/>
      <c r="DV25" s="713"/>
      <c r="DW25" s="684">
        <v>32.6</v>
      </c>
      <c r="DX25" s="714"/>
      <c r="DY25" s="714"/>
      <c r="DZ25" s="714"/>
      <c r="EA25" s="714"/>
      <c r="EB25" s="714"/>
      <c r="EC25" s="715"/>
    </row>
    <row r="26" spans="2:133" ht="11.25" customHeight="1">
      <c r="B26" s="676" t="s">
        <v>294</v>
      </c>
      <c r="C26" s="677"/>
      <c r="D26" s="677"/>
      <c r="E26" s="677"/>
      <c r="F26" s="677"/>
      <c r="G26" s="677"/>
      <c r="H26" s="677"/>
      <c r="I26" s="677"/>
      <c r="J26" s="677"/>
      <c r="K26" s="677"/>
      <c r="L26" s="677"/>
      <c r="M26" s="677"/>
      <c r="N26" s="677"/>
      <c r="O26" s="677"/>
      <c r="P26" s="677"/>
      <c r="Q26" s="678"/>
      <c r="R26" s="679">
        <v>3954</v>
      </c>
      <c r="S26" s="680"/>
      <c r="T26" s="680"/>
      <c r="U26" s="680"/>
      <c r="V26" s="680"/>
      <c r="W26" s="680"/>
      <c r="X26" s="680"/>
      <c r="Y26" s="681"/>
      <c r="Z26" s="682">
        <v>0.2</v>
      </c>
      <c r="AA26" s="682"/>
      <c r="AB26" s="682"/>
      <c r="AC26" s="682"/>
      <c r="AD26" s="683" t="s">
        <v>233</v>
      </c>
      <c r="AE26" s="683"/>
      <c r="AF26" s="683"/>
      <c r="AG26" s="683"/>
      <c r="AH26" s="683"/>
      <c r="AI26" s="683"/>
      <c r="AJ26" s="683"/>
      <c r="AK26" s="683"/>
      <c r="AL26" s="684" t="s">
        <v>126</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233</v>
      </c>
      <c r="BP26" s="682"/>
      <c r="BQ26" s="682"/>
      <c r="BR26" s="682"/>
      <c r="BS26" s="688" t="s">
        <v>126</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214854</v>
      </c>
      <c r="CS26" s="680"/>
      <c r="CT26" s="680"/>
      <c r="CU26" s="680"/>
      <c r="CV26" s="680"/>
      <c r="CW26" s="680"/>
      <c r="CX26" s="680"/>
      <c r="CY26" s="681"/>
      <c r="CZ26" s="684">
        <v>10.3</v>
      </c>
      <c r="DA26" s="714"/>
      <c r="DB26" s="714"/>
      <c r="DC26" s="717"/>
      <c r="DD26" s="688">
        <v>184627</v>
      </c>
      <c r="DE26" s="680"/>
      <c r="DF26" s="680"/>
      <c r="DG26" s="680"/>
      <c r="DH26" s="680"/>
      <c r="DI26" s="680"/>
      <c r="DJ26" s="680"/>
      <c r="DK26" s="681"/>
      <c r="DL26" s="688" t="s">
        <v>233</v>
      </c>
      <c r="DM26" s="680"/>
      <c r="DN26" s="680"/>
      <c r="DO26" s="680"/>
      <c r="DP26" s="680"/>
      <c r="DQ26" s="680"/>
      <c r="DR26" s="680"/>
      <c r="DS26" s="680"/>
      <c r="DT26" s="680"/>
      <c r="DU26" s="680"/>
      <c r="DV26" s="681"/>
      <c r="DW26" s="684" t="s">
        <v>233</v>
      </c>
      <c r="DX26" s="714"/>
      <c r="DY26" s="714"/>
      <c r="DZ26" s="714"/>
      <c r="EA26" s="714"/>
      <c r="EB26" s="714"/>
      <c r="EC26" s="715"/>
    </row>
    <row r="27" spans="2:133" ht="11.25" customHeight="1">
      <c r="B27" s="676" t="s">
        <v>297</v>
      </c>
      <c r="C27" s="677"/>
      <c r="D27" s="677"/>
      <c r="E27" s="677"/>
      <c r="F27" s="677"/>
      <c r="G27" s="677"/>
      <c r="H27" s="677"/>
      <c r="I27" s="677"/>
      <c r="J27" s="677"/>
      <c r="K27" s="677"/>
      <c r="L27" s="677"/>
      <c r="M27" s="677"/>
      <c r="N27" s="677"/>
      <c r="O27" s="677"/>
      <c r="P27" s="677"/>
      <c r="Q27" s="678"/>
      <c r="R27" s="679">
        <v>237735</v>
      </c>
      <c r="S27" s="680"/>
      <c r="T27" s="680"/>
      <c r="U27" s="680"/>
      <c r="V27" s="680"/>
      <c r="W27" s="680"/>
      <c r="X27" s="680"/>
      <c r="Y27" s="681"/>
      <c r="Z27" s="682">
        <v>10.7</v>
      </c>
      <c r="AA27" s="682"/>
      <c r="AB27" s="682"/>
      <c r="AC27" s="682"/>
      <c r="AD27" s="683" t="s">
        <v>233</v>
      </c>
      <c r="AE27" s="683"/>
      <c r="AF27" s="683"/>
      <c r="AG27" s="683"/>
      <c r="AH27" s="683"/>
      <c r="AI27" s="683"/>
      <c r="AJ27" s="683"/>
      <c r="AK27" s="683"/>
      <c r="AL27" s="684" t="s">
        <v>233</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136292</v>
      </c>
      <c r="BH27" s="680"/>
      <c r="BI27" s="680"/>
      <c r="BJ27" s="680"/>
      <c r="BK27" s="680"/>
      <c r="BL27" s="680"/>
      <c r="BM27" s="680"/>
      <c r="BN27" s="681"/>
      <c r="BO27" s="682">
        <v>100</v>
      </c>
      <c r="BP27" s="682"/>
      <c r="BQ27" s="682"/>
      <c r="BR27" s="682"/>
      <c r="BS27" s="688" t="s">
        <v>233</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20665</v>
      </c>
      <c r="CS27" s="712"/>
      <c r="CT27" s="712"/>
      <c r="CU27" s="712"/>
      <c r="CV27" s="712"/>
      <c r="CW27" s="712"/>
      <c r="CX27" s="712"/>
      <c r="CY27" s="713"/>
      <c r="CZ27" s="684">
        <v>1</v>
      </c>
      <c r="DA27" s="714"/>
      <c r="DB27" s="714"/>
      <c r="DC27" s="717"/>
      <c r="DD27" s="688">
        <v>8063</v>
      </c>
      <c r="DE27" s="712"/>
      <c r="DF27" s="712"/>
      <c r="DG27" s="712"/>
      <c r="DH27" s="712"/>
      <c r="DI27" s="712"/>
      <c r="DJ27" s="712"/>
      <c r="DK27" s="713"/>
      <c r="DL27" s="688">
        <v>8063</v>
      </c>
      <c r="DM27" s="712"/>
      <c r="DN27" s="712"/>
      <c r="DO27" s="712"/>
      <c r="DP27" s="712"/>
      <c r="DQ27" s="712"/>
      <c r="DR27" s="712"/>
      <c r="DS27" s="712"/>
      <c r="DT27" s="712"/>
      <c r="DU27" s="712"/>
      <c r="DV27" s="713"/>
      <c r="DW27" s="684">
        <v>0.9</v>
      </c>
      <c r="DX27" s="714"/>
      <c r="DY27" s="714"/>
      <c r="DZ27" s="714"/>
      <c r="EA27" s="714"/>
      <c r="EB27" s="714"/>
      <c r="EC27" s="715"/>
    </row>
    <row r="28" spans="2:133" ht="11.25" customHeight="1">
      <c r="B28" s="721" t="s">
        <v>300</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126</v>
      </c>
      <c r="AA28" s="682"/>
      <c r="AB28" s="682"/>
      <c r="AC28" s="682"/>
      <c r="AD28" s="683" t="s">
        <v>126</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243167</v>
      </c>
      <c r="CS28" s="680"/>
      <c r="CT28" s="680"/>
      <c r="CU28" s="680"/>
      <c r="CV28" s="680"/>
      <c r="CW28" s="680"/>
      <c r="CX28" s="680"/>
      <c r="CY28" s="681"/>
      <c r="CZ28" s="684">
        <v>11.7</v>
      </c>
      <c r="DA28" s="714"/>
      <c r="DB28" s="714"/>
      <c r="DC28" s="717"/>
      <c r="DD28" s="688">
        <v>243167</v>
      </c>
      <c r="DE28" s="680"/>
      <c r="DF28" s="680"/>
      <c r="DG28" s="680"/>
      <c r="DH28" s="680"/>
      <c r="DI28" s="680"/>
      <c r="DJ28" s="680"/>
      <c r="DK28" s="681"/>
      <c r="DL28" s="688">
        <v>243167</v>
      </c>
      <c r="DM28" s="680"/>
      <c r="DN28" s="680"/>
      <c r="DO28" s="680"/>
      <c r="DP28" s="680"/>
      <c r="DQ28" s="680"/>
      <c r="DR28" s="680"/>
      <c r="DS28" s="680"/>
      <c r="DT28" s="680"/>
      <c r="DU28" s="680"/>
      <c r="DV28" s="681"/>
      <c r="DW28" s="684">
        <v>25.8</v>
      </c>
      <c r="DX28" s="714"/>
      <c r="DY28" s="714"/>
      <c r="DZ28" s="714"/>
      <c r="EA28" s="714"/>
      <c r="EB28" s="714"/>
      <c r="EC28" s="715"/>
    </row>
    <row r="29" spans="2:133" ht="11.25" customHeight="1">
      <c r="B29" s="676" t="s">
        <v>302</v>
      </c>
      <c r="C29" s="677"/>
      <c r="D29" s="677"/>
      <c r="E29" s="677"/>
      <c r="F29" s="677"/>
      <c r="G29" s="677"/>
      <c r="H29" s="677"/>
      <c r="I29" s="677"/>
      <c r="J29" s="677"/>
      <c r="K29" s="677"/>
      <c r="L29" s="677"/>
      <c r="M29" s="677"/>
      <c r="N29" s="677"/>
      <c r="O29" s="677"/>
      <c r="P29" s="677"/>
      <c r="Q29" s="678"/>
      <c r="R29" s="679">
        <v>67971</v>
      </c>
      <c r="S29" s="680"/>
      <c r="T29" s="680"/>
      <c r="U29" s="680"/>
      <c r="V29" s="680"/>
      <c r="W29" s="680"/>
      <c r="X29" s="680"/>
      <c r="Y29" s="681"/>
      <c r="Z29" s="682">
        <v>3.1</v>
      </c>
      <c r="AA29" s="682"/>
      <c r="AB29" s="682"/>
      <c r="AC29" s="682"/>
      <c r="AD29" s="683" t="s">
        <v>126</v>
      </c>
      <c r="AE29" s="683"/>
      <c r="AF29" s="683"/>
      <c r="AG29" s="683"/>
      <c r="AH29" s="683"/>
      <c r="AI29" s="683"/>
      <c r="AJ29" s="683"/>
      <c r="AK29" s="683"/>
      <c r="AL29" s="684" t="s">
        <v>233</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243167</v>
      </c>
      <c r="CS29" s="712"/>
      <c r="CT29" s="712"/>
      <c r="CU29" s="712"/>
      <c r="CV29" s="712"/>
      <c r="CW29" s="712"/>
      <c r="CX29" s="712"/>
      <c r="CY29" s="713"/>
      <c r="CZ29" s="684">
        <v>11.7</v>
      </c>
      <c r="DA29" s="714"/>
      <c r="DB29" s="714"/>
      <c r="DC29" s="717"/>
      <c r="DD29" s="688">
        <v>243167</v>
      </c>
      <c r="DE29" s="712"/>
      <c r="DF29" s="712"/>
      <c r="DG29" s="712"/>
      <c r="DH29" s="712"/>
      <c r="DI29" s="712"/>
      <c r="DJ29" s="712"/>
      <c r="DK29" s="713"/>
      <c r="DL29" s="688">
        <v>243167</v>
      </c>
      <c r="DM29" s="712"/>
      <c r="DN29" s="712"/>
      <c r="DO29" s="712"/>
      <c r="DP29" s="712"/>
      <c r="DQ29" s="712"/>
      <c r="DR29" s="712"/>
      <c r="DS29" s="712"/>
      <c r="DT29" s="712"/>
      <c r="DU29" s="712"/>
      <c r="DV29" s="713"/>
      <c r="DW29" s="684">
        <v>25.8</v>
      </c>
      <c r="DX29" s="714"/>
      <c r="DY29" s="714"/>
      <c r="DZ29" s="714"/>
      <c r="EA29" s="714"/>
      <c r="EB29" s="714"/>
      <c r="EC29" s="715"/>
    </row>
    <row r="30" spans="2:133" ht="11.25" customHeight="1">
      <c r="B30" s="676" t="s">
        <v>307</v>
      </c>
      <c r="C30" s="677"/>
      <c r="D30" s="677"/>
      <c r="E30" s="677"/>
      <c r="F30" s="677"/>
      <c r="G30" s="677"/>
      <c r="H30" s="677"/>
      <c r="I30" s="677"/>
      <c r="J30" s="677"/>
      <c r="K30" s="677"/>
      <c r="L30" s="677"/>
      <c r="M30" s="677"/>
      <c r="N30" s="677"/>
      <c r="O30" s="677"/>
      <c r="P30" s="677"/>
      <c r="Q30" s="678"/>
      <c r="R30" s="679">
        <v>5487</v>
      </c>
      <c r="S30" s="680"/>
      <c r="T30" s="680"/>
      <c r="U30" s="680"/>
      <c r="V30" s="680"/>
      <c r="W30" s="680"/>
      <c r="X30" s="680"/>
      <c r="Y30" s="681"/>
      <c r="Z30" s="682">
        <v>0.2</v>
      </c>
      <c r="AA30" s="682"/>
      <c r="AB30" s="682"/>
      <c r="AC30" s="682"/>
      <c r="AD30" s="683" t="s">
        <v>126</v>
      </c>
      <c r="AE30" s="683"/>
      <c r="AF30" s="683"/>
      <c r="AG30" s="683"/>
      <c r="AH30" s="683"/>
      <c r="AI30" s="683"/>
      <c r="AJ30" s="683"/>
      <c r="AK30" s="683"/>
      <c r="AL30" s="684" t="s">
        <v>126</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99.9</v>
      </c>
      <c r="BH30" s="740"/>
      <c r="BI30" s="740"/>
      <c r="BJ30" s="740"/>
      <c r="BK30" s="740"/>
      <c r="BL30" s="740"/>
      <c r="BM30" s="674">
        <v>99.6</v>
      </c>
      <c r="BN30" s="740"/>
      <c r="BO30" s="740"/>
      <c r="BP30" s="740"/>
      <c r="BQ30" s="741"/>
      <c r="BR30" s="739">
        <v>99.9</v>
      </c>
      <c r="BS30" s="740"/>
      <c r="BT30" s="740"/>
      <c r="BU30" s="740"/>
      <c r="BV30" s="740"/>
      <c r="BW30" s="740"/>
      <c r="BX30" s="674">
        <v>98.9</v>
      </c>
      <c r="BY30" s="740"/>
      <c r="BZ30" s="740"/>
      <c r="CA30" s="740"/>
      <c r="CB30" s="741"/>
      <c r="CD30" s="744"/>
      <c r="CE30" s="745"/>
      <c r="CF30" s="694" t="s">
        <v>310</v>
      </c>
      <c r="CG30" s="695"/>
      <c r="CH30" s="695"/>
      <c r="CI30" s="695"/>
      <c r="CJ30" s="695"/>
      <c r="CK30" s="695"/>
      <c r="CL30" s="695"/>
      <c r="CM30" s="695"/>
      <c r="CN30" s="695"/>
      <c r="CO30" s="695"/>
      <c r="CP30" s="695"/>
      <c r="CQ30" s="696"/>
      <c r="CR30" s="679">
        <v>231568</v>
      </c>
      <c r="CS30" s="680"/>
      <c r="CT30" s="680"/>
      <c r="CU30" s="680"/>
      <c r="CV30" s="680"/>
      <c r="CW30" s="680"/>
      <c r="CX30" s="680"/>
      <c r="CY30" s="681"/>
      <c r="CZ30" s="684">
        <v>11.1</v>
      </c>
      <c r="DA30" s="714"/>
      <c r="DB30" s="714"/>
      <c r="DC30" s="717"/>
      <c r="DD30" s="688">
        <v>231568</v>
      </c>
      <c r="DE30" s="680"/>
      <c r="DF30" s="680"/>
      <c r="DG30" s="680"/>
      <c r="DH30" s="680"/>
      <c r="DI30" s="680"/>
      <c r="DJ30" s="680"/>
      <c r="DK30" s="681"/>
      <c r="DL30" s="688">
        <v>231568</v>
      </c>
      <c r="DM30" s="680"/>
      <c r="DN30" s="680"/>
      <c r="DO30" s="680"/>
      <c r="DP30" s="680"/>
      <c r="DQ30" s="680"/>
      <c r="DR30" s="680"/>
      <c r="DS30" s="680"/>
      <c r="DT30" s="680"/>
      <c r="DU30" s="680"/>
      <c r="DV30" s="681"/>
      <c r="DW30" s="684">
        <v>24.6</v>
      </c>
      <c r="DX30" s="714"/>
      <c r="DY30" s="714"/>
      <c r="DZ30" s="714"/>
      <c r="EA30" s="714"/>
      <c r="EB30" s="714"/>
      <c r="EC30" s="715"/>
    </row>
    <row r="31" spans="2:133" ht="11.25" customHeight="1">
      <c r="B31" s="676" t="s">
        <v>311</v>
      </c>
      <c r="C31" s="677"/>
      <c r="D31" s="677"/>
      <c r="E31" s="677"/>
      <c r="F31" s="677"/>
      <c r="G31" s="677"/>
      <c r="H31" s="677"/>
      <c r="I31" s="677"/>
      <c r="J31" s="677"/>
      <c r="K31" s="677"/>
      <c r="L31" s="677"/>
      <c r="M31" s="677"/>
      <c r="N31" s="677"/>
      <c r="O31" s="677"/>
      <c r="P31" s="677"/>
      <c r="Q31" s="678"/>
      <c r="R31" s="679">
        <v>120946</v>
      </c>
      <c r="S31" s="680"/>
      <c r="T31" s="680"/>
      <c r="U31" s="680"/>
      <c r="V31" s="680"/>
      <c r="W31" s="680"/>
      <c r="X31" s="680"/>
      <c r="Y31" s="681"/>
      <c r="Z31" s="682">
        <v>5.4</v>
      </c>
      <c r="AA31" s="682"/>
      <c r="AB31" s="682"/>
      <c r="AC31" s="682"/>
      <c r="AD31" s="683" t="s">
        <v>126</v>
      </c>
      <c r="AE31" s="683"/>
      <c r="AF31" s="683"/>
      <c r="AG31" s="683"/>
      <c r="AH31" s="683"/>
      <c r="AI31" s="683"/>
      <c r="AJ31" s="683"/>
      <c r="AK31" s="683"/>
      <c r="AL31" s="684" t="s">
        <v>233</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100</v>
      </c>
      <c r="BH31" s="712"/>
      <c r="BI31" s="712"/>
      <c r="BJ31" s="712"/>
      <c r="BK31" s="712"/>
      <c r="BL31" s="712"/>
      <c r="BM31" s="685">
        <v>100</v>
      </c>
      <c r="BN31" s="737"/>
      <c r="BO31" s="737"/>
      <c r="BP31" s="737"/>
      <c r="BQ31" s="738"/>
      <c r="BR31" s="736">
        <v>100</v>
      </c>
      <c r="BS31" s="712"/>
      <c r="BT31" s="712"/>
      <c r="BU31" s="712"/>
      <c r="BV31" s="712"/>
      <c r="BW31" s="712"/>
      <c r="BX31" s="685">
        <v>100</v>
      </c>
      <c r="BY31" s="737"/>
      <c r="BZ31" s="737"/>
      <c r="CA31" s="737"/>
      <c r="CB31" s="738"/>
      <c r="CD31" s="744"/>
      <c r="CE31" s="745"/>
      <c r="CF31" s="694" t="s">
        <v>314</v>
      </c>
      <c r="CG31" s="695"/>
      <c r="CH31" s="695"/>
      <c r="CI31" s="695"/>
      <c r="CJ31" s="695"/>
      <c r="CK31" s="695"/>
      <c r="CL31" s="695"/>
      <c r="CM31" s="695"/>
      <c r="CN31" s="695"/>
      <c r="CO31" s="695"/>
      <c r="CP31" s="695"/>
      <c r="CQ31" s="696"/>
      <c r="CR31" s="679">
        <v>11599</v>
      </c>
      <c r="CS31" s="712"/>
      <c r="CT31" s="712"/>
      <c r="CU31" s="712"/>
      <c r="CV31" s="712"/>
      <c r="CW31" s="712"/>
      <c r="CX31" s="712"/>
      <c r="CY31" s="713"/>
      <c r="CZ31" s="684">
        <v>0.6</v>
      </c>
      <c r="DA31" s="714"/>
      <c r="DB31" s="714"/>
      <c r="DC31" s="717"/>
      <c r="DD31" s="688">
        <v>11599</v>
      </c>
      <c r="DE31" s="712"/>
      <c r="DF31" s="712"/>
      <c r="DG31" s="712"/>
      <c r="DH31" s="712"/>
      <c r="DI31" s="712"/>
      <c r="DJ31" s="712"/>
      <c r="DK31" s="713"/>
      <c r="DL31" s="688">
        <v>11599</v>
      </c>
      <c r="DM31" s="712"/>
      <c r="DN31" s="712"/>
      <c r="DO31" s="712"/>
      <c r="DP31" s="712"/>
      <c r="DQ31" s="712"/>
      <c r="DR31" s="712"/>
      <c r="DS31" s="712"/>
      <c r="DT31" s="712"/>
      <c r="DU31" s="712"/>
      <c r="DV31" s="713"/>
      <c r="DW31" s="684">
        <v>1.2</v>
      </c>
      <c r="DX31" s="714"/>
      <c r="DY31" s="714"/>
      <c r="DZ31" s="714"/>
      <c r="EA31" s="714"/>
      <c r="EB31" s="714"/>
      <c r="EC31" s="715"/>
    </row>
    <row r="32" spans="2:133" ht="11.25" customHeight="1">
      <c r="B32" s="676" t="s">
        <v>315</v>
      </c>
      <c r="C32" s="677"/>
      <c r="D32" s="677"/>
      <c r="E32" s="677"/>
      <c r="F32" s="677"/>
      <c r="G32" s="677"/>
      <c r="H32" s="677"/>
      <c r="I32" s="677"/>
      <c r="J32" s="677"/>
      <c r="K32" s="677"/>
      <c r="L32" s="677"/>
      <c r="M32" s="677"/>
      <c r="N32" s="677"/>
      <c r="O32" s="677"/>
      <c r="P32" s="677"/>
      <c r="Q32" s="678"/>
      <c r="R32" s="679">
        <v>280450</v>
      </c>
      <c r="S32" s="680"/>
      <c r="T32" s="680"/>
      <c r="U32" s="680"/>
      <c r="V32" s="680"/>
      <c r="W32" s="680"/>
      <c r="X32" s="680"/>
      <c r="Y32" s="681"/>
      <c r="Z32" s="682">
        <v>12.6</v>
      </c>
      <c r="AA32" s="682"/>
      <c r="AB32" s="682"/>
      <c r="AC32" s="682"/>
      <c r="AD32" s="683" t="s">
        <v>126</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99.7</v>
      </c>
      <c r="BH32" s="749"/>
      <c r="BI32" s="749"/>
      <c r="BJ32" s="749"/>
      <c r="BK32" s="749"/>
      <c r="BL32" s="749"/>
      <c r="BM32" s="750">
        <v>99.1</v>
      </c>
      <c r="BN32" s="749"/>
      <c r="BO32" s="749"/>
      <c r="BP32" s="749"/>
      <c r="BQ32" s="751"/>
      <c r="BR32" s="748">
        <v>99.8</v>
      </c>
      <c r="BS32" s="749"/>
      <c r="BT32" s="749"/>
      <c r="BU32" s="749"/>
      <c r="BV32" s="749"/>
      <c r="BW32" s="749"/>
      <c r="BX32" s="750">
        <v>97.6</v>
      </c>
      <c r="BY32" s="749"/>
      <c r="BZ32" s="749"/>
      <c r="CA32" s="749"/>
      <c r="CB32" s="751"/>
      <c r="CD32" s="746"/>
      <c r="CE32" s="747"/>
      <c r="CF32" s="694" t="s">
        <v>317</v>
      </c>
      <c r="CG32" s="695"/>
      <c r="CH32" s="695"/>
      <c r="CI32" s="695"/>
      <c r="CJ32" s="695"/>
      <c r="CK32" s="695"/>
      <c r="CL32" s="695"/>
      <c r="CM32" s="695"/>
      <c r="CN32" s="695"/>
      <c r="CO32" s="695"/>
      <c r="CP32" s="695"/>
      <c r="CQ32" s="696"/>
      <c r="CR32" s="679" t="s">
        <v>233</v>
      </c>
      <c r="CS32" s="680"/>
      <c r="CT32" s="680"/>
      <c r="CU32" s="680"/>
      <c r="CV32" s="680"/>
      <c r="CW32" s="680"/>
      <c r="CX32" s="680"/>
      <c r="CY32" s="681"/>
      <c r="CZ32" s="684" t="s">
        <v>126</v>
      </c>
      <c r="DA32" s="714"/>
      <c r="DB32" s="714"/>
      <c r="DC32" s="717"/>
      <c r="DD32" s="688" t="s">
        <v>233</v>
      </c>
      <c r="DE32" s="680"/>
      <c r="DF32" s="680"/>
      <c r="DG32" s="680"/>
      <c r="DH32" s="680"/>
      <c r="DI32" s="680"/>
      <c r="DJ32" s="680"/>
      <c r="DK32" s="681"/>
      <c r="DL32" s="688" t="s">
        <v>126</v>
      </c>
      <c r="DM32" s="680"/>
      <c r="DN32" s="680"/>
      <c r="DO32" s="680"/>
      <c r="DP32" s="680"/>
      <c r="DQ32" s="680"/>
      <c r="DR32" s="680"/>
      <c r="DS32" s="680"/>
      <c r="DT32" s="680"/>
      <c r="DU32" s="680"/>
      <c r="DV32" s="681"/>
      <c r="DW32" s="684" t="s">
        <v>126</v>
      </c>
      <c r="DX32" s="714"/>
      <c r="DY32" s="714"/>
      <c r="DZ32" s="714"/>
      <c r="EA32" s="714"/>
      <c r="EB32" s="714"/>
      <c r="EC32" s="715"/>
    </row>
    <row r="33" spans="2:133" ht="11.25" customHeight="1">
      <c r="B33" s="676" t="s">
        <v>318</v>
      </c>
      <c r="C33" s="677"/>
      <c r="D33" s="677"/>
      <c r="E33" s="677"/>
      <c r="F33" s="677"/>
      <c r="G33" s="677"/>
      <c r="H33" s="677"/>
      <c r="I33" s="677"/>
      <c r="J33" s="677"/>
      <c r="K33" s="677"/>
      <c r="L33" s="677"/>
      <c r="M33" s="677"/>
      <c r="N33" s="677"/>
      <c r="O33" s="677"/>
      <c r="P33" s="677"/>
      <c r="Q33" s="678"/>
      <c r="R33" s="679">
        <v>75707</v>
      </c>
      <c r="S33" s="680"/>
      <c r="T33" s="680"/>
      <c r="U33" s="680"/>
      <c r="V33" s="680"/>
      <c r="W33" s="680"/>
      <c r="X33" s="680"/>
      <c r="Y33" s="681"/>
      <c r="Z33" s="682">
        <v>3.4</v>
      </c>
      <c r="AA33" s="682"/>
      <c r="AB33" s="682"/>
      <c r="AC33" s="682"/>
      <c r="AD33" s="683" t="s">
        <v>126</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946080</v>
      </c>
      <c r="CS33" s="712"/>
      <c r="CT33" s="712"/>
      <c r="CU33" s="712"/>
      <c r="CV33" s="712"/>
      <c r="CW33" s="712"/>
      <c r="CX33" s="712"/>
      <c r="CY33" s="713"/>
      <c r="CZ33" s="684">
        <v>45.4</v>
      </c>
      <c r="DA33" s="714"/>
      <c r="DB33" s="714"/>
      <c r="DC33" s="717"/>
      <c r="DD33" s="688">
        <v>459339</v>
      </c>
      <c r="DE33" s="712"/>
      <c r="DF33" s="712"/>
      <c r="DG33" s="712"/>
      <c r="DH33" s="712"/>
      <c r="DI33" s="712"/>
      <c r="DJ33" s="712"/>
      <c r="DK33" s="713"/>
      <c r="DL33" s="688">
        <v>363183</v>
      </c>
      <c r="DM33" s="712"/>
      <c r="DN33" s="712"/>
      <c r="DO33" s="712"/>
      <c r="DP33" s="712"/>
      <c r="DQ33" s="712"/>
      <c r="DR33" s="712"/>
      <c r="DS33" s="712"/>
      <c r="DT33" s="712"/>
      <c r="DU33" s="712"/>
      <c r="DV33" s="713"/>
      <c r="DW33" s="684">
        <v>38.6</v>
      </c>
      <c r="DX33" s="714"/>
      <c r="DY33" s="714"/>
      <c r="DZ33" s="714"/>
      <c r="EA33" s="714"/>
      <c r="EB33" s="714"/>
      <c r="EC33" s="715"/>
    </row>
    <row r="34" spans="2:133" ht="11.25" customHeight="1">
      <c r="B34" s="676" t="s">
        <v>320</v>
      </c>
      <c r="C34" s="677"/>
      <c r="D34" s="677"/>
      <c r="E34" s="677"/>
      <c r="F34" s="677"/>
      <c r="G34" s="677"/>
      <c r="H34" s="677"/>
      <c r="I34" s="677"/>
      <c r="J34" s="677"/>
      <c r="K34" s="677"/>
      <c r="L34" s="677"/>
      <c r="M34" s="677"/>
      <c r="N34" s="677"/>
      <c r="O34" s="677"/>
      <c r="P34" s="677"/>
      <c r="Q34" s="678"/>
      <c r="R34" s="679">
        <v>41932</v>
      </c>
      <c r="S34" s="680"/>
      <c r="T34" s="680"/>
      <c r="U34" s="680"/>
      <c r="V34" s="680"/>
      <c r="W34" s="680"/>
      <c r="X34" s="680"/>
      <c r="Y34" s="681"/>
      <c r="Z34" s="682">
        <v>1.9</v>
      </c>
      <c r="AA34" s="682"/>
      <c r="AB34" s="682"/>
      <c r="AC34" s="682"/>
      <c r="AD34" s="683" t="s">
        <v>126</v>
      </c>
      <c r="AE34" s="683"/>
      <c r="AF34" s="683"/>
      <c r="AG34" s="683"/>
      <c r="AH34" s="683"/>
      <c r="AI34" s="683"/>
      <c r="AJ34" s="683"/>
      <c r="AK34" s="683"/>
      <c r="AL34" s="684" t="s">
        <v>126</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431948</v>
      </c>
      <c r="CS34" s="680"/>
      <c r="CT34" s="680"/>
      <c r="CU34" s="680"/>
      <c r="CV34" s="680"/>
      <c r="CW34" s="680"/>
      <c r="CX34" s="680"/>
      <c r="CY34" s="681"/>
      <c r="CZ34" s="684">
        <v>20.7</v>
      </c>
      <c r="DA34" s="714"/>
      <c r="DB34" s="714"/>
      <c r="DC34" s="717"/>
      <c r="DD34" s="688">
        <v>193821</v>
      </c>
      <c r="DE34" s="680"/>
      <c r="DF34" s="680"/>
      <c r="DG34" s="680"/>
      <c r="DH34" s="680"/>
      <c r="DI34" s="680"/>
      <c r="DJ34" s="680"/>
      <c r="DK34" s="681"/>
      <c r="DL34" s="688">
        <v>158171</v>
      </c>
      <c r="DM34" s="680"/>
      <c r="DN34" s="680"/>
      <c r="DO34" s="680"/>
      <c r="DP34" s="680"/>
      <c r="DQ34" s="680"/>
      <c r="DR34" s="680"/>
      <c r="DS34" s="680"/>
      <c r="DT34" s="680"/>
      <c r="DU34" s="680"/>
      <c r="DV34" s="681"/>
      <c r="DW34" s="684">
        <v>16.8</v>
      </c>
      <c r="DX34" s="714"/>
      <c r="DY34" s="714"/>
      <c r="DZ34" s="714"/>
      <c r="EA34" s="714"/>
      <c r="EB34" s="714"/>
      <c r="EC34" s="715"/>
    </row>
    <row r="35" spans="2:133" ht="11.25" customHeight="1">
      <c r="B35" s="676" t="s">
        <v>324</v>
      </c>
      <c r="C35" s="677"/>
      <c r="D35" s="677"/>
      <c r="E35" s="677"/>
      <c r="F35" s="677"/>
      <c r="G35" s="677"/>
      <c r="H35" s="677"/>
      <c r="I35" s="677"/>
      <c r="J35" s="677"/>
      <c r="K35" s="677"/>
      <c r="L35" s="677"/>
      <c r="M35" s="677"/>
      <c r="N35" s="677"/>
      <c r="O35" s="677"/>
      <c r="P35" s="677"/>
      <c r="Q35" s="678"/>
      <c r="R35" s="679">
        <v>265003</v>
      </c>
      <c r="S35" s="680"/>
      <c r="T35" s="680"/>
      <c r="U35" s="680"/>
      <c r="V35" s="680"/>
      <c r="W35" s="680"/>
      <c r="X35" s="680"/>
      <c r="Y35" s="681"/>
      <c r="Z35" s="682">
        <v>11.9</v>
      </c>
      <c r="AA35" s="682"/>
      <c r="AB35" s="682"/>
      <c r="AC35" s="682"/>
      <c r="AD35" s="683" t="s">
        <v>126</v>
      </c>
      <c r="AE35" s="683"/>
      <c r="AF35" s="683"/>
      <c r="AG35" s="683"/>
      <c r="AH35" s="683"/>
      <c r="AI35" s="683"/>
      <c r="AJ35" s="683"/>
      <c r="AK35" s="683"/>
      <c r="AL35" s="684" t="s">
        <v>233</v>
      </c>
      <c r="AM35" s="685"/>
      <c r="AN35" s="685"/>
      <c r="AO35" s="686"/>
      <c r="AP35" s="234"/>
      <c r="AQ35" s="752" t="s">
        <v>325</v>
      </c>
      <c r="AR35" s="753"/>
      <c r="AS35" s="753"/>
      <c r="AT35" s="753"/>
      <c r="AU35" s="753"/>
      <c r="AV35" s="753"/>
      <c r="AW35" s="753"/>
      <c r="AX35" s="753"/>
      <c r="AY35" s="754"/>
      <c r="AZ35" s="668">
        <v>56637</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15377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10177</v>
      </c>
      <c r="CS35" s="712"/>
      <c r="CT35" s="712"/>
      <c r="CU35" s="712"/>
      <c r="CV35" s="712"/>
      <c r="CW35" s="712"/>
      <c r="CX35" s="712"/>
      <c r="CY35" s="713"/>
      <c r="CZ35" s="684">
        <v>0.5</v>
      </c>
      <c r="DA35" s="714"/>
      <c r="DB35" s="714"/>
      <c r="DC35" s="717"/>
      <c r="DD35" s="688">
        <v>7059</v>
      </c>
      <c r="DE35" s="712"/>
      <c r="DF35" s="712"/>
      <c r="DG35" s="712"/>
      <c r="DH35" s="712"/>
      <c r="DI35" s="712"/>
      <c r="DJ35" s="712"/>
      <c r="DK35" s="713"/>
      <c r="DL35" s="688">
        <v>6805</v>
      </c>
      <c r="DM35" s="712"/>
      <c r="DN35" s="712"/>
      <c r="DO35" s="712"/>
      <c r="DP35" s="712"/>
      <c r="DQ35" s="712"/>
      <c r="DR35" s="712"/>
      <c r="DS35" s="712"/>
      <c r="DT35" s="712"/>
      <c r="DU35" s="712"/>
      <c r="DV35" s="713"/>
      <c r="DW35" s="684">
        <v>0.7</v>
      </c>
      <c r="DX35" s="714"/>
      <c r="DY35" s="714"/>
      <c r="DZ35" s="714"/>
      <c r="EA35" s="714"/>
      <c r="EB35" s="714"/>
      <c r="EC35" s="715"/>
    </row>
    <row r="36" spans="2:133" ht="11.25" customHeight="1">
      <c r="B36" s="676" t="s">
        <v>328</v>
      </c>
      <c r="C36" s="677"/>
      <c r="D36" s="677"/>
      <c r="E36" s="677"/>
      <c r="F36" s="677"/>
      <c r="G36" s="677"/>
      <c r="H36" s="677"/>
      <c r="I36" s="677"/>
      <c r="J36" s="677"/>
      <c r="K36" s="677"/>
      <c r="L36" s="677"/>
      <c r="M36" s="677"/>
      <c r="N36" s="677"/>
      <c r="O36" s="677"/>
      <c r="P36" s="677"/>
      <c r="Q36" s="678"/>
      <c r="R36" s="679">
        <v>4500</v>
      </c>
      <c r="S36" s="680"/>
      <c r="T36" s="680"/>
      <c r="U36" s="680"/>
      <c r="V36" s="680"/>
      <c r="W36" s="680"/>
      <c r="X36" s="680"/>
      <c r="Y36" s="681"/>
      <c r="Z36" s="682">
        <v>0.2</v>
      </c>
      <c r="AA36" s="682"/>
      <c r="AB36" s="682"/>
      <c r="AC36" s="682"/>
      <c r="AD36" s="683" t="s">
        <v>126</v>
      </c>
      <c r="AE36" s="683"/>
      <c r="AF36" s="683"/>
      <c r="AG36" s="683"/>
      <c r="AH36" s="683"/>
      <c r="AI36" s="683"/>
      <c r="AJ36" s="683"/>
      <c r="AK36" s="683"/>
      <c r="AL36" s="684" t="s">
        <v>126</v>
      </c>
      <c r="AM36" s="685"/>
      <c r="AN36" s="685"/>
      <c r="AO36" s="686"/>
      <c r="AQ36" s="756" t="s">
        <v>329</v>
      </c>
      <c r="AR36" s="757"/>
      <c r="AS36" s="757"/>
      <c r="AT36" s="757"/>
      <c r="AU36" s="757"/>
      <c r="AV36" s="757"/>
      <c r="AW36" s="757"/>
      <c r="AX36" s="757"/>
      <c r="AY36" s="758"/>
      <c r="AZ36" s="679">
        <v>13500</v>
      </c>
      <c r="BA36" s="680"/>
      <c r="BB36" s="680"/>
      <c r="BC36" s="680"/>
      <c r="BD36" s="712"/>
      <c r="BE36" s="712"/>
      <c r="BF36" s="738"/>
      <c r="BG36" s="694" t="s">
        <v>330</v>
      </c>
      <c r="BH36" s="695"/>
      <c r="BI36" s="695"/>
      <c r="BJ36" s="695"/>
      <c r="BK36" s="695"/>
      <c r="BL36" s="695"/>
      <c r="BM36" s="695"/>
      <c r="BN36" s="695"/>
      <c r="BO36" s="695"/>
      <c r="BP36" s="695"/>
      <c r="BQ36" s="695"/>
      <c r="BR36" s="695"/>
      <c r="BS36" s="695"/>
      <c r="BT36" s="695"/>
      <c r="BU36" s="696"/>
      <c r="BV36" s="679">
        <v>14993</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302186</v>
      </c>
      <c r="CS36" s="680"/>
      <c r="CT36" s="680"/>
      <c r="CU36" s="680"/>
      <c r="CV36" s="680"/>
      <c r="CW36" s="680"/>
      <c r="CX36" s="680"/>
      <c r="CY36" s="681"/>
      <c r="CZ36" s="684">
        <v>14.5</v>
      </c>
      <c r="DA36" s="714"/>
      <c r="DB36" s="714"/>
      <c r="DC36" s="717"/>
      <c r="DD36" s="688">
        <v>190352</v>
      </c>
      <c r="DE36" s="680"/>
      <c r="DF36" s="680"/>
      <c r="DG36" s="680"/>
      <c r="DH36" s="680"/>
      <c r="DI36" s="680"/>
      <c r="DJ36" s="680"/>
      <c r="DK36" s="681"/>
      <c r="DL36" s="688">
        <v>172643</v>
      </c>
      <c r="DM36" s="680"/>
      <c r="DN36" s="680"/>
      <c r="DO36" s="680"/>
      <c r="DP36" s="680"/>
      <c r="DQ36" s="680"/>
      <c r="DR36" s="680"/>
      <c r="DS36" s="680"/>
      <c r="DT36" s="680"/>
      <c r="DU36" s="680"/>
      <c r="DV36" s="681"/>
      <c r="DW36" s="684">
        <v>18.3</v>
      </c>
      <c r="DX36" s="714"/>
      <c r="DY36" s="714"/>
      <c r="DZ36" s="714"/>
      <c r="EA36" s="714"/>
      <c r="EB36" s="714"/>
      <c r="EC36" s="715"/>
    </row>
    <row r="37" spans="2:133" ht="11.25" customHeight="1">
      <c r="B37" s="676" t="s">
        <v>332</v>
      </c>
      <c r="C37" s="677"/>
      <c r="D37" s="677"/>
      <c r="E37" s="677"/>
      <c r="F37" s="677"/>
      <c r="G37" s="677"/>
      <c r="H37" s="677"/>
      <c r="I37" s="677"/>
      <c r="J37" s="677"/>
      <c r="K37" s="677"/>
      <c r="L37" s="677"/>
      <c r="M37" s="677"/>
      <c r="N37" s="677"/>
      <c r="O37" s="677"/>
      <c r="P37" s="677"/>
      <c r="Q37" s="678"/>
      <c r="R37" s="679">
        <v>34103</v>
      </c>
      <c r="S37" s="680"/>
      <c r="T37" s="680"/>
      <c r="U37" s="680"/>
      <c r="V37" s="680"/>
      <c r="W37" s="680"/>
      <c r="X37" s="680"/>
      <c r="Y37" s="681"/>
      <c r="Z37" s="682">
        <v>1.5</v>
      </c>
      <c r="AA37" s="682"/>
      <c r="AB37" s="682"/>
      <c r="AC37" s="682"/>
      <c r="AD37" s="683" t="s">
        <v>233</v>
      </c>
      <c r="AE37" s="683"/>
      <c r="AF37" s="683"/>
      <c r="AG37" s="683"/>
      <c r="AH37" s="683"/>
      <c r="AI37" s="683"/>
      <c r="AJ37" s="683"/>
      <c r="AK37" s="683"/>
      <c r="AL37" s="684" t="s">
        <v>233</v>
      </c>
      <c r="AM37" s="685"/>
      <c r="AN37" s="685"/>
      <c r="AO37" s="686"/>
      <c r="AQ37" s="756" t="s">
        <v>333</v>
      </c>
      <c r="AR37" s="757"/>
      <c r="AS37" s="757"/>
      <c r="AT37" s="757"/>
      <c r="AU37" s="757"/>
      <c r="AV37" s="757"/>
      <c r="AW37" s="757"/>
      <c r="AX37" s="757"/>
      <c r="AY37" s="758"/>
      <c r="AZ37" s="679">
        <v>5748</v>
      </c>
      <c r="BA37" s="680"/>
      <c r="BB37" s="680"/>
      <c r="BC37" s="680"/>
      <c r="BD37" s="712"/>
      <c r="BE37" s="712"/>
      <c r="BF37" s="738"/>
      <c r="BG37" s="694" t="s">
        <v>334</v>
      </c>
      <c r="BH37" s="695"/>
      <c r="BI37" s="695"/>
      <c r="BJ37" s="695"/>
      <c r="BK37" s="695"/>
      <c r="BL37" s="695"/>
      <c r="BM37" s="695"/>
      <c r="BN37" s="695"/>
      <c r="BO37" s="695"/>
      <c r="BP37" s="695"/>
      <c r="BQ37" s="695"/>
      <c r="BR37" s="695"/>
      <c r="BS37" s="695"/>
      <c r="BT37" s="695"/>
      <c r="BU37" s="696"/>
      <c r="BV37" s="679">
        <v>127</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134393</v>
      </c>
      <c r="CS37" s="712"/>
      <c r="CT37" s="712"/>
      <c r="CU37" s="712"/>
      <c r="CV37" s="712"/>
      <c r="CW37" s="712"/>
      <c r="CX37" s="712"/>
      <c r="CY37" s="713"/>
      <c r="CZ37" s="684">
        <v>6.4</v>
      </c>
      <c r="DA37" s="714"/>
      <c r="DB37" s="714"/>
      <c r="DC37" s="717"/>
      <c r="DD37" s="688">
        <v>133847</v>
      </c>
      <c r="DE37" s="712"/>
      <c r="DF37" s="712"/>
      <c r="DG37" s="712"/>
      <c r="DH37" s="712"/>
      <c r="DI37" s="712"/>
      <c r="DJ37" s="712"/>
      <c r="DK37" s="713"/>
      <c r="DL37" s="688">
        <v>133847</v>
      </c>
      <c r="DM37" s="712"/>
      <c r="DN37" s="712"/>
      <c r="DO37" s="712"/>
      <c r="DP37" s="712"/>
      <c r="DQ37" s="712"/>
      <c r="DR37" s="712"/>
      <c r="DS37" s="712"/>
      <c r="DT37" s="712"/>
      <c r="DU37" s="712"/>
      <c r="DV37" s="713"/>
      <c r="DW37" s="684">
        <v>14.2</v>
      </c>
      <c r="DX37" s="714"/>
      <c r="DY37" s="714"/>
      <c r="DZ37" s="714"/>
      <c r="EA37" s="714"/>
      <c r="EB37" s="714"/>
      <c r="EC37" s="715"/>
    </row>
    <row r="38" spans="2:133" ht="11.25" customHeight="1">
      <c r="B38" s="724" t="s">
        <v>336</v>
      </c>
      <c r="C38" s="725"/>
      <c r="D38" s="725"/>
      <c r="E38" s="725"/>
      <c r="F38" s="725"/>
      <c r="G38" s="725"/>
      <c r="H38" s="725"/>
      <c r="I38" s="725"/>
      <c r="J38" s="725"/>
      <c r="K38" s="725"/>
      <c r="L38" s="725"/>
      <c r="M38" s="725"/>
      <c r="N38" s="725"/>
      <c r="O38" s="725"/>
      <c r="P38" s="725"/>
      <c r="Q38" s="726"/>
      <c r="R38" s="759">
        <v>2225355</v>
      </c>
      <c r="S38" s="760"/>
      <c r="T38" s="760"/>
      <c r="U38" s="760"/>
      <c r="V38" s="760"/>
      <c r="W38" s="760"/>
      <c r="X38" s="760"/>
      <c r="Y38" s="761"/>
      <c r="Z38" s="762">
        <v>100</v>
      </c>
      <c r="AA38" s="762"/>
      <c r="AB38" s="762"/>
      <c r="AC38" s="762"/>
      <c r="AD38" s="763">
        <v>902868</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126</v>
      </c>
      <c r="BA38" s="680"/>
      <c r="BB38" s="680"/>
      <c r="BC38" s="680"/>
      <c r="BD38" s="712"/>
      <c r="BE38" s="712"/>
      <c r="BF38" s="738"/>
      <c r="BG38" s="694" t="s">
        <v>338</v>
      </c>
      <c r="BH38" s="695"/>
      <c r="BI38" s="695"/>
      <c r="BJ38" s="695"/>
      <c r="BK38" s="695"/>
      <c r="BL38" s="695"/>
      <c r="BM38" s="695"/>
      <c r="BN38" s="695"/>
      <c r="BO38" s="695"/>
      <c r="BP38" s="695"/>
      <c r="BQ38" s="695"/>
      <c r="BR38" s="695"/>
      <c r="BS38" s="695"/>
      <c r="BT38" s="695"/>
      <c r="BU38" s="696"/>
      <c r="BV38" s="679">
        <v>186</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56637</v>
      </c>
      <c r="CS38" s="680"/>
      <c r="CT38" s="680"/>
      <c r="CU38" s="680"/>
      <c r="CV38" s="680"/>
      <c r="CW38" s="680"/>
      <c r="CX38" s="680"/>
      <c r="CY38" s="681"/>
      <c r="CZ38" s="684">
        <v>2.7</v>
      </c>
      <c r="DA38" s="714"/>
      <c r="DB38" s="714"/>
      <c r="DC38" s="717"/>
      <c r="DD38" s="688">
        <v>47607</v>
      </c>
      <c r="DE38" s="680"/>
      <c r="DF38" s="680"/>
      <c r="DG38" s="680"/>
      <c r="DH38" s="680"/>
      <c r="DI38" s="680"/>
      <c r="DJ38" s="680"/>
      <c r="DK38" s="681"/>
      <c r="DL38" s="688">
        <v>25564</v>
      </c>
      <c r="DM38" s="680"/>
      <c r="DN38" s="680"/>
      <c r="DO38" s="680"/>
      <c r="DP38" s="680"/>
      <c r="DQ38" s="680"/>
      <c r="DR38" s="680"/>
      <c r="DS38" s="680"/>
      <c r="DT38" s="680"/>
      <c r="DU38" s="680"/>
      <c r="DV38" s="681"/>
      <c r="DW38" s="684">
        <v>2.7</v>
      </c>
      <c r="DX38" s="714"/>
      <c r="DY38" s="714"/>
      <c r="DZ38" s="714"/>
      <c r="EA38" s="714"/>
      <c r="EB38" s="714"/>
      <c r="EC38" s="715"/>
    </row>
    <row r="39" spans="2:133" ht="11.25" customHeight="1">
      <c r="AQ39" s="756" t="s">
        <v>340</v>
      </c>
      <c r="AR39" s="757"/>
      <c r="AS39" s="757"/>
      <c r="AT39" s="757"/>
      <c r="AU39" s="757"/>
      <c r="AV39" s="757"/>
      <c r="AW39" s="757"/>
      <c r="AX39" s="757"/>
      <c r="AY39" s="758"/>
      <c r="AZ39" s="679" t="s">
        <v>233</v>
      </c>
      <c r="BA39" s="680"/>
      <c r="BB39" s="680"/>
      <c r="BC39" s="680"/>
      <c r="BD39" s="712"/>
      <c r="BE39" s="712"/>
      <c r="BF39" s="738"/>
      <c r="BG39" s="770" t="s">
        <v>341</v>
      </c>
      <c r="BH39" s="771"/>
      <c r="BI39" s="771"/>
      <c r="BJ39" s="771"/>
      <c r="BK39" s="771"/>
      <c r="BL39" s="235"/>
      <c r="BM39" s="695" t="s">
        <v>342</v>
      </c>
      <c r="BN39" s="695"/>
      <c r="BO39" s="695"/>
      <c r="BP39" s="695"/>
      <c r="BQ39" s="695"/>
      <c r="BR39" s="695"/>
      <c r="BS39" s="695"/>
      <c r="BT39" s="695"/>
      <c r="BU39" s="696"/>
      <c r="BV39" s="679">
        <v>101</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141172</v>
      </c>
      <c r="CS39" s="712"/>
      <c r="CT39" s="712"/>
      <c r="CU39" s="712"/>
      <c r="CV39" s="712"/>
      <c r="CW39" s="712"/>
      <c r="CX39" s="712"/>
      <c r="CY39" s="713"/>
      <c r="CZ39" s="684">
        <v>6.8</v>
      </c>
      <c r="DA39" s="714"/>
      <c r="DB39" s="714"/>
      <c r="DC39" s="717"/>
      <c r="DD39" s="688">
        <v>20500</v>
      </c>
      <c r="DE39" s="712"/>
      <c r="DF39" s="712"/>
      <c r="DG39" s="712"/>
      <c r="DH39" s="712"/>
      <c r="DI39" s="712"/>
      <c r="DJ39" s="712"/>
      <c r="DK39" s="713"/>
      <c r="DL39" s="688" t="s">
        <v>126</v>
      </c>
      <c r="DM39" s="712"/>
      <c r="DN39" s="712"/>
      <c r="DO39" s="712"/>
      <c r="DP39" s="712"/>
      <c r="DQ39" s="712"/>
      <c r="DR39" s="712"/>
      <c r="DS39" s="712"/>
      <c r="DT39" s="712"/>
      <c r="DU39" s="712"/>
      <c r="DV39" s="713"/>
      <c r="DW39" s="684" t="s">
        <v>126</v>
      </c>
      <c r="DX39" s="714"/>
      <c r="DY39" s="714"/>
      <c r="DZ39" s="714"/>
      <c r="EA39" s="714"/>
      <c r="EB39" s="714"/>
      <c r="EC39" s="715"/>
    </row>
    <row r="40" spans="2:133" ht="11.25" customHeight="1">
      <c r="AQ40" s="756" t="s">
        <v>344</v>
      </c>
      <c r="AR40" s="757"/>
      <c r="AS40" s="757"/>
      <c r="AT40" s="757"/>
      <c r="AU40" s="757"/>
      <c r="AV40" s="757"/>
      <c r="AW40" s="757"/>
      <c r="AX40" s="757"/>
      <c r="AY40" s="758"/>
      <c r="AZ40" s="679">
        <v>10922</v>
      </c>
      <c r="BA40" s="680"/>
      <c r="BB40" s="680"/>
      <c r="BC40" s="680"/>
      <c r="BD40" s="712"/>
      <c r="BE40" s="712"/>
      <c r="BF40" s="738"/>
      <c r="BG40" s="770"/>
      <c r="BH40" s="771"/>
      <c r="BI40" s="771"/>
      <c r="BJ40" s="771"/>
      <c r="BK40" s="771"/>
      <c r="BL40" s="235"/>
      <c r="BM40" s="695" t="s">
        <v>345</v>
      </c>
      <c r="BN40" s="695"/>
      <c r="BO40" s="695"/>
      <c r="BP40" s="695"/>
      <c r="BQ40" s="695"/>
      <c r="BR40" s="695"/>
      <c r="BS40" s="695"/>
      <c r="BT40" s="695"/>
      <c r="BU40" s="696"/>
      <c r="BV40" s="679" t="s">
        <v>126</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3960</v>
      </c>
      <c r="CS40" s="680"/>
      <c r="CT40" s="680"/>
      <c r="CU40" s="680"/>
      <c r="CV40" s="680"/>
      <c r="CW40" s="680"/>
      <c r="CX40" s="680"/>
      <c r="CY40" s="681"/>
      <c r="CZ40" s="684">
        <v>0.2</v>
      </c>
      <c r="DA40" s="714"/>
      <c r="DB40" s="714"/>
      <c r="DC40" s="717"/>
      <c r="DD40" s="688" t="s">
        <v>233</v>
      </c>
      <c r="DE40" s="680"/>
      <c r="DF40" s="680"/>
      <c r="DG40" s="680"/>
      <c r="DH40" s="680"/>
      <c r="DI40" s="680"/>
      <c r="DJ40" s="680"/>
      <c r="DK40" s="681"/>
      <c r="DL40" s="688" t="s">
        <v>233</v>
      </c>
      <c r="DM40" s="680"/>
      <c r="DN40" s="680"/>
      <c r="DO40" s="680"/>
      <c r="DP40" s="680"/>
      <c r="DQ40" s="680"/>
      <c r="DR40" s="680"/>
      <c r="DS40" s="680"/>
      <c r="DT40" s="680"/>
      <c r="DU40" s="680"/>
      <c r="DV40" s="681"/>
      <c r="DW40" s="684" t="s">
        <v>126</v>
      </c>
      <c r="DX40" s="714"/>
      <c r="DY40" s="714"/>
      <c r="DZ40" s="714"/>
      <c r="EA40" s="714"/>
      <c r="EB40" s="714"/>
      <c r="EC40" s="715"/>
    </row>
    <row r="41" spans="2:133" ht="11.25" customHeight="1">
      <c r="AQ41" s="766" t="s">
        <v>347</v>
      </c>
      <c r="AR41" s="767"/>
      <c r="AS41" s="767"/>
      <c r="AT41" s="767"/>
      <c r="AU41" s="767"/>
      <c r="AV41" s="767"/>
      <c r="AW41" s="767"/>
      <c r="AX41" s="767"/>
      <c r="AY41" s="768"/>
      <c r="AZ41" s="759">
        <v>26467</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445</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126</v>
      </c>
      <c r="CS41" s="712"/>
      <c r="CT41" s="712"/>
      <c r="CU41" s="712"/>
      <c r="CV41" s="712"/>
      <c r="CW41" s="712"/>
      <c r="CX41" s="712"/>
      <c r="CY41" s="713"/>
      <c r="CZ41" s="684" t="s">
        <v>126</v>
      </c>
      <c r="DA41" s="714"/>
      <c r="DB41" s="714"/>
      <c r="DC41" s="717"/>
      <c r="DD41" s="688" t="s">
        <v>126</v>
      </c>
      <c r="DE41" s="712"/>
      <c r="DF41" s="712"/>
      <c r="DG41" s="712"/>
      <c r="DH41" s="712"/>
      <c r="DI41" s="712"/>
      <c r="DJ41" s="712"/>
      <c r="DK41" s="713"/>
      <c r="DL41" s="777"/>
      <c r="DM41" s="778"/>
      <c r="DN41" s="778"/>
      <c r="DO41" s="778"/>
      <c r="DP41" s="778"/>
      <c r="DQ41" s="778"/>
      <c r="DR41" s="778"/>
      <c r="DS41" s="778"/>
      <c r="DT41" s="778"/>
      <c r="DU41" s="778"/>
      <c r="DV41" s="779"/>
      <c r="DW41" s="774"/>
      <c r="DX41" s="775"/>
      <c r="DY41" s="775"/>
      <c r="DZ41" s="775"/>
      <c r="EA41" s="775"/>
      <c r="EB41" s="775"/>
      <c r="EC41" s="776"/>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497058</v>
      </c>
      <c r="CS42" s="680"/>
      <c r="CT42" s="680"/>
      <c r="CU42" s="680"/>
      <c r="CV42" s="680"/>
      <c r="CW42" s="680"/>
      <c r="CX42" s="680"/>
      <c r="CY42" s="681"/>
      <c r="CZ42" s="684">
        <v>23.8</v>
      </c>
      <c r="DA42" s="685"/>
      <c r="DB42" s="685"/>
      <c r="DC42" s="780"/>
      <c r="DD42" s="688">
        <v>102903</v>
      </c>
      <c r="DE42" s="680"/>
      <c r="DF42" s="680"/>
      <c r="DG42" s="680"/>
      <c r="DH42" s="680"/>
      <c r="DI42" s="680"/>
      <c r="DJ42" s="680"/>
      <c r="DK42" s="681"/>
      <c r="DL42" s="777"/>
      <c r="DM42" s="778"/>
      <c r="DN42" s="778"/>
      <c r="DO42" s="778"/>
      <c r="DP42" s="778"/>
      <c r="DQ42" s="778"/>
      <c r="DR42" s="778"/>
      <c r="DS42" s="778"/>
      <c r="DT42" s="778"/>
      <c r="DU42" s="778"/>
      <c r="DV42" s="779"/>
      <c r="DW42" s="774"/>
      <c r="DX42" s="775"/>
      <c r="DY42" s="775"/>
      <c r="DZ42" s="775"/>
      <c r="EA42" s="775"/>
      <c r="EB42" s="775"/>
      <c r="EC42" s="776"/>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24965</v>
      </c>
      <c r="CS43" s="712"/>
      <c r="CT43" s="712"/>
      <c r="CU43" s="712"/>
      <c r="CV43" s="712"/>
      <c r="CW43" s="712"/>
      <c r="CX43" s="712"/>
      <c r="CY43" s="713"/>
      <c r="CZ43" s="684">
        <v>1.2</v>
      </c>
      <c r="DA43" s="714"/>
      <c r="DB43" s="714"/>
      <c r="DC43" s="717"/>
      <c r="DD43" s="688">
        <v>24965</v>
      </c>
      <c r="DE43" s="712"/>
      <c r="DF43" s="712"/>
      <c r="DG43" s="712"/>
      <c r="DH43" s="712"/>
      <c r="DI43" s="712"/>
      <c r="DJ43" s="712"/>
      <c r="DK43" s="713"/>
      <c r="DL43" s="777"/>
      <c r="DM43" s="778"/>
      <c r="DN43" s="778"/>
      <c r="DO43" s="778"/>
      <c r="DP43" s="778"/>
      <c r="DQ43" s="778"/>
      <c r="DR43" s="778"/>
      <c r="DS43" s="778"/>
      <c r="DT43" s="778"/>
      <c r="DU43" s="778"/>
      <c r="DV43" s="779"/>
      <c r="DW43" s="774"/>
      <c r="DX43" s="775"/>
      <c r="DY43" s="775"/>
      <c r="DZ43" s="775"/>
      <c r="EA43" s="775"/>
      <c r="EB43" s="775"/>
      <c r="EC43" s="776"/>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403562</v>
      </c>
      <c r="CS44" s="680"/>
      <c r="CT44" s="680"/>
      <c r="CU44" s="680"/>
      <c r="CV44" s="680"/>
      <c r="CW44" s="680"/>
      <c r="CX44" s="680"/>
      <c r="CY44" s="681"/>
      <c r="CZ44" s="684">
        <v>19.3</v>
      </c>
      <c r="DA44" s="685"/>
      <c r="DB44" s="685"/>
      <c r="DC44" s="780"/>
      <c r="DD44" s="688">
        <v>91182</v>
      </c>
      <c r="DE44" s="680"/>
      <c r="DF44" s="680"/>
      <c r="DG44" s="680"/>
      <c r="DH44" s="680"/>
      <c r="DI44" s="680"/>
      <c r="DJ44" s="680"/>
      <c r="DK44" s="681"/>
      <c r="DL44" s="777"/>
      <c r="DM44" s="778"/>
      <c r="DN44" s="778"/>
      <c r="DO44" s="778"/>
      <c r="DP44" s="778"/>
      <c r="DQ44" s="778"/>
      <c r="DR44" s="778"/>
      <c r="DS44" s="778"/>
      <c r="DT44" s="778"/>
      <c r="DU44" s="778"/>
      <c r="DV44" s="779"/>
      <c r="DW44" s="774"/>
      <c r="DX44" s="775"/>
      <c r="DY44" s="775"/>
      <c r="DZ44" s="775"/>
      <c r="EA44" s="775"/>
      <c r="EB44" s="775"/>
      <c r="EC44" s="776"/>
    </row>
    <row r="45" spans="2:133" ht="11.25" customHeight="1">
      <c r="CD45" s="793"/>
      <c r="CE45" s="794"/>
      <c r="CF45" s="676" t="s">
        <v>356</v>
      </c>
      <c r="CG45" s="677"/>
      <c r="CH45" s="677"/>
      <c r="CI45" s="677"/>
      <c r="CJ45" s="677"/>
      <c r="CK45" s="677"/>
      <c r="CL45" s="677"/>
      <c r="CM45" s="677"/>
      <c r="CN45" s="677"/>
      <c r="CO45" s="677"/>
      <c r="CP45" s="677"/>
      <c r="CQ45" s="678"/>
      <c r="CR45" s="679">
        <v>182206</v>
      </c>
      <c r="CS45" s="712"/>
      <c r="CT45" s="712"/>
      <c r="CU45" s="712"/>
      <c r="CV45" s="712"/>
      <c r="CW45" s="712"/>
      <c r="CX45" s="712"/>
      <c r="CY45" s="713"/>
      <c r="CZ45" s="684">
        <v>8.6999999999999993</v>
      </c>
      <c r="DA45" s="714"/>
      <c r="DB45" s="714"/>
      <c r="DC45" s="717"/>
      <c r="DD45" s="688">
        <v>1219</v>
      </c>
      <c r="DE45" s="712"/>
      <c r="DF45" s="712"/>
      <c r="DG45" s="712"/>
      <c r="DH45" s="712"/>
      <c r="DI45" s="712"/>
      <c r="DJ45" s="712"/>
      <c r="DK45" s="713"/>
      <c r="DL45" s="777"/>
      <c r="DM45" s="778"/>
      <c r="DN45" s="778"/>
      <c r="DO45" s="778"/>
      <c r="DP45" s="778"/>
      <c r="DQ45" s="778"/>
      <c r="DR45" s="778"/>
      <c r="DS45" s="778"/>
      <c r="DT45" s="778"/>
      <c r="DU45" s="778"/>
      <c r="DV45" s="779"/>
      <c r="DW45" s="774"/>
      <c r="DX45" s="775"/>
      <c r="DY45" s="775"/>
      <c r="DZ45" s="775"/>
      <c r="EA45" s="775"/>
      <c r="EB45" s="775"/>
      <c r="EC45" s="776"/>
    </row>
    <row r="46" spans="2:133" ht="11.25" customHeight="1">
      <c r="CD46" s="793"/>
      <c r="CE46" s="794"/>
      <c r="CF46" s="676" t="s">
        <v>357</v>
      </c>
      <c r="CG46" s="677"/>
      <c r="CH46" s="677"/>
      <c r="CI46" s="677"/>
      <c r="CJ46" s="677"/>
      <c r="CK46" s="677"/>
      <c r="CL46" s="677"/>
      <c r="CM46" s="677"/>
      <c r="CN46" s="677"/>
      <c r="CO46" s="677"/>
      <c r="CP46" s="677"/>
      <c r="CQ46" s="678"/>
      <c r="CR46" s="679">
        <v>214738</v>
      </c>
      <c r="CS46" s="680"/>
      <c r="CT46" s="680"/>
      <c r="CU46" s="680"/>
      <c r="CV46" s="680"/>
      <c r="CW46" s="680"/>
      <c r="CX46" s="680"/>
      <c r="CY46" s="681"/>
      <c r="CZ46" s="684">
        <v>10.3</v>
      </c>
      <c r="DA46" s="685"/>
      <c r="DB46" s="685"/>
      <c r="DC46" s="780"/>
      <c r="DD46" s="688">
        <v>83345</v>
      </c>
      <c r="DE46" s="680"/>
      <c r="DF46" s="680"/>
      <c r="DG46" s="680"/>
      <c r="DH46" s="680"/>
      <c r="DI46" s="680"/>
      <c r="DJ46" s="680"/>
      <c r="DK46" s="681"/>
      <c r="DL46" s="777"/>
      <c r="DM46" s="778"/>
      <c r="DN46" s="778"/>
      <c r="DO46" s="778"/>
      <c r="DP46" s="778"/>
      <c r="DQ46" s="778"/>
      <c r="DR46" s="778"/>
      <c r="DS46" s="778"/>
      <c r="DT46" s="778"/>
      <c r="DU46" s="778"/>
      <c r="DV46" s="779"/>
      <c r="DW46" s="774"/>
      <c r="DX46" s="775"/>
      <c r="DY46" s="775"/>
      <c r="DZ46" s="775"/>
      <c r="EA46" s="775"/>
      <c r="EB46" s="775"/>
      <c r="EC46" s="776"/>
    </row>
    <row r="47" spans="2:133" ht="11.25" customHeight="1">
      <c r="CD47" s="793"/>
      <c r="CE47" s="794"/>
      <c r="CF47" s="676" t="s">
        <v>358</v>
      </c>
      <c r="CG47" s="677"/>
      <c r="CH47" s="677"/>
      <c r="CI47" s="677"/>
      <c r="CJ47" s="677"/>
      <c r="CK47" s="677"/>
      <c r="CL47" s="677"/>
      <c r="CM47" s="677"/>
      <c r="CN47" s="677"/>
      <c r="CO47" s="677"/>
      <c r="CP47" s="677"/>
      <c r="CQ47" s="678"/>
      <c r="CR47" s="679">
        <v>93496</v>
      </c>
      <c r="CS47" s="712"/>
      <c r="CT47" s="712"/>
      <c r="CU47" s="712"/>
      <c r="CV47" s="712"/>
      <c r="CW47" s="712"/>
      <c r="CX47" s="712"/>
      <c r="CY47" s="713"/>
      <c r="CZ47" s="684">
        <v>4.5</v>
      </c>
      <c r="DA47" s="714"/>
      <c r="DB47" s="714"/>
      <c r="DC47" s="717"/>
      <c r="DD47" s="688">
        <v>11721</v>
      </c>
      <c r="DE47" s="712"/>
      <c r="DF47" s="712"/>
      <c r="DG47" s="712"/>
      <c r="DH47" s="712"/>
      <c r="DI47" s="712"/>
      <c r="DJ47" s="712"/>
      <c r="DK47" s="713"/>
      <c r="DL47" s="777"/>
      <c r="DM47" s="778"/>
      <c r="DN47" s="778"/>
      <c r="DO47" s="778"/>
      <c r="DP47" s="778"/>
      <c r="DQ47" s="778"/>
      <c r="DR47" s="778"/>
      <c r="DS47" s="778"/>
      <c r="DT47" s="778"/>
      <c r="DU47" s="778"/>
      <c r="DV47" s="779"/>
      <c r="DW47" s="774"/>
      <c r="DX47" s="775"/>
      <c r="DY47" s="775"/>
      <c r="DZ47" s="775"/>
      <c r="EA47" s="775"/>
      <c r="EB47" s="775"/>
      <c r="EC47" s="776"/>
    </row>
    <row r="48" spans="2:133">
      <c r="CD48" s="795"/>
      <c r="CE48" s="796"/>
      <c r="CF48" s="676" t="s">
        <v>359</v>
      </c>
      <c r="CG48" s="677"/>
      <c r="CH48" s="677"/>
      <c r="CI48" s="677"/>
      <c r="CJ48" s="677"/>
      <c r="CK48" s="677"/>
      <c r="CL48" s="677"/>
      <c r="CM48" s="677"/>
      <c r="CN48" s="677"/>
      <c r="CO48" s="677"/>
      <c r="CP48" s="677"/>
      <c r="CQ48" s="678"/>
      <c r="CR48" s="679" t="s">
        <v>126</v>
      </c>
      <c r="CS48" s="680"/>
      <c r="CT48" s="680"/>
      <c r="CU48" s="680"/>
      <c r="CV48" s="680"/>
      <c r="CW48" s="680"/>
      <c r="CX48" s="680"/>
      <c r="CY48" s="681"/>
      <c r="CZ48" s="684" t="s">
        <v>126</v>
      </c>
      <c r="DA48" s="685"/>
      <c r="DB48" s="685"/>
      <c r="DC48" s="780"/>
      <c r="DD48" s="688" t="s">
        <v>233</v>
      </c>
      <c r="DE48" s="680"/>
      <c r="DF48" s="680"/>
      <c r="DG48" s="680"/>
      <c r="DH48" s="680"/>
      <c r="DI48" s="680"/>
      <c r="DJ48" s="680"/>
      <c r="DK48" s="681"/>
      <c r="DL48" s="777"/>
      <c r="DM48" s="778"/>
      <c r="DN48" s="778"/>
      <c r="DO48" s="778"/>
      <c r="DP48" s="778"/>
      <c r="DQ48" s="778"/>
      <c r="DR48" s="778"/>
      <c r="DS48" s="778"/>
      <c r="DT48" s="778"/>
      <c r="DU48" s="778"/>
      <c r="DV48" s="779"/>
      <c r="DW48" s="774"/>
      <c r="DX48" s="775"/>
      <c r="DY48" s="775"/>
      <c r="DZ48" s="775"/>
      <c r="EA48" s="775"/>
      <c r="EB48" s="775"/>
      <c r="EC48" s="776"/>
    </row>
    <row r="49" spans="82:133" ht="11.25" customHeight="1">
      <c r="CD49" s="724" t="s">
        <v>360</v>
      </c>
      <c r="CE49" s="725"/>
      <c r="CF49" s="725"/>
      <c r="CG49" s="725"/>
      <c r="CH49" s="725"/>
      <c r="CI49" s="725"/>
      <c r="CJ49" s="725"/>
      <c r="CK49" s="725"/>
      <c r="CL49" s="725"/>
      <c r="CM49" s="725"/>
      <c r="CN49" s="725"/>
      <c r="CO49" s="725"/>
      <c r="CP49" s="725"/>
      <c r="CQ49" s="726"/>
      <c r="CR49" s="759">
        <v>2086100</v>
      </c>
      <c r="CS49" s="749"/>
      <c r="CT49" s="749"/>
      <c r="CU49" s="749"/>
      <c r="CV49" s="749"/>
      <c r="CW49" s="749"/>
      <c r="CX49" s="749"/>
      <c r="CY49" s="781"/>
      <c r="CZ49" s="764">
        <v>100</v>
      </c>
      <c r="DA49" s="782"/>
      <c r="DB49" s="782"/>
      <c r="DC49" s="783"/>
      <c r="DD49" s="784">
        <v>1132170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c1cAFeqpXilVUgWHglr+kX96ZUk2DYULxRWrQKgc7VeFrluVe2T3yiaVklCSXPmg9X3J0OexwtNgT8Lr2cBCHw==" saltValue="xZUuPqABEYaE6fQEh/IQzQ=="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2160</v>
      </c>
      <c r="R7" s="815"/>
      <c r="S7" s="815"/>
      <c r="T7" s="815"/>
      <c r="U7" s="815"/>
      <c r="V7" s="815">
        <v>2022</v>
      </c>
      <c r="W7" s="815"/>
      <c r="X7" s="815"/>
      <c r="Y7" s="815"/>
      <c r="Z7" s="815"/>
      <c r="AA7" s="815">
        <v>138</v>
      </c>
      <c r="AB7" s="815"/>
      <c r="AC7" s="815"/>
      <c r="AD7" s="815"/>
      <c r="AE7" s="816"/>
      <c r="AF7" s="817">
        <v>99</v>
      </c>
      <c r="AG7" s="818"/>
      <c r="AH7" s="818"/>
      <c r="AI7" s="818"/>
      <c r="AJ7" s="819"/>
      <c r="AK7" s="854">
        <v>280</v>
      </c>
      <c r="AL7" s="855"/>
      <c r="AM7" s="855"/>
      <c r="AN7" s="855"/>
      <c r="AO7" s="855"/>
      <c r="AP7" s="855">
        <v>2291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583</v>
      </c>
      <c r="BT7" s="859"/>
      <c r="BU7" s="859"/>
      <c r="BV7" s="859"/>
      <c r="BW7" s="859"/>
      <c r="BX7" s="859"/>
      <c r="BY7" s="859"/>
      <c r="BZ7" s="859"/>
      <c r="CA7" s="859"/>
      <c r="CB7" s="859"/>
      <c r="CC7" s="859"/>
      <c r="CD7" s="859"/>
      <c r="CE7" s="859"/>
      <c r="CF7" s="859"/>
      <c r="CG7" s="860"/>
      <c r="CH7" s="851">
        <v>-7</v>
      </c>
      <c r="CI7" s="852"/>
      <c r="CJ7" s="852"/>
      <c r="CK7" s="852"/>
      <c r="CL7" s="853"/>
      <c r="CM7" s="851">
        <v>86</v>
      </c>
      <c r="CN7" s="852"/>
      <c r="CO7" s="852"/>
      <c r="CP7" s="852"/>
      <c r="CQ7" s="853"/>
      <c r="CR7" s="851">
        <v>399</v>
      </c>
      <c r="CS7" s="852"/>
      <c r="CT7" s="852"/>
      <c r="CU7" s="852"/>
      <c r="CV7" s="853"/>
      <c r="CW7" s="851">
        <v>2</v>
      </c>
      <c r="CX7" s="852"/>
      <c r="CY7" s="852"/>
      <c r="CZ7" s="852"/>
      <c r="DA7" s="853"/>
      <c r="DB7" s="851" t="s">
        <v>501</v>
      </c>
      <c r="DC7" s="852"/>
      <c r="DD7" s="852"/>
      <c r="DE7" s="852"/>
      <c r="DF7" s="853"/>
      <c r="DG7" s="851" t="s">
        <v>501</v>
      </c>
      <c r="DH7" s="852"/>
      <c r="DI7" s="852"/>
      <c r="DJ7" s="852"/>
      <c r="DK7" s="853"/>
      <c r="DL7" s="851" t="s">
        <v>501</v>
      </c>
      <c r="DM7" s="852"/>
      <c r="DN7" s="852"/>
      <c r="DO7" s="852"/>
      <c r="DP7" s="853"/>
      <c r="DQ7" s="851" t="s">
        <v>501</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95</v>
      </c>
      <c r="R8" s="839"/>
      <c r="S8" s="839"/>
      <c r="T8" s="839"/>
      <c r="U8" s="839"/>
      <c r="V8" s="839">
        <v>94</v>
      </c>
      <c r="W8" s="839"/>
      <c r="X8" s="839"/>
      <c r="Y8" s="839"/>
      <c r="Z8" s="839"/>
      <c r="AA8" s="839">
        <v>1</v>
      </c>
      <c r="AB8" s="839"/>
      <c r="AC8" s="839"/>
      <c r="AD8" s="839"/>
      <c r="AE8" s="840"/>
      <c r="AF8" s="841">
        <v>1</v>
      </c>
      <c r="AG8" s="842"/>
      <c r="AH8" s="842"/>
      <c r="AI8" s="842"/>
      <c r="AJ8" s="843"/>
      <c r="AK8" s="844">
        <v>30</v>
      </c>
      <c r="AL8" s="845"/>
      <c r="AM8" s="845"/>
      <c r="AN8" s="845"/>
      <c r="AO8" s="845"/>
      <c r="AP8" s="845" t="s">
        <v>501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4"/>
      <c r="AL22" s="885"/>
      <c r="AM22" s="885"/>
      <c r="AN22" s="885"/>
      <c r="AO22" s="885"/>
      <c r="AP22" s="885"/>
      <c r="AQ22" s="885"/>
      <c r="AR22" s="885"/>
      <c r="AS22" s="885"/>
      <c r="AT22" s="885"/>
      <c r="AU22" s="886"/>
      <c r="AV22" s="886"/>
      <c r="AW22" s="886"/>
      <c r="AX22" s="886"/>
      <c r="AY22" s="887"/>
      <c r="AZ22" s="888" t="s">
        <v>385</v>
      </c>
      <c r="BA22" s="888"/>
      <c r="BB22" s="888"/>
      <c r="BC22" s="888"/>
      <c r="BD22" s="889"/>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f>SUM(Q7:U22)</f>
        <v>2255</v>
      </c>
      <c r="R23" s="874"/>
      <c r="S23" s="874"/>
      <c r="T23" s="874"/>
      <c r="U23" s="874"/>
      <c r="V23" s="875">
        <f>SUM(V7:Z22)</f>
        <v>2116</v>
      </c>
      <c r="W23" s="876"/>
      <c r="X23" s="876"/>
      <c r="Y23" s="876"/>
      <c r="Z23" s="877"/>
      <c r="AA23" s="874">
        <f>SUM(AA7:AE22)</f>
        <v>139</v>
      </c>
      <c r="AB23" s="874"/>
      <c r="AC23" s="874"/>
      <c r="AD23" s="874"/>
      <c r="AE23" s="875"/>
      <c r="AF23" s="878">
        <v>99</v>
      </c>
      <c r="AG23" s="874"/>
      <c r="AH23" s="874"/>
      <c r="AI23" s="874"/>
      <c r="AJ23" s="879"/>
      <c r="AK23" s="880"/>
      <c r="AL23" s="881"/>
      <c r="AM23" s="881"/>
      <c r="AN23" s="881"/>
      <c r="AO23" s="881"/>
      <c r="AP23" s="875">
        <f>SUM(AP7:AT22)</f>
        <v>2291</v>
      </c>
      <c r="AQ23" s="876"/>
      <c r="AR23" s="876"/>
      <c r="AS23" s="876"/>
      <c r="AT23" s="877"/>
      <c r="AU23" s="882"/>
      <c r="AV23" s="882"/>
      <c r="AW23" s="882"/>
      <c r="AX23" s="882"/>
      <c r="AY23" s="883"/>
      <c r="AZ23" s="891" t="s">
        <v>126</v>
      </c>
      <c r="BA23" s="876"/>
      <c r="BB23" s="876"/>
      <c r="BC23" s="876"/>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90" t="s">
        <v>388</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3" t="s">
        <v>393</v>
      </c>
      <c r="AG26" s="894"/>
      <c r="AH26" s="894"/>
      <c r="AI26" s="894"/>
      <c r="AJ26" s="895"/>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398</v>
      </c>
      <c r="C28" s="812"/>
      <c r="D28" s="812"/>
      <c r="E28" s="812"/>
      <c r="F28" s="812"/>
      <c r="G28" s="812"/>
      <c r="H28" s="812"/>
      <c r="I28" s="812"/>
      <c r="J28" s="812"/>
      <c r="K28" s="812"/>
      <c r="L28" s="812"/>
      <c r="M28" s="812"/>
      <c r="N28" s="812"/>
      <c r="O28" s="812"/>
      <c r="P28" s="813"/>
      <c r="Q28" s="903">
        <v>132</v>
      </c>
      <c r="R28" s="904"/>
      <c r="S28" s="904"/>
      <c r="T28" s="904"/>
      <c r="U28" s="904"/>
      <c r="V28" s="904">
        <v>117</v>
      </c>
      <c r="W28" s="904"/>
      <c r="X28" s="904"/>
      <c r="Y28" s="904"/>
      <c r="Z28" s="904"/>
      <c r="AA28" s="904">
        <v>15</v>
      </c>
      <c r="AB28" s="904"/>
      <c r="AC28" s="904"/>
      <c r="AD28" s="904"/>
      <c r="AE28" s="905"/>
      <c r="AF28" s="906">
        <v>15</v>
      </c>
      <c r="AG28" s="904"/>
      <c r="AH28" s="904"/>
      <c r="AI28" s="904"/>
      <c r="AJ28" s="907"/>
      <c r="AK28" s="908">
        <v>11</v>
      </c>
      <c r="AL28" s="899"/>
      <c r="AM28" s="899"/>
      <c r="AN28" s="899"/>
      <c r="AO28" s="899"/>
      <c r="AP28" s="899" t="s">
        <v>501</v>
      </c>
      <c r="AQ28" s="899"/>
      <c r="AR28" s="899"/>
      <c r="AS28" s="899"/>
      <c r="AT28" s="899"/>
      <c r="AU28" s="899" t="s">
        <v>501</v>
      </c>
      <c r="AV28" s="899"/>
      <c r="AW28" s="899"/>
      <c r="AX28" s="899"/>
      <c r="AY28" s="899"/>
      <c r="AZ28" s="900" t="s">
        <v>501</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399</v>
      </c>
      <c r="C29" s="836"/>
      <c r="D29" s="836"/>
      <c r="E29" s="836"/>
      <c r="F29" s="836"/>
      <c r="G29" s="836"/>
      <c r="H29" s="836"/>
      <c r="I29" s="836"/>
      <c r="J29" s="836"/>
      <c r="K29" s="836"/>
      <c r="L29" s="836"/>
      <c r="M29" s="836"/>
      <c r="N29" s="836"/>
      <c r="O29" s="836"/>
      <c r="P29" s="837"/>
      <c r="Q29" s="838">
        <v>25</v>
      </c>
      <c r="R29" s="839"/>
      <c r="S29" s="839"/>
      <c r="T29" s="839"/>
      <c r="U29" s="839"/>
      <c r="V29" s="839">
        <v>25</v>
      </c>
      <c r="W29" s="839"/>
      <c r="X29" s="839"/>
      <c r="Y29" s="839"/>
      <c r="Z29" s="839"/>
      <c r="AA29" s="839">
        <v>0</v>
      </c>
      <c r="AB29" s="839"/>
      <c r="AC29" s="839"/>
      <c r="AD29" s="839"/>
      <c r="AE29" s="840"/>
      <c r="AF29" s="841">
        <v>0</v>
      </c>
      <c r="AG29" s="842"/>
      <c r="AH29" s="842"/>
      <c r="AI29" s="842"/>
      <c r="AJ29" s="843"/>
      <c r="AK29" s="911">
        <v>4</v>
      </c>
      <c r="AL29" s="912"/>
      <c r="AM29" s="912"/>
      <c r="AN29" s="912"/>
      <c r="AO29" s="912"/>
      <c r="AP29" s="912" t="s">
        <v>501</v>
      </c>
      <c r="AQ29" s="912"/>
      <c r="AR29" s="912"/>
      <c r="AS29" s="912"/>
      <c r="AT29" s="912"/>
      <c r="AU29" s="912" t="s">
        <v>501</v>
      </c>
      <c r="AV29" s="912"/>
      <c r="AW29" s="912"/>
      <c r="AX29" s="912"/>
      <c r="AY29" s="912"/>
      <c r="AZ29" s="913" t="s">
        <v>501</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400</v>
      </c>
      <c r="C30" s="836"/>
      <c r="D30" s="836"/>
      <c r="E30" s="836"/>
      <c r="F30" s="836"/>
      <c r="G30" s="836"/>
      <c r="H30" s="836"/>
      <c r="I30" s="836"/>
      <c r="J30" s="836"/>
      <c r="K30" s="836"/>
      <c r="L30" s="836"/>
      <c r="M30" s="836"/>
      <c r="N30" s="836"/>
      <c r="O30" s="836"/>
      <c r="P30" s="837"/>
      <c r="Q30" s="838">
        <v>27</v>
      </c>
      <c r="R30" s="839"/>
      <c r="S30" s="839"/>
      <c r="T30" s="839"/>
      <c r="U30" s="839"/>
      <c r="V30" s="839">
        <v>27</v>
      </c>
      <c r="W30" s="839"/>
      <c r="X30" s="839"/>
      <c r="Y30" s="839"/>
      <c r="Z30" s="839"/>
      <c r="AA30" s="839">
        <v>0</v>
      </c>
      <c r="AB30" s="839"/>
      <c r="AC30" s="839"/>
      <c r="AD30" s="839"/>
      <c r="AE30" s="840"/>
      <c r="AF30" s="841">
        <v>0</v>
      </c>
      <c r="AG30" s="842"/>
      <c r="AH30" s="842"/>
      <c r="AI30" s="842"/>
      <c r="AJ30" s="843"/>
      <c r="AK30" s="911">
        <v>5</v>
      </c>
      <c r="AL30" s="912"/>
      <c r="AM30" s="912"/>
      <c r="AN30" s="912"/>
      <c r="AO30" s="912"/>
      <c r="AP30" s="912" t="s">
        <v>501</v>
      </c>
      <c r="AQ30" s="912"/>
      <c r="AR30" s="912"/>
      <c r="AS30" s="912"/>
      <c r="AT30" s="912"/>
      <c r="AU30" s="912" t="s">
        <v>501</v>
      </c>
      <c r="AV30" s="912"/>
      <c r="AW30" s="912"/>
      <c r="AX30" s="912"/>
      <c r="AY30" s="912"/>
      <c r="AZ30" s="913" t="s">
        <v>501</v>
      </c>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401</v>
      </c>
      <c r="C31" s="836"/>
      <c r="D31" s="836"/>
      <c r="E31" s="836"/>
      <c r="F31" s="836"/>
      <c r="G31" s="836"/>
      <c r="H31" s="836"/>
      <c r="I31" s="836"/>
      <c r="J31" s="836"/>
      <c r="K31" s="836"/>
      <c r="L31" s="836"/>
      <c r="M31" s="836"/>
      <c r="N31" s="836"/>
      <c r="O31" s="836"/>
      <c r="P31" s="837"/>
      <c r="Q31" s="838">
        <v>29</v>
      </c>
      <c r="R31" s="839"/>
      <c r="S31" s="839"/>
      <c r="T31" s="839"/>
      <c r="U31" s="839"/>
      <c r="V31" s="839">
        <v>27</v>
      </c>
      <c r="W31" s="839"/>
      <c r="X31" s="839"/>
      <c r="Y31" s="839"/>
      <c r="Z31" s="839"/>
      <c r="AA31" s="839">
        <v>1</v>
      </c>
      <c r="AB31" s="839"/>
      <c r="AC31" s="839"/>
      <c r="AD31" s="839"/>
      <c r="AE31" s="840"/>
      <c r="AF31" s="841">
        <v>1</v>
      </c>
      <c r="AG31" s="842"/>
      <c r="AH31" s="842"/>
      <c r="AI31" s="842"/>
      <c r="AJ31" s="843"/>
      <c r="AK31" s="911">
        <v>14</v>
      </c>
      <c r="AL31" s="912"/>
      <c r="AM31" s="912"/>
      <c r="AN31" s="912"/>
      <c r="AO31" s="912"/>
      <c r="AP31" s="912">
        <v>203</v>
      </c>
      <c r="AQ31" s="912"/>
      <c r="AR31" s="912"/>
      <c r="AS31" s="912"/>
      <c r="AT31" s="912"/>
      <c r="AU31" s="912">
        <v>185</v>
      </c>
      <c r="AV31" s="912"/>
      <c r="AW31" s="912"/>
      <c r="AX31" s="912"/>
      <c r="AY31" s="912"/>
      <c r="AZ31" s="913" t="s">
        <v>501</v>
      </c>
      <c r="BA31" s="913"/>
      <c r="BB31" s="913"/>
      <c r="BC31" s="913"/>
      <c r="BD31" s="913"/>
      <c r="BE31" s="909" t="s">
        <v>402</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403</v>
      </c>
      <c r="C32" s="836"/>
      <c r="D32" s="836"/>
      <c r="E32" s="836"/>
      <c r="F32" s="836"/>
      <c r="G32" s="836"/>
      <c r="H32" s="836"/>
      <c r="I32" s="836"/>
      <c r="J32" s="836"/>
      <c r="K32" s="836"/>
      <c r="L32" s="836"/>
      <c r="M32" s="836"/>
      <c r="N32" s="836"/>
      <c r="O32" s="836"/>
      <c r="P32" s="837"/>
      <c r="Q32" s="838">
        <v>26</v>
      </c>
      <c r="R32" s="839"/>
      <c r="S32" s="839"/>
      <c r="T32" s="839"/>
      <c r="U32" s="839"/>
      <c r="V32" s="839">
        <v>25</v>
      </c>
      <c r="W32" s="839"/>
      <c r="X32" s="839"/>
      <c r="Y32" s="839"/>
      <c r="Z32" s="839"/>
      <c r="AA32" s="839">
        <v>1</v>
      </c>
      <c r="AB32" s="839"/>
      <c r="AC32" s="839"/>
      <c r="AD32" s="839"/>
      <c r="AE32" s="840"/>
      <c r="AF32" s="841">
        <v>1</v>
      </c>
      <c r="AG32" s="842"/>
      <c r="AH32" s="842"/>
      <c r="AI32" s="842"/>
      <c r="AJ32" s="843"/>
      <c r="AK32" s="911">
        <v>5</v>
      </c>
      <c r="AL32" s="912"/>
      <c r="AM32" s="912"/>
      <c r="AN32" s="912"/>
      <c r="AO32" s="912"/>
      <c r="AP32" s="912" t="s">
        <v>501</v>
      </c>
      <c r="AQ32" s="912"/>
      <c r="AR32" s="912"/>
      <c r="AS32" s="912"/>
      <c r="AT32" s="912"/>
      <c r="AU32" s="912" t="s">
        <v>501</v>
      </c>
      <c r="AV32" s="912"/>
      <c r="AW32" s="912"/>
      <c r="AX32" s="912"/>
      <c r="AY32" s="912"/>
      <c r="AZ32" s="913" t="s">
        <v>501</v>
      </c>
      <c r="BA32" s="913"/>
      <c r="BB32" s="913"/>
      <c r="BC32" s="913"/>
      <c r="BD32" s="913"/>
      <c r="BE32" s="909" t="s">
        <v>402</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1"/>
      <c r="AL33" s="912"/>
      <c r="AM33" s="912"/>
      <c r="AN33" s="912"/>
      <c r="AO33" s="912"/>
      <c r="AP33" s="912"/>
      <c r="AQ33" s="912"/>
      <c r="AR33" s="912"/>
      <c r="AS33" s="912"/>
      <c r="AT33" s="912"/>
      <c r="AU33" s="912"/>
      <c r="AV33" s="912"/>
      <c r="AW33" s="912"/>
      <c r="AX33" s="912"/>
      <c r="AY33" s="912"/>
      <c r="AZ33" s="913"/>
      <c r="BA33" s="913"/>
      <c r="BB33" s="913"/>
      <c r="BC33" s="913"/>
      <c r="BD33" s="913"/>
      <c r="BE33" s="909"/>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404</v>
      </c>
      <c r="BK62" s="888"/>
      <c r="BL62" s="888"/>
      <c r="BM62" s="888"/>
      <c r="BN62" s="889"/>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405</v>
      </c>
      <c r="C63" s="871"/>
      <c r="D63" s="871"/>
      <c r="E63" s="871"/>
      <c r="F63" s="871"/>
      <c r="G63" s="871"/>
      <c r="H63" s="871"/>
      <c r="I63" s="871"/>
      <c r="J63" s="871"/>
      <c r="K63" s="871"/>
      <c r="L63" s="871"/>
      <c r="M63" s="871"/>
      <c r="N63" s="871"/>
      <c r="O63" s="871"/>
      <c r="P63" s="872"/>
      <c r="Q63" s="919"/>
      <c r="R63" s="920"/>
      <c r="S63" s="920"/>
      <c r="T63" s="920"/>
      <c r="U63" s="920"/>
      <c r="V63" s="920"/>
      <c r="W63" s="920"/>
      <c r="X63" s="920"/>
      <c r="Y63" s="920"/>
      <c r="Z63" s="920"/>
      <c r="AA63" s="920"/>
      <c r="AB63" s="920"/>
      <c r="AC63" s="920"/>
      <c r="AD63" s="920"/>
      <c r="AE63" s="921"/>
      <c r="AF63" s="922">
        <v>18</v>
      </c>
      <c r="AG63" s="923"/>
      <c r="AH63" s="923"/>
      <c r="AI63" s="923"/>
      <c r="AJ63" s="924"/>
      <c r="AK63" s="925"/>
      <c r="AL63" s="920"/>
      <c r="AM63" s="920"/>
      <c r="AN63" s="920"/>
      <c r="AO63" s="920"/>
      <c r="AP63" s="923">
        <f>SUM(AP28:AT62)</f>
        <v>203</v>
      </c>
      <c r="AQ63" s="923"/>
      <c r="AR63" s="923"/>
      <c r="AS63" s="923"/>
      <c r="AT63" s="923"/>
      <c r="AU63" s="923">
        <f>SUM(AU28:AY62)</f>
        <v>185</v>
      </c>
      <c r="AV63" s="923"/>
      <c r="AW63" s="923"/>
      <c r="AX63" s="923"/>
      <c r="AY63" s="923"/>
      <c r="AZ63" s="927"/>
      <c r="BA63" s="927"/>
      <c r="BB63" s="927"/>
      <c r="BC63" s="927"/>
      <c r="BD63" s="927"/>
      <c r="BE63" s="928"/>
      <c r="BF63" s="928"/>
      <c r="BG63" s="928"/>
      <c r="BH63" s="928"/>
      <c r="BI63" s="929"/>
      <c r="BJ63" s="930" t="s">
        <v>406</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408</v>
      </c>
      <c r="B66" s="821"/>
      <c r="C66" s="821"/>
      <c r="D66" s="821"/>
      <c r="E66" s="821"/>
      <c r="F66" s="821"/>
      <c r="G66" s="821"/>
      <c r="H66" s="821"/>
      <c r="I66" s="821"/>
      <c r="J66" s="821"/>
      <c r="K66" s="821"/>
      <c r="L66" s="821"/>
      <c r="M66" s="821"/>
      <c r="N66" s="821"/>
      <c r="O66" s="821"/>
      <c r="P66" s="822"/>
      <c r="Q66" s="797" t="s">
        <v>390</v>
      </c>
      <c r="R66" s="798"/>
      <c r="S66" s="798"/>
      <c r="T66" s="798"/>
      <c r="U66" s="799"/>
      <c r="V66" s="797" t="s">
        <v>391</v>
      </c>
      <c r="W66" s="798"/>
      <c r="X66" s="798"/>
      <c r="Y66" s="798"/>
      <c r="Z66" s="799"/>
      <c r="AA66" s="797" t="s">
        <v>392</v>
      </c>
      <c r="AB66" s="798"/>
      <c r="AC66" s="798"/>
      <c r="AD66" s="798"/>
      <c r="AE66" s="799"/>
      <c r="AF66" s="933" t="s">
        <v>393</v>
      </c>
      <c r="AG66" s="894"/>
      <c r="AH66" s="894"/>
      <c r="AI66" s="894"/>
      <c r="AJ66" s="934"/>
      <c r="AK66" s="797" t="s">
        <v>394</v>
      </c>
      <c r="AL66" s="821"/>
      <c r="AM66" s="821"/>
      <c r="AN66" s="821"/>
      <c r="AO66" s="822"/>
      <c r="AP66" s="797" t="s">
        <v>409</v>
      </c>
      <c r="AQ66" s="798"/>
      <c r="AR66" s="798"/>
      <c r="AS66" s="798"/>
      <c r="AT66" s="799"/>
      <c r="AU66" s="797" t="s">
        <v>410</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c r="A68" s="258">
        <v>1</v>
      </c>
      <c r="B68" s="950" t="s">
        <v>572</v>
      </c>
      <c r="C68" s="951"/>
      <c r="D68" s="951"/>
      <c r="E68" s="951"/>
      <c r="F68" s="951"/>
      <c r="G68" s="951"/>
      <c r="H68" s="951"/>
      <c r="I68" s="951"/>
      <c r="J68" s="951"/>
      <c r="K68" s="951"/>
      <c r="L68" s="951"/>
      <c r="M68" s="951"/>
      <c r="N68" s="951"/>
      <c r="O68" s="951"/>
      <c r="P68" s="952"/>
      <c r="Q68" s="953">
        <v>1185</v>
      </c>
      <c r="R68" s="947"/>
      <c r="S68" s="947"/>
      <c r="T68" s="947"/>
      <c r="U68" s="947"/>
      <c r="V68" s="947">
        <v>1093</v>
      </c>
      <c r="W68" s="947"/>
      <c r="X68" s="947"/>
      <c r="Y68" s="947"/>
      <c r="Z68" s="947"/>
      <c r="AA68" s="947">
        <v>92</v>
      </c>
      <c r="AB68" s="947"/>
      <c r="AC68" s="947"/>
      <c r="AD68" s="947"/>
      <c r="AE68" s="947"/>
      <c r="AF68" s="947">
        <v>92</v>
      </c>
      <c r="AG68" s="947"/>
      <c r="AH68" s="947"/>
      <c r="AI68" s="947"/>
      <c r="AJ68" s="947"/>
      <c r="AK68" s="947" t="s">
        <v>501</v>
      </c>
      <c r="AL68" s="947"/>
      <c r="AM68" s="947"/>
      <c r="AN68" s="947"/>
      <c r="AO68" s="947"/>
      <c r="AP68" s="947">
        <v>63</v>
      </c>
      <c r="AQ68" s="947"/>
      <c r="AR68" s="947"/>
      <c r="AS68" s="947"/>
      <c r="AT68" s="947"/>
      <c r="AU68" s="947">
        <v>6</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c r="A69" s="261">
        <v>2</v>
      </c>
      <c r="B69" s="954" t="s">
        <v>573</v>
      </c>
      <c r="C69" s="955"/>
      <c r="D69" s="955"/>
      <c r="E69" s="955"/>
      <c r="F69" s="955"/>
      <c r="G69" s="955"/>
      <c r="H69" s="955"/>
      <c r="I69" s="955"/>
      <c r="J69" s="955"/>
      <c r="K69" s="955"/>
      <c r="L69" s="955"/>
      <c r="M69" s="955"/>
      <c r="N69" s="955"/>
      <c r="O69" s="955"/>
      <c r="P69" s="956"/>
      <c r="Q69" s="957">
        <v>1636</v>
      </c>
      <c r="R69" s="912"/>
      <c r="S69" s="912"/>
      <c r="T69" s="912"/>
      <c r="U69" s="912"/>
      <c r="V69" s="912">
        <v>1616</v>
      </c>
      <c r="W69" s="912"/>
      <c r="X69" s="912"/>
      <c r="Y69" s="912"/>
      <c r="Z69" s="912"/>
      <c r="AA69" s="912">
        <v>20</v>
      </c>
      <c r="AB69" s="912"/>
      <c r="AC69" s="912"/>
      <c r="AD69" s="912"/>
      <c r="AE69" s="912"/>
      <c r="AF69" s="912">
        <v>20</v>
      </c>
      <c r="AG69" s="912"/>
      <c r="AH69" s="912"/>
      <c r="AI69" s="912"/>
      <c r="AJ69" s="912"/>
      <c r="AK69" s="912">
        <v>18</v>
      </c>
      <c r="AL69" s="912"/>
      <c r="AM69" s="912"/>
      <c r="AN69" s="912"/>
      <c r="AO69" s="912"/>
      <c r="AP69" s="912" t="s">
        <v>501</v>
      </c>
      <c r="AQ69" s="912"/>
      <c r="AR69" s="912"/>
      <c r="AS69" s="912"/>
      <c r="AT69" s="912"/>
      <c r="AU69" s="912" t="s">
        <v>501</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c r="A70" s="261">
        <v>3</v>
      </c>
      <c r="B70" s="954" t="s">
        <v>574</v>
      </c>
      <c r="C70" s="955"/>
      <c r="D70" s="955"/>
      <c r="E70" s="955"/>
      <c r="F70" s="955"/>
      <c r="G70" s="955"/>
      <c r="H70" s="955"/>
      <c r="I70" s="955"/>
      <c r="J70" s="955"/>
      <c r="K70" s="955"/>
      <c r="L70" s="955"/>
      <c r="M70" s="955"/>
      <c r="N70" s="955"/>
      <c r="O70" s="955"/>
      <c r="P70" s="956"/>
      <c r="Q70" s="957">
        <v>1049</v>
      </c>
      <c r="R70" s="912"/>
      <c r="S70" s="912"/>
      <c r="T70" s="912"/>
      <c r="U70" s="912"/>
      <c r="V70" s="912">
        <v>1022</v>
      </c>
      <c r="W70" s="912"/>
      <c r="X70" s="912"/>
      <c r="Y70" s="912"/>
      <c r="Z70" s="912"/>
      <c r="AA70" s="912">
        <v>27</v>
      </c>
      <c r="AB70" s="912"/>
      <c r="AC70" s="912"/>
      <c r="AD70" s="912"/>
      <c r="AE70" s="912"/>
      <c r="AF70" s="912">
        <v>27</v>
      </c>
      <c r="AG70" s="912"/>
      <c r="AH70" s="912"/>
      <c r="AI70" s="912"/>
      <c r="AJ70" s="912"/>
      <c r="AK70" s="912" t="s">
        <v>501</v>
      </c>
      <c r="AL70" s="912"/>
      <c r="AM70" s="912"/>
      <c r="AN70" s="912"/>
      <c r="AO70" s="912"/>
      <c r="AP70" s="912">
        <v>550</v>
      </c>
      <c r="AQ70" s="912"/>
      <c r="AR70" s="912"/>
      <c r="AS70" s="912"/>
      <c r="AT70" s="912"/>
      <c r="AU70" s="912">
        <v>21</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c r="A71" s="261">
        <v>4</v>
      </c>
      <c r="B71" s="954" t="s">
        <v>575</v>
      </c>
      <c r="C71" s="955"/>
      <c r="D71" s="955"/>
      <c r="E71" s="955"/>
      <c r="F71" s="955"/>
      <c r="G71" s="955"/>
      <c r="H71" s="955"/>
      <c r="I71" s="955"/>
      <c r="J71" s="955"/>
      <c r="K71" s="955"/>
      <c r="L71" s="955"/>
      <c r="M71" s="955"/>
      <c r="N71" s="955"/>
      <c r="O71" s="955"/>
      <c r="P71" s="956"/>
      <c r="Q71" s="957">
        <v>43</v>
      </c>
      <c r="R71" s="912"/>
      <c r="S71" s="912"/>
      <c r="T71" s="912"/>
      <c r="U71" s="912"/>
      <c r="V71" s="912">
        <v>43</v>
      </c>
      <c r="W71" s="912"/>
      <c r="X71" s="912"/>
      <c r="Y71" s="912"/>
      <c r="Z71" s="912"/>
      <c r="AA71" s="912">
        <v>0</v>
      </c>
      <c r="AB71" s="912"/>
      <c r="AC71" s="912"/>
      <c r="AD71" s="912"/>
      <c r="AE71" s="912"/>
      <c r="AF71" s="912">
        <v>0</v>
      </c>
      <c r="AG71" s="912"/>
      <c r="AH71" s="912"/>
      <c r="AI71" s="912"/>
      <c r="AJ71" s="912"/>
      <c r="AK71" s="912" t="s">
        <v>501</v>
      </c>
      <c r="AL71" s="912"/>
      <c r="AM71" s="912"/>
      <c r="AN71" s="912"/>
      <c r="AO71" s="912"/>
      <c r="AP71" s="912" t="s">
        <v>501</v>
      </c>
      <c r="AQ71" s="912"/>
      <c r="AR71" s="912"/>
      <c r="AS71" s="912"/>
      <c r="AT71" s="912"/>
      <c r="AU71" s="912" t="s">
        <v>501</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c r="A72" s="261">
        <v>5</v>
      </c>
      <c r="B72" s="954" t="s">
        <v>576</v>
      </c>
      <c r="C72" s="955"/>
      <c r="D72" s="955"/>
      <c r="E72" s="955"/>
      <c r="F72" s="955"/>
      <c r="G72" s="955"/>
      <c r="H72" s="955"/>
      <c r="I72" s="955"/>
      <c r="J72" s="955"/>
      <c r="K72" s="955"/>
      <c r="L72" s="955"/>
      <c r="M72" s="955"/>
      <c r="N72" s="955"/>
      <c r="O72" s="955"/>
      <c r="P72" s="956"/>
      <c r="Q72" s="957">
        <v>658</v>
      </c>
      <c r="R72" s="912"/>
      <c r="S72" s="912"/>
      <c r="T72" s="912"/>
      <c r="U72" s="912"/>
      <c r="V72" s="912">
        <v>649</v>
      </c>
      <c r="W72" s="912"/>
      <c r="X72" s="912"/>
      <c r="Y72" s="912"/>
      <c r="Z72" s="912"/>
      <c r="AA72" s="912">
        <v>9</v>
      </c>
      <c r="AB72" s="912"/>
      <c r="AC72" s="912"/>
      <c r="AD72" s="912"/>
      <c r="AE72" s="912"/>
      <c r="AF72" s="912">
        <v>9</v>
      </c>
      <c r="AG72" s="912"/>
      <c r="AH72" s="912"/>
      <c r="AI72" s="912"/>
      <c r="AJ72" s="912"/>
      <c r="AK72" s="912" t="s">
        <v>501</v>
      </c>
      <c r="AL72" s="912"/>
      <c r="AM72" s="912"/>
      <c r="AN72" s="912"/>
      <c r="AO72" s="912"/>
      <c r="AP72" s="912" t="s">
        <v>501</v>
      </c>
      <c r="AQ72" s="912"/>
      <c r="AR72" s="912"/>
      <c r="AS72" s="912"/>
      <c r="AT72" s="912"/>
      <c r="AU72" s="912" t="s">
        <v>501</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c r="A73" s="261">
        <v>6</v>
      </c>
      <c r="B73" s="954" t="s">
        <v>577</v>
      </c>
      <c r="C73" s="955"/>
      <c r="D73" s="955"/>
      <c r="E73" s="955"/>
      <c r="F73" s="955"/>
      <c r="G73" s="955"/>
      <c r="H73" s="955"/>
      <c r="I73" s="955"/>
      <c r="J73" s="955"/>
      <c r="K73" s="955"/>
      <c r="L73" s="955"/>
      <c r="M73" s="955"/>
      <c r="N73" s="955"/>
      <c r="O73" s="955"/>
      <c r="P73" s="956"/>
      <c r="Q73" s="957">
        <v>4831</v>
      </c>
      <c r="R73" s="912"/>
      <c r="S73" s="912"/>
      <c r="T73" s="912"/>
      <c r="U73" s="912"/>
      <c r="V73" s="912">
        <v>3696</v>
      </c>
      <c r="W73" s="912"/>
      <c r="X73" s="912"/>
      <c r="Y73" s="912"/>
      <c r="Z73" s="912"/>
      <c r="AA73" s="912">
        <v>1135</v>
      </c>
      <c r="AB73" s="912"/>
      <c r="AC73" s="912"/>
      <c r="AD73" s="912"/>
      <c r="AE73" s="912"/>
      <c r="AF73" s="912">
        <v>1135</v>
      </c>
      <c r="AG73" s="912"/>
      <c r="AH73" s="912"/>
      <c r="AI73" s="912"/>
      <c r="AJ73" s="912"/>
      <c r="AK73" s="912">
        <v>9</v>
      </c>
      <c r="AL73" s="912"/>
      <c r="AM73" s="912"/>
      <c r="AN73" s="912"/>
      <c r="AO73" s="912"/>
      <c r="AP73" s="912" t="s">
        <v>501</v>
      </c>
      <c r="AQ73" s="912"/>
      <c r="AR73" s="912"/>
      <c r="AS73" s="912"/>
      <c r="AT73" s="912"/>
      <c r="AU73" s="912" t="s">
        <v>501</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c r="A74" s="261">
        <v>7</v>
      </c>
      <c r="B74" s="954" t="s">
        <v>578</v>
      </c>
      <c r="C74" s="955"/>
      <c r="D74" s="955"/>
      <c r="E74" s="955"/>
      <c r="F74" s="955"/>
      <c r="G74" s="955"/>
      <c r="H74" s="955"/>
      <c r="I74" s="955"/>
      <c r="J74" s="955"/>
      <c r="K74" s="955"/>
      <c r="L74" s="955"/>
      <c r="M74" s="955"/>
      <c r="N74" s="955"/>
      <c r="O74" s="955"/>
      <c r="P74" s="956"/>
      <c r="Q74" s="957">
        <v>9</v>
      </c>
      <c r="R74" s="912"/>
      <c r="S74" s="912"/>
      <c r="T74" s="912"/>
      <c r="U74" s="912"/>
      <c r="V74" s="912">
        <v>9</v>
      </c>
      <c r="W74" s="912"/>
      <c r="X74" s="912"/>
      <c r="Y74" s="912"/>
      <c r="Z74" s="912"/>
      <c r="AA74" s="912">
        <v>0</v>
      </c>
      <c r="AB74" s="912"/>
      <c r="AC74" s="912"/>
      <c r="AD74" s="912"/>
      <c r="AE74" s="912"/>
      <c r="AF74" s="912">
        <v>0</v>
      </c>
      <c r="AG74" s="912"/>
      <c r="AH74" s="912"/>
      <c r="AI74" s="912"/>
      <c r="AJ74" s="912"/>
      <c r="AK74" s="912" t="s">
        <v>501</v>
      </c>
      <c r="AL74" s="912"/>
      <c r="AM74" s="912"/>
      <c r="AN74" s="912"/>
      <c r="AO74" s="912"/>
      <c r="AP74" s="912" t="s">
        <v>501</v>
      </c>
      <c r="AQ74" s="912"/>
      <c r="AR74" s="912"/>
      <c r="AS74" s="912"/>
      <c r="AT74" s="912"/>
      <c r="AU74" s="912" t="s">
        <v>501</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c r="A75" s="261">
        <v>8</v>
      </c>
      <c r="B75" s="954" t="s">
        <v>579</v>
      </c>
      <c r="C75" s="955"/>
      <c r="D75" s="955"/>
      <c r="E75" s="955"/>
      <c r="F75" s="955"/>
      <c r="G75" s="955"/>
      <c r="H75" s="955"/>
      <c r="I75" s="955"/>
      <c r="J75" s="955"/>
      <c r="K75" s="955"/>
      <c r="L75" s="955"/>
      <c r="M75" s="955"/>
      <c r="N75" s="955"/>
      <c r="O75" s="955"/>
      <c r="P75" s="956"/>
      <c r="Q75" s="960">
        <v>145</v>
      </c>
      <c r="R75" s="961"/>
      <c r="S75" s="961"/>
      <c r="T75" s="961"/>
      <c r="U75" s="911"/>
      <c r="V75" s="962">
        <v>137</v>
      </c>
      <c r="W75" s="961"/>
      <c r="X75" s="961"/>
      <c r="Y75" s="961"/>
      <c r="Z75" s="911"/>
      <c r="AA75" s="962">
        <v>9</v>
      </c>
      <c r="AB75" s="961"/>
      <c r="AC75" s="961"/>
      <c r="AD75" s="961"/>
      <c r="AE75" s="911"/>
      <c r="AF75" s="962">
        <v>9</v>
      </c>
      <c r="AG75" s="961"/>
      <c r="AH75" s="961"/>
      <c r="AI75" s="961"/>
      <c r="AJ75" s="911"/>
      <c r="AK75" s="962" t="s">
        <v>501</v>
      </c>
      <c r="AL75" s="961"/>
      <c r="AM75" s="961"/>
      <c r="AN75" s="961"/>
      <c r="AO75" s="911"/>
      <c r="AP75" s="962" t="s">
        <v>501</v>
      </c>
      <c r="AQ75" s="961"/>
      <c r="AR75" s="961"/>
      <c r="AS75" s="961"/>
      <c r="AT75" s="911"/>
      <c r="AU75" s="962" t="s">
        <v>501</v>
      </c>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c r="A76" s="261">
        <v>9</v>
      </c>
      <c r="B76" s="954" t="s">
        <v>580</v>
      </c>
      <c r="C76" s="955"/>
      <c r="D76" s="955"/>
      <c r="E76" s="955"/>
      <c r="F76" s="955"/>
      <c r="G76" s="955"/>
      <c r="H76" s="955"/>
      <c r="I76" s="955"/>
      <c r="J76" s="955"/>
      <c r="K76" s="955"/>
      <c r="L76" s="955"/>
      <c r="M76" s="955"/>
      <c r="N76" s="955"/>
      <c r="O76" s="955"/>
      <c r="P76" s="956"/>
      <c r="Q76" s="960">
        <v>54</v>
      </c>
      <c r="R76" s="961"/>
      <c r="S76" s="961"/>
      <c r="T76" s="961"/>
      <c r="U76" s="911"/>
      <c r="V76" s="962">
        <v>50</v>
      </c>
      <c r="W76" s="961"/>
      <c r="X76" s="961"/>
      <c r="Y76" s="961"/>
      <c r="Z76" s="911"/>
      <c r="AA76" s="962">
        <v>4</v>
      </c>
      <c r="AB76" s="961"/>
      <c r="AC76" s="961"/>
      <c r="AD76" s="961"/>
      <c r="AE76" s="911"/>
      <c r="AF76" s="962">
        <v>4</v>
      </c>
      <c r="AG76" s="961"/>
      <c r="AH76" s="961"/>
      <c r="AI76" s="961"/>
      <c r="AJ76" s="911"/>
      <c r="AK76" s="962" t="s">
        <v>501</v>
      </c>
      <c r="AL76" s="961"/>
      <c r="AM76" s="961"/>
      <c r="AN76" s="961"/>
      <c r="AO76" s="911"/>
      <c r="AP76" s="962" t="s">
        <v>501</v>
      </c>
      <c r="AQ76" s="961"/>
      <c r="AR76" s="961"/>
      <c r="AS76" s="961"/>
      <c r="AT76" s="911"/>
      <c r="AU76" s="962" t="s">
        <v>501</v>
      </c>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c r="A77" s="261">
        <v>10</v>
      </c>
      <c r="B77" s="954" t="s">
        <v>581</v>
      </c>
      <c r="C77" s="955"/>
      <c r="D77" s="955"/>
      <c r="E77" s="955"/>
      <c r="F77" s="955"/>
      <c r="G77" s="955"/>
      <c r="H77" s="955"/>
      <c r="I77" s="955"/>
      <c r="J77" s="955"/>
      <c r="K77" s="955"/>
      <c r="L77" s="955"/>
      <c r="M77" s="955"/>
      <c r="N77" s="955"/>
      <c r="O77" s="955"/>
      <c r="P77" s="956"/>
      <c r="Q77" s="960">
        <v>145429</v>
      </c>
      <c r="R77" s="961"/>
      <c r="S77" s="961"/>
      <c r="T77" s="961"/>
      <c r="U77" s="911"/>
      <c r="V77" s="962">
        <v>141225</v>
      </c>
      <c r="W77" s="961"/>
      <c r="X77" s="961"/>
      <c r="Y77" s="961"/>
      <c r="Z77" s="911"/>
      <c r="AA77" s="962">
        <v>4204</v>
      </c>
      <c r="AB77" s="961"/>
      <c r="AC77" s="961"/>
      <c r="AD77" s="961"/>
      <c r="AE77" s="911"/>
      <c r="AF77" s="962">
        <v>4204</v>
      </c>
      <c r="AG77" s="961"/>
      <c r="AH77" s="961"/>
      <c r="AI77" s="961"/>
      <c r="AJ77" s="911"/>
      <c r="AK77" s="962" t="s">
        <v>501</v>
      </c>
      <c r="AL77" s="961"/>
      <c r="AM77" s="961"/>
      <c r="AN77" s="961"/>
      <c r="AO77" s="911"/>
      <c r="AP77" s="962" t="s">
        <v>501</v>
      </c>
      <c r="AQ77" s="961"/>
      <c r="AR77" s="961"/>
      <c r="AS77" s="961"/>
      <c r="AT77" s="911"/>
      <c r="AU77" s="962" t="s">
        <v>501</v>
      </c>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c r="A78" s="261">
        <v>11</v>
      </c>
      <c r="B78" s="954" t="s">
        <v>582</v>
      </c>
      <c r="C78" s="955"/>
      <c r="D78" s="955"/>
      <c r="E78" s="955"/>
      <c r="F78" s="955"/>
      <c r="G78" s="955"/>
      <c r="H78" s="955"/>
      <c r="I78" s="955"/>
      <c r="J78" s="955"/>
      <c r="K78" s="955"/>
      <c r="L78" s="955"/>
      <c r="M78" s="955"/>
      <c r="N78" s="955"/>
      <c r="O78" s="955"/>
      <c r="P78" s="956"/>
      <c r="Q78" s="957">
        <v>23</v>
      </c>
      <c r="R78" s="912"/>
      <c r="S78" s="912"/>
      <c r="T78" s="912"/>
      <c r="U78" s="912"/>
      <c r="V78" s="912">
        <v>21</v>
      </c>
      <c r="W78" s="912"/>
      <c r="X78" s="912"/>
      <c r="Y78" s="912"/>
      <c r="Z78" s="912"/>
      <c r="AA78" s="912">
        <v>2</v>
      </c>
      <c r="AB78" s="912"/>
      <c r="AC78" s="912"/>
      <c r="AD78" s="912"/>
      <c r="AE78" s="912"/>
      <c r="AF78" s="912">
        <v>2</v>
      </c>
      <c r="AG78" s="912"/>
      <c r="AH78" s="912"/>
      <c r="AI78" s="912"/>
      <c r="AJ78" s="912"/>
      <c r="AK78" s="912" t="s">
        <v>501</v>
      </c>
      <c r="AL78" s="912"/>
      <c r="AM78" s="912"/>
      <c r="AN78" s="912"/>
      <c r="AO78" s="912"/>
      <c r="AP78" s="912" t="s">
        <v>501</v>
      </c>
      <c r="AQ78" s="912"/>
      <c r="AR78" s="912"/>
      <c r="AS78" s="912"/>
      <c r="AT78" s="912"/>
      <c r="AU78" s="912" t="s">
        <v>501</v>
      </c>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c r="A79" s="261">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c r="A88" s="264" t="s">
        <v>386</v>
      </c>
      <c r="B88" s="870" t="s">
        <v>411</v>
      </c>
      <c r="C88" s="871"/>
      <c r="D88" s="871"/>
      <c r="E88" s="871"/>
      <c r="F88" s="871"/>
      <c r="G88" s="871"/>
      <c r="H88" s="871"/>
      <c r="I88" s="871"/>
      <c r="J88" s="871"/>
      <c r="K88" s="871"/>
      <c r="L88" s="871"/>
      <c r="M88" s="871"/>
      <c r="N88" s="871"/>
      <c r="O88" s="871"/>
      <c r="P88" s="872"/>
      <c r="Q88" s="919"/>
      <c r="R88" s="920"/>
      <c r="S88" s="920"/>
      <c r="T88" s="920"/>
      <c r="U88" s="920"/>
      <c r="V88" s="920"/>
      <c r="W88" s="920"/>
      <c r="X88" s="920"/>
      <c r="Y88" s="920"/>
      <c r="Z88" s="920"/>
      <c r="AA88" s="920"/>
      <c r="AB88" s="920"/>
      <c r="AC88" s="920"/>
      <c r="AD88" s="920"/>
      <c r="AE88" s="920"/>
      <c r="AF88" s="923">
        <f>SUM(AF68:AJ87)</f>
        <v>5502</v>
      </c>
      <c r="AG88" s="923"/>
      <c r="AH88" s="923"/>
      <c r="AI88" s="923"/>
      <c r="AJ88" s="923"/>
      <c r="AK88" s="920"/>
      <c r="AL88" s="920"/>
      <c r="AM88" s="920"/>
      <c r="AN88" s="920"/>
      <c r="AO88" s="920"/>
      <c r="AP88" s="923">
        <f>SUM(AP68:AT87)</f>
        <v>613</v>
      </c>
      <c r="AQ88" s="923"/>
      <c r="AR88" s="923"/>
      <c r="AS88" s="923"/>
      <c r="AT88" s="923"/>
      <c r="AU88" s="923">
        <f>SUM(AU68:AY87)</f>
        <v>27</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412</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f>SUM(CR7:CV88)</f>
        <v>399</v>
      </c>
      <c r="CS102" s="931"/>
      <c r="CT102" s="931"/>
      <c r="CU102" s="931"/>
      <c r="CV102" s="974"/>
      <c r="CW102" s="973">
        <f>SUM(CW7:DA88)</f>
        <v>2</v>
      </c>
      <c r="CX102" s="931"/>
      <c r="CY102" s="931"/>
      <c r="CZ102" s="931"/>
      <c r="DA102" s="974"/>
      <c r="DB102" s="973">
        <f>SUM(DB7:DF88)</f>
        <v>0</v>
      </c>
      <c r="DC102" s="931"/>
      <c r="DD102" s="931"/>
      <c r="DE102" s="931"/>
      <c r="DF102" s="974"/>
      <c r="DG102" s="973">
        <f>SUM(DG7:DK88)</f>
        <v>0</v>
      </c>
      <c r="DH102" s="931"/>
      <c r="DI102" s="931"/>
      <c r="DJ102" s="931"/>
      <c r="DK102" s="974"/>
      <c r="DL102" s="973">
        <f>SUM(DL7:DP88)</f>
        <v>0</v>
      </c>
      <c r="DM102" s="931"/>
      <c r="DN102" s="931"/>
      <c r="DO102" s="931"/>
      <c r="DP102" s="974"/>
      <c r="DQ102" s="973">
        <f>SUM(DQ7:DU88)</f>
        <v>0</v>
      </c>
      <c r="DR102" s="931"/>
      <c r="DS102" s="931"/>
      <c r="DT102" s="931"/>
      <c r="DU102" s="974"/>
      <c r="DV102" s="997"/>
      <c r="DW102" s="998"/>
      <c r="DX102" s="998"/>
      <c r="DY102" s="998"/>
      <c r="DZ102" s="999"/>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413</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414</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2" t="s">
        <v>417</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418</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c r="A109" s="995" t="s">
        <v>419</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420</v>
      </c>
      <c r="AB109" s="976"/>
      <c r="AC109" s="976"/>
      <c r="AD109" s="976"/>
      <c r="AE109" s="977"/>
      <c r="AF109" s="975" t="s">
        <v>304</v>
      </c>
      <c r="AG109" s="976"/>
      <c r="AH109" s="976"/>
      <c r="AI109" s="976"/>
      <c r="AJ109" s="977"/>
      <c r="AK109" s="975" t="s">
        <v>303</v>
      </c>
      <c r="AL109" s="976"/>
      <c r="AM109" s="976"/>
      <c r="AN109" s="976"/>
      <c r="AO109" s="977"/>
      <c r="AP109" s="975" t="s">
        <v>421</v>
      </c>
      <c r="AQ109" s="976"/>
      <c r="AR109" s="976"/>
      <c r="AS109" s="976"/>
      <c r="AT109" s="978"/>
      <c r="AU109" s="995" t="s">
        <v>419</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420</v>
      </c>
      <c r="BR109" s="976"/>
      <c r="BS109" s="976"/>
      <c r="BT109" s="976"/>
      <c r="BU109" s="977"/>
      <c r="BV109" s="975" t="s">
        <v>304</v>
      </c>
      <c r="BW109" s="976"/>
      <c r="BX109" s="976"/>
      <c r="BY109" s="976"/>
      <c r="BZ109" s="977"/>
      <c r="CA109" s="975" t="s">
        <v>303</v>
      </c>
      <c r="CB109" s="976"/>
      <c r="CC109" s="976"/>
      <c r="CD109" s="976"/>
      <c r="CE109" s="977"/>
      <c r="CF109" s="996" t="s">
        <v>421</v>
      </c>
      <c r="CG109" s="996"/>
      <c r="CH109" s="996"/>
      <c r="CI109" s="996"/>
      <c r="CJ109" s="996"/>
      <c r="CK109" s="975" t="s">
        <v>422</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420</v>
      </c>
      <c r="DH109" s="976"/>
      <c r="DI109" s="976"/>
      <c r="DJ109" s="976"/>
      <c r="DK109" s="977"/>
      <c r="DL109" s="975" t="s">
        <v>304</v>
      </c>
      <c r="DM109" s="976"/>
      <c r="DN109" s="976"/>
      <c r="DO109" s="976"/>
      <c r="DP109" s="977"/>
      <c r="DQ109" s="975" t="s">
        <v>303</v>
      </c>
      <c r="DR109" s="976"/>
      <c r="DS109" s="976"/>
      <c r="DT109" s="976"/>
      <c r="DU109" s="977"/>
      <c r="DV109" s="975" t="s">
        <v>421</v>
      </c>
      <c r="DW109" s="976"/>
      <c r="DX109" s="976"/>
      <c r="DY109" s="976"/>
      <c r="DZ109" s="978"/>
    </row>
    <row r="110" spans="1:131" s="246" customFormat="1" ht="26.25" customHeight="1">
      <c r="A110" s="979" t="s">
        <v>423</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227920</v>
      </c>
      <c r="AB110" s="983"/>
      <c r="AC110" s="983"/>
      <c r="AD110" s="983"/>
      <c r="AE110" s="984"/>
      <c r="AF110" s="985">
        <v>238716</v>
      </c>
      <c r="AG110" s="983"/>
      <c r="AH110" s="983"/>
      <c r="AI110" s="983"/>
      <c r="AJ110" s="984"/>
      <c r="AK110" s="985">
        <v>243167</v>
      </c>
      <c r="AL110" s="983"/>
      <c r="AM110" s="983"/>
      <c r="AN110" s="983"/>
      <c r="AO110" s="984"/>
      <c r="AP110" s="986">
        <v>33.1</v>
      </c>
      <c r="AQ110" s="987"/>
      <c r="AR110" s="987"/>
      <c r="AS110" s="987"/>
      <c r="AT110" s="988"/>
      <c r="AU110" s="989" t="s">
        <v>73</v>
      </c>
      <c r="AV110" s="990"/>
      <c r="AW110" s="990"/>
      <c r="AX110" s="990"/>
      <c r="AY110" s="990"/>
      <c r="AZ110" s="1031" t="s">
        <v>424</v>
      </c>
      <c r="BA110" s="980"/>
      <c r="BB110" s="980"/>
      <c r="BC110" s="980"/>
      <c r="BD110" s="980"/>
      <c r="BE110" s="980"/>
      <c r="BF110" s="980"/>
      <c r="BG110" s="980"/>
      <c r="BH110" s="980"/>
      <c r="BI110" s="980"/>
      <c r="BJ110" s="980"/>
      <c r="BK110" s="980"/>
      <c r="BL110" s="980"/>
      <c r="BM110" s="980"/>
      <c r="BN110" s="980"/>
      <c r="BO110" s="980"/>
      <c r="BP110" s="981"/>
      <c r="BQ110" s="1017">
        <v>2287736</v>
      </c>
      <c r="BR110" s="1018"/>
      <c r="BS110" s="1018"/>
      <c r="BT110" s="1018"/>
      <c r="BU110" s="1018"/>
      <c r="BV110" s="1018">
        <v>2258019</v>
      </c>
      <c r="BW110" s="1018"/>
      <c r="BX110" s="1018"/>
      <c r="BY110" s="1018"/>
      <c r="BZ110" s="1018"/>
      <c r="CA110" s="1018">
        <v>2291454</v>
      </c>
      <c r="CB110" s="1018"/>
      <c r="CC110" s="1018"/>
      <c r="CD110" s="1018"/>
      <c r="CE110" s="1018"/>
      <c r="CF110" s="1032">
        <v>311.89999999999998</v>
      </c>
      <c r="CG110" s="1033"/>
      <c r="CH110" s="1033"/>
      <c r="CI110" s="1033"/>
      <c r="CJ110" s="1033"/>
      <c r="CK110" s="1034" t="s">
        <v>425</v>
      </c>
      <c r="CL110" s="1035"/>
      <c r="CM110" s="1014" t="s">
        <v>426</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427</v>
      </c>
      <c r="DH110" s="1018"/>
      <c r="DI110" s="1018"/>
      <c r="DJ110" s="1018"/>
      <c r="DK110" s="1018"/>
      <c r="DL110" s="1018" t="s">
        <v>427</v>
      </c>
      <c r="DM110" s="1018"/>
      <c r="DN110" s="1018"/>
      <c r="DO110" s="1018"/>
      <c r="DP110" s="1018"/>
      <c r="DQ110" s="1018" t="s">
        <v>427</v>
      </c>
      <c r="DR110" s="1018"/>
      <c r="DS110" s="1018"/>
      <c r="DT110" s="1018"/>
      <c r="DU110" s="1018"/>
      <c r="DV110" s="1019" t="s">
        <v>126</v>
      </c>
      <c r="DW110" s="1019"/>
      <c r="DX110" s="1019"/>
      <c r="DY110" s="1019"/>
      <c r="DZ110" s="1020"/>
    </row>
    <row r="111" spans="1:131" s="246" customFormat="1" ht="26.25" customHeight="1">
      <c r="A111" s="1021" t="s">
        <v>428</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126</v>
      </c>
      <c r="AB111" s="1025"/>
      <c r="AC111" s="1025"/>
      <c r="AD111" s="1025"/>
      <c r="AE111" s="1026"/>
      <c r="AF111" s="1027" t="s">
        <v>126</v>
      </c>
      <c r="AG111" s="1025"/>
      <c r="AH111" s="1025"/>
      <c r="AI111" s="1025"/>
      <c r="AJ111" s="1026"/>
      <c r="AK111" s="1027" t="s">
        <v>126</v>
      </c>
      <c r="AL111" s="1025"/>
      <c r="AM111" s="1025"/>
      <c r="AN111" s="1025"/>
      <c r="AO111" s="1026"/>
      <c r="AP111" s="1028" t="s">
        <v>126</v>
      </c>
      <c r="AQ111" s="1029"/>
      <c r="AR111" s="1029"/>
      <c r="AS111" s="1029"/>
      <c r="AT111" s="1030"/>
      <c r="AU111" s="991"/>
      <c r="AV111" s="992"/>
      <c r="AW111" s="992"/>
      <c r="AX111" s="992"/>
      <c r="AY111" s="992"/>
      <c r="AZ111" s="1040" t="s">
        <v>429</v>
      </c>
      <c r="BA111" s="1041"/>
      <c r="BB111" s="1041"/>
      <c r="BC111" s="1041"/>
      <c r="BD111" s="1041"/>
      <c r="BE111" s="1041"/>
      <c r="BF111" s="1041"/>
      <c r="BG111" s="1041"/>
      <c r="BH111" s="1041"/>
      <c r="BI111" s="1041"/>
      <c r="BJ111" s="1041"/>
      <c r="BK111" s="1041"/>
      <c r="BL111" s="1041"/>
      <c r="BM111" s="1041"/>
      <c r="BN111" s="1041"/>
      <c r="BO111" s="1041"/>
      <c r="BP111" s="1042"/>
      <c r="BQ111" s="1010" t="s">
        <v>126</v>
      </c>
      <c r="BR111" s="1011"/>
      <c r="BS111" s="1011"/>
      <c r="BT111" s="1011"/>
      <c r="BU111" s="1011"/>
      <c r="BV111" s="1011" t="s">
        <v>126</v>
      </c>
      <c r="BW111" s="1011"/>
      <c r="BX111" s="1011"/>
      <c r="BY111" s="1011"/>
      <c r="BZ111" s="1011"/>
      <c r="CA111" s="1011" t="s">
        <v>427</v>
      </c>
      <c r="CB111" s="1011"/>
      <c r="CC111" s="1011"/>
      <c r="CD111" s="1011"/>
      <c r="CE111" s="1011"/>
      <c r="CF111" s="1005" t="s">
        <v>126</v>
      </c>
      <c r="CG111" s="1006"/>
      <c r="CH111" s="1006"/>
      <c r="CI111" s="1006"/>
      <c r="CJ111" s="1006"/>
      <c r="CK111" s="1036"/>
      <c r="CL111" s="1037"/>
      <c r="CM111" s="1007" t="s">
        <v>430</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126</v>
      </c>
      <c r="DH111" s="1011"/>
      <c r="DI111" s="1011"/>
      <c r="DJ111" s="1011"/>
      <c r="DK111" s="1011"/>
      <c r="DL111" s="1011" t="s">
        <v>431</v>
      </c>
      <c r="DM111" s="1011"/>
      <c r="DN111" s="1011"/>
      <c r="DO111" s="1011"/>
      <c r="DP111" s="1011"/>
      <c r="DQ111" s="1011" t="s">
        <v>126</v>
      </c>
      <c r="DR111" s="1011"/>
      <c r="DS111" s="1011"/>
      <c r="DT111" s="1011"/>
      <c r="DU111" s="1011"/>
      <c r="DV111" s="1012" t="s">
        <v>427</v>
      </c>
      <c r="DW111" s="1012"/>
      <c r="DX111" s="1012"/>
      <c r="DY111" s="1012"/>
      <c r="DZ111" s="1013"/>
    </row>
    <row r="112" spans="1:131" s="246" customFormat="1" ht="26.25" customHeight="1">
      <c r="A112" s="1043" t="s">
        <v>432</v>
      </c>
      <c r="B112" s="1044"/>
      <c r="C112" s="1041" t="s">
        <v>433</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126</v>
      </c>
      <c r="AB112" s="1050"/>
      <c r="AC112" s="1050"/>
      <c r="AD112" s="1050"/>
      <c r="AE112" s="1051"/>
      <c r="AF112" s="1052" t="s">
        <v>126</v>
      </c>
      <c r="AG112" s="1050"/>
      <c r="AH112" s="1050"/>
      <c r="AI112" s="1050"/>
      <c r="AJ112" s="1051"/>
      <c r="AK112" s="1052" t="s">
        <v>126</v>
      </c>
      <c r="AL112" s="1050"/>
      <c r="AM112" s="1050"/>
      <c r="AN112" s="1050"/>
      <c r="AO112" s="1051"/>
      <c r="AP112" s="1053" t="s">
        <v>126</v>
      </c>
      <c r="AQ112" s="1054"/>
      <c r="AR112" s="1054"/>
      <c r="AS112" s="1054"/>
      <c r="AT112" s="1055"/>
      <c r="AU112" s="991"/>
      <c r="AV112" s="992"/>
      <c r="AW112" s="992"/>
      <c r="AX112" s="992"/>
      <c r="AY112" s="992"/>
      <c r="AZ112" s="1040" t="s">
        <v>434</v>
      </c>
      <c r="BA112" s="1041"/>
      <c r="BB112" s="1041"/>
      <c r="BC112" s="1041"/>
      <c r="BD112" s="1041"/>
      <c r="BE112" s="1041"/>
      <c r="BF112" s="1041"/>
      <c r="BG112" s="1041"/>
      <c r="BH112" s="1041"/>
      <c r="BI112" s="1041"/>
      <c r="BJ112" s="1041"/>
      <c r="BK112" s="1041"/>
      <c r="BL112" s="1041"/>
      <c r="BM112" s="1041"/>
      <c r="BN112" s="1041"/>
      <c r="BO112" s="1041"/>
      <c r="BP112" s="1042"/>
      <c r="BQ112" s="1010">
        <v>218995</v>
      </c>
      <c r="BR112" s="1011"/>
      <c r="BS112" s="1011"/>
      <c r="BT112" s="1011"/>
      <c r="BU112" s="1011"/>
      <c r="BV112" s="1011">
        <v>209309</v>
      </c>
      <c r="BW112" s="1011"/>
      <c r="BX112" s="1011"/>
      <c r="BY112" s="1011"/>
      <c r="BZ112" s="1011"/>
      <c r="CA112" s="1011">
        <v>184895</v>
      </c>
      <c r="CB112" s="1011"/>
      <c r="CC112" s="1011"/>
      <c r="CD112" s="1011"/>
      <c r="CE112" s="1011"/>
      <c r="CF112" s="1005">
        <v>25.2</v>
      </c>
      <c r="CG112" s="1006"/>
      <c r="CH112" s="1006"/>
      <c r="CI112" s="1006"/>
      <c r="CJ112" s="1006"/>
      <c r="CK112" s="1036"/>
      <c r="CL112" s="1037"/>
      <c r="CM112" s="1007" t="s">
        <v>435</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126</v>
      </c>
      <c r="DH112" s="1011"/>
      <c r="DI112" s="1011"/>
      <c r="DJ112" s="1011"/>
      <c r="DK112" s="1011"/>
      <c r="DL112" s="1011" t="s">
        <v>126</v>
      </c>
      <c r="DM112" s="1011"/>
      <c r="DN112" s="1011"/>
      <c r="DO112" s="1011"/>
      <c r="DP112" s="1011"/>
      <c r="DQ112" s="1011" t="s">
        <v>126</v>
      </c>
      <c r="DR112" s="1011"/>
      <c r="DS112" s="1011"/>
      <c r="DT112" s="1011"/>
      <c r="DU112" s="1011"/>
      <c r="DV112" s="1012" t="s">
        <v>126</v>
      </c>
      <c r="DW112" s="1012"/>
      <c r="DX112" s="1012"/>
      <c r="DY112" s="1012"/>
      <c r="DZ112" s="1013"/>
    </row>
    <row r="113" spans="1:130" s="246" customFormat="1" ht="26.25" customHeight="1">
      <c r="A113" s="1045"/>
      <c r="B113" s="1046"/>
      <c r="C113" s="1041" t="s">
        <v>436</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9527</v>
      </c>
      <c r="AB113" s="1025"/>
      <c r="AC113" s="1025"/>
      <c r="AD113" s="1025"/>
      <c r="AE113" s="1026"/>
      <c r="AF113" s="1027">
        <v>8725</v>
      </c>
      <c r="AG113" s="1025"/>
      <c r="AH113" s="1025"/>
      <c r="AI113" s="1025"/>
      <c r="AJ113" s="1026"/>
      <c r="AK113" s="1027">
        <v>6796</v>
      </c>
      <c r="AL113" s="1025"/>
      <c r="AM113" s="1025"/>
      <c r="AN113" s="1025"/>
      <c r="AO113" s="1026"/>
      <c r="AP113" s="1028">
        <v>0.9</v>
      </c>
      <c r="AQ113" s="1029"/>
      <c r="AR113" s="1029"/>
      <c r="AS113" s="1029"/>
      <c r="AT113" s="1030"/>
      <c r="AU113" s="991"/>
      <c r="AV113" s="992"/>
      <c r="AW113" s="992"/>
      <c r="AX113" s="992"/>
      <c r="AY113" s="992"/>
      <c r="AZ113" s="1040" t="s">
        <v>437</v>
      </c>
      <c r="BA113" s="1041"/>
      <c r="BB113" s="1041"/>
      <c r="BC113" s="1041"/>
      <c r="BD113" s="1041"/>
      <c r="BE113" s="1041"/>
      <c r="BF113" s="1041"/>
      <c r="BG113" s="1041"/>
      <c r="BH113" s="1041"/>
      <c r="BI113" s="1041"/>
      <c r="BJ113" s="1041"/>
      <c r="BK113" s="1041"/>
      <c r="BL113" s="1041"/>
      <c r="BM113" s="1041"/>
      <c r="BN113" s="1041"/>
      <c r="BO113" s="1041"/>
      <c r="BP113" s="1042"/>
      <c r="BQ113" s="1010">
        <v>104875</v>
      </c>
      <c r="BR113" s="1011"/>
      <c r="BS113" s="1011"/>
      <c r="BT113" s="1011"/>
      <c r="BU113" s="1011"/>
      <c r="BV113" s="1011">
        <v>45980</v>
      </c>
      <c r="BW113" s="1011"/>
      <c r="BX113" s="1011"/>
      <c r="BY113" s="1011"/>
      <c r="BZ113" s="1011"/>
      <c r="CA113" s="1011">
        <v>27869</v>
      </c>
      <c r="CB113" s="1011"/>
      <c r="CC113" s="1011"/>
      <c r="CD113" s="1011"/>
      <c r="CE113" s="1011"/>
      <c r="CF113" s="1005">
        <v>3.8</v>
      </c>
      <c r="CG113" s="1006"/>
      <c r="CH113" s="1006"/>
      <c r="CI113" s="1006"/>
      <c r="CJ113" s="1006"/>
      <c r="CK113" s="1036"/>
      <c r="CL113" s="1037"/>
      <c r="CM113" s="1007" t="s">
        <v>438</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126</v>
      </c>
      <c r="DH113" s="1050"/>
      <c r="DI113" s="1050"/>
      <c r="DJ113" s="1050"/>
      <c r="DK113" s="1051"/>
      <c r="DL113" s="1052" t="s">
        <v>427</v>
      </c>
      <c r="DM113" s="1050"/>
      <c r="DN113" s="1050"/>
      <c r="DO113" s="1050"/>
      <c r="DP113" s="1051"/>
      <c r="DQ113" s="1052" t="s">
        <v>126</v>
      </c>
      <c r="DR113" s="1050"/>
      <c r="DS113" s="1050"/>
      <c r="DT113" s="1050"/>
      <c r="DU113" s="1051"/>
      <c r="DV113" s="1053" t="s">
        <v>126</v>
      </c>
      <c r="DW113" s="1054"/>
      <c r="DX113" s="1054"/>
      <c r="DY113" s="1054"/>
      <c r="DZ113" s="1055"/>
    </row>
    <row r="114" spans="1:130" s="246" customFormat="1" ht="26.25" customHeight="1">
      <c r="A114" s="1045"/>
      <c r="B114" s="1046"/>
      <c r="C114" s="1041" t="s">
        <v>439</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16436</v>
      </c>
      <c r="AB114" s="1050"/>
      <c r="AC114" s="1050"/>
      <c r="AD114" s="1050"/>
      <c r="AE114" s="1051"/>
      <c r="AF114" s="1052">
        <v>16436</v>
      </c>
      <c r="AG114" s="1050"/>
      <c r="AH114" s="1050"/>
      <c r="AI114" s="1050"/>
      <c r="AJ114" s="1051"/>
      <c r="AK114" s="1052">
        <v>16314</v>
      </c>
      <c r="AL114" s="1050"/>
      <c r="AM114" s="1050"/>
      <c r="AN114" s="1050"/>
      <c r="AO114" s="1051"/>
      <c r="AP114" s="1053">
        <v>2.2000000000000002</v>
      </c>
      <c r="AQ114" s="1054"/>
      <c r="AR114" s="1054"/>
      <c r="AS114" s="1054"/>
      <c r="AT114" s="1055"/>
      <c r="AU114" s="991"/>
      <c r="AV114" s="992"/>
      <c r="AW114" s="992"/>
      <c r="AX114" s="992"/>
      <c r="AY114" s="992"/>
      <c r="AZ114" s="1040" t="s">
        <v>440</v>
      </c>
      <c r="BA114" s="1041"/>
      <c r="BB114" s="1041"/>
      <c r="BC114" s="1041"/>
      <c r="BD114" s="1041"/>
      <c r="BE114" s="1041"/>
      <c r="BF114" s="1041"/>
      <c r="BG114" s="1041"/>
      <c r="BH114" s="1041"/>
      <c r="BI114" s="1041"/>
      <c r="BJ114" s="1041"/>
      <c r="BK114" s="1041"/>
      <c r="BL114" s="1041"/>
      <c r="BM114" s="1041"/>
      <c r="BN114" s="1041"/>
      <c r="BO114" s="1041"/>
      <c r="BP114" s="1042"/>
      <c r="BQ114" s="1010">
        <v>222528</v>
      </c>
      <c r="BR114" s="1011"/>
      <c r="BS114" s="1011"/>
      <c r="BT114" s="1011"/>
      <c r="BU114" s="1011"/>
      <c r="BV114" s="1011">
        <v>207343</v>
      </c>
      <c r="BW114" s="1011"/>
      <c r="BX114" s="1011"/>
      <c r="BY114" s="1011"/>
      <c r="BZ114" s="1011"/>
      <c r="CA114" s="1011">
        <v>236124</v>
      </c>
      <c r="CB114" s="1011"/>
      <c r="CC114" s="1011"/>
      <c r="CD114" s="1011"/>
      <c r="CE114" s="1011"/>
      <c r="CF114" s="1005">
        <v>32.1</v>
      </c>
      <c r="CG114" s="1006"/>
      <c r="CH114" s="1006"/>
      <c r="CI114" s="1006"/>
      <c r="CJ114" s="1006"/>
      <c r="CK114" s="1036"/>
      <c r="CL114" s="1037"/>
      <c r="CM114" s="1007" t="s">
        <v>441</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126</v>
      </c>
      <c r="DH114" s="1050"/>
      <c r="DI114" s="1050"/>
      <c r="DJ114" s="1050"/>
      <c r="DK114" s="1051"/>
      <c r="DL114" s="1052" t="s">
        <v>427</v>
      </c>
      <c r="DM114" s="1050"/>
      <c r="DN114" s="1050"/>
      <c r="DO114" s="1050"/>
      <c r="DP114" s="1051"/>
      <c r="DQ114" s="1052" t="s">
        <v>126</v>
      </c>
      <c r="DR114" s="1050"/>
      <c r="DS114" s="1050"/>
      <c r="DT114" s="1050"/>
      <c r="DU114" s="1051"/>
      <c r="DV114" s="1053" t="s">
        <v>126</v>
      </c>
      <c r="DW114" s="1054"/>
      <c r="DX114" s="1054"/>
      <c r="DY114" s="1054"/>
      <c r="DZ114" s="1055"/>
    </row>
    <row r="115" spans="1:130" s="246" customFormat="1" ht="26.25" customHeight="1">
      <c r="A115" s="1045"/>
      <c r="B115" s="1046"/>
      <c r="C115" s="1041" t="s">
        <v>442</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126</v>
      </c>
      <c r="AB115" s="1025"/>
      <c r="AC115" s="1025"/>
      <c r="AD115" s="1025"/>
      <c r="AE115" s="1026"/>
      <c r="AF115" s="1027" t="s">
        <v>126</v>
      </c>
      <c r="AG115" s="1025"/>
      <c r="AH115" s="1025"/>
      <c r="AI115" s="1025"/>
      <c r="AJ115" s="1026"/>
      <c r="AK115" s="1027" t="s">
        <v>126</v>
      </c>
      <c r="AL115" s="1025"/>
      <c r="AM115" s="1025"/>
      <c r="AN115" s="1025"/>
      <c r="AO115" s="1026"/>
      <c r="AP115" s="1028" t="s">
        <v>126</v>
      </c>
      <c r="AQ115" s="1029"/>
      <c r="AR115" s="1029"/>
      <c r="AS115" s="1029"/>
      <c r="AT115" s="1030"/>
      <c r="AU115" s="991"/>
      <c r="AV115" s="992"/>
      <c r="AW115" s="992"/>
      <c r="AX115" s="992"/>
      <c r="AY115" s="992"/>
      <c r="AZ115" s="1040" t="s">
        <v>443</v>
      </c>
      <c r="BA115" s="1041"/>
      <c r="BB115" s="1041"/>
      <c r="BC115" s="1041"/>
      <c r="BD115" s="1041"/>
      <c r="BE115" s="1041"/>
      <c r="BF115" s="1041"/>
      <c r="BG115" s="1041"/>
      <c r="BH115" s="1041"/>
      <c r="BI115" s="1041"/>
      <c r="BJ115" s="1041"/>
      <c r="BK115" s="1041"/>
      <c r="BL115" s="1041"/>
      <c r="BM115" s="1041"/>
      <c r="BN115" s="1041"/>
      <c r="BO115" s="1041"/>
      <c r="BP115" s="1042"/>
      <c r="BQ115" s="1010" t="s">
        <v>126</v>
      </c>
      <c r="BR115" s="1011"/>
      <c r="BS115" s="1011"/>
      <c r="BT115" s="1011"/>
      <c r="BU115" s="1011"/>
      <c r="BV115" s="1011" t="s">
        <v>126</v>
      </c>
      <c r="BW115" s="1011"/>
      <c r="BX115" s="1011"/>
      <c r="BY115" s="1011"/>
      <c r="BZ115" s="1011"/>
      <c r="CA115" s="1011" t="s">
        <v>427</v>
      </c>
      <c r="CB115" s="1011"/>
      <c r="CC115" s="1011"/>
      <c r="CD115" s="1011"/>
      <c r="CE115" s="1011"/>
      <c r="CF115" s="1005" t="s">
        <v>126</v>
      </c>
      <c r="CG115" s="1006"/>
      <c r="CH115" s="1006"/>
      <c r="CI115" s="1006"/>
      <c r="CJ115" s="1006"/>
      <c r="CK115" s="1036"/>
      <c r="CL115" s="1037"/>
      <c r="CM115" s="1040" t="s">
        <v>444</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126</v>
      </c>
      <c r="DH115" s="1050"/>
      <c r="DI115" s="1050"/>
      <c r="DJ115" s="1050"/>
      <c r="DK115" s="1051"/>
      <c r="DL115" s="1052" t="s">
        <v>126</v>
      </c>
      <c r="DM115" s="1050"/>
      <c r="DN115" s="1050"/>
      <c r="DO115" s="1050"/>
      <c r="DP115" s="1051"/>
      <c r="DQ115" s="1052" t="s">
        <v>126</v>
      </c>
      <c r="DR115" s="1050"/>
      <c r="DS115" s="1050"/>
      <c r="DT115" s="1050"/>
      <c r="DU115" s="1051"/>
      <c r="DV115" s="1053" t="s">
        <v>126</v>
      </c>
      <c r="DW115" s="1054"/>
      <c r="DX115" s="1054"/>
      <c r="DY115" s="1054"/>
      <c r="DZ115" s="1055"/>
    </row>
    <row r="116" spans="1:130" s="246" customFormat="1" ht="26.25" customHeight="1">
      <c r="A116" s="1047"/>
      <c r="B116" s="1048"/>
      <c r="C116" s="1056" t="s">
        <v>445</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431</v>
      </c>
      <c r="AB116" s="1050"/>
      <c r="AC116" s="1050"/>
      <c r="AD116" s="1050"/>
      <c r="AE116" s="1051"/>
      <c r="AF116" s="1052" t="s">
        <v>427</v>
      </c>
      <c r="AG116" s="1050"/>
      <c r="AH116" s="1050"/>
      <c r="AI116" s="1050"/>
      <c r="AJ116" s="1051"/>
      <c r="AK116" s="1052" t="s">
        <v>126</v>
      </c>
      <c r="AL116" s="1050"/>
      <c r="AM116" s="1050"/>
      <c r="AN116" s="1050"/>
      <c r="AO116" s="1051"/>
      <c r="AP116" s="1053" t="s">
        <v>431</v>
      </c>
      <c r="AQ116" s="1054"/>
      <c r="AR116" s="1054"/>
      <c r="AS116" s="1054"/>
      <c r="AT116" s="1055"/>
      <c r="AU116" s="991"/>
      <c r="AV116" s="992"/>
      <c r="AW116" s="992"/>
      <c r="AX116" s="992"/>
      <c r="AY116" s="992"/>
      <c r="AZ116" s="1058" t="s">
        <v>446</v>
      </c>
      <c r="BA116" s="1059"/>
      <c r="BB116" s="1059"/>
      <c r="BC116" s="1059"/>
      <c r="BD116" s="1059"/>
      <c r="BE116" s="1059"/>
      <c r="BF116" s="1059"/>
      <c r="BG116" s="1059"/>
      <c r="BH116" s="1059"/>
      <c r="BI116" s="1059"/>
      <c r="BJ116" s="1059"/>
      <c r="BK116" s="1059"/>
      <c r="BL116" s="1059"/>
      <c r="BM116" s="1059"/>
      <c r="BN116" s="1059"/>
      <c r="BO116" s="1059"/>
      <c r="BP116" s="1060"/>
      <c r="BQ116" s="1010" t="s">
        <v>126</v>
      </c>
      <c r="BR116" s="1011"/>
      <c r="BS116" s="1011"/>
      <c r="BT116" s="1011"/>
      <c r="BU116" s="1011"/>
      <c r="BV116" s="1011" t="s">
        <v>427</v>
      </c>
      <c r="BW116" s="1011"/>
      <c r="BX116" s="1011"/>
      <c r="BY116" s="1011"/>
      <c r="BZ116" s="1011"/>
      <c r="CA116" s="1011" t="s">
        <v>427</v>
      </c>
      <c r="CB116" s="1011"/>
      <c r="CC116" s="1011"/>
      <c r="CD116" s="1011"/>
      <c r="CE116" s="1011"/>
      <c r="CF116" s="1005" t="s">
        <v>126</v>
      </c>
      <c r="CG116" s="1006"/>
      <c r="CH116" s="1006"/>
      <c r="CI116" s="1006"/>
      <c r="CJ116" s="1006"/>
      <c r="CK116" s="1036"/>
      <c r="CL116" s="1037"/>
      <c r="CM116" s="1007" t="s">
        <v>447</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126</v>
      </c>
      <c r="DH116" s="1050"/>
      <c r="DI116" s="1050"/>
      <c r="DJ116" s="1050"/>
      <c r="DK116" s="1051"/>
      <c r="DL116" s="1052" t="s">
        <v>126</v>
      </c>
      <c r="DM116" s="1050"/>
      <c r="DN116" s="1050"/>
      <c r="DO116" s="1050"/>
      <c r="DP116" s="1051"/>
      <c r="DQ116" s="1052" t="s">
        <v>126</v>
      </c>
      <c r="DR116" s="1050"/>
      <c r="DS116" s="1050"/>
      <c r="DT116" s="1050"/>
      <c r="DU116" s="1051"/>
      <c r="DV116" s="1053" t="s">
        <v>427</v>
      </c>
      <c r="DW116" s="1054"/>
      <c r="DX116" s="1054"/>
      <c r="DY116" s="1054"/>
      <c r="DZ116" s="1055"/>
    </row>
    <row r="117" spans="1:130" s="246" customFormat="1" ht="26.25" customHeight="1">
      <c r="A117" s="995" t="s">
        <v>186</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448</v>
      </c>
      <c r="Z117" s="977"/>
      <c r="AA117" s="1067">
        <v>253883</v>
      </c>
      <c r="AB117" s="1068"/>
      <c r="AC117" s="1068"/>
      <c r="AD117" s="1068"/>
      <c r="AE117" s="1069"/>
      <c r="AF117" s="1070">
        <v>263877</v>
      </c>
      <c r="AG117" s="1068"/>
      <c r="AH117" s="1068"/>
      <c r="AI117" s="1068"/>
      <c r="AJ117" s="1069"/>
      <c r="AK117" s="1070">
        <v>266277</v>
      </c>
      <c r="AL117" s="1068"/>
      <c r="AM117" s="1068"/>
      <c r="AN117" s="1068"/>
      <c r="AO117" s="1069"/>
      <c r="AP117" s="1071"/>
      <c r="AQ117" s="1072"/>
      <c r="AR117" s="1072"/>
      <c r="AS117" s="1072"/>
      <c r="AT117" s="1073"/>
      <c r="AU117" s="991"/>
      <c r="AV117" s="992"/>
      <c r="AW117" s="992"/>
      <c r="AX117" s="992"/>
      <c r="AY117" s="992"/>
      <c r="AZ117" s="1058" t="s">
        <v>449</v>
      </c>
      <c r="BA117" s="1059"/>
      <c r="BB117" s="1059"/>
      <c r="BC117" s="1059"/>
      <c r="BD117" s="1059"/>
      <c r="BE117" s="1059"/>
      <c r="BF117" s="1059"/>
      <c r="BG117" s="1059"/>
      <c r="BH117" s="1059"/>
      <c r="BI117" s="1059"/>
      <c r="BJ117" s="1059"/>
      <c r="BK117" s="1059"/>
      <c r="BL117" s="1059"/>
      <c r="BM117" s="1059"/>
      <c r="BN117" s="1059"/>
      <c r="BO117" s="1059"/>
      <c r="BP117" s="1060"/>
      <c r="BQ117" s="1010" t="s">
        <v>427</v>
      </c>
      <c r="BR117" s="1011"/>
      <c r="BS117" s="1011"/>
      <c r="BT117" s="1011"/>
      <c r="BU117" s="1011"/>
      <c r="BV117" s="1011" t="s">
        <v>427</v>
      </c>
      <c r="BW117" s="1011"/>
      <c r="BX117" s="1011"/>
      <c r="BY117" s="1011"/>
      <c r="BZ117" s="1011"/>
      <c r="CA117" s="1011" t="s">
        <v>427</v>
      </c>
      <c r="CB117" s="1011"/>
      <c r="CC117" s="1011"/>
      <c r="CD117" s="1011"/>
      <c r="CE117" s="1011"/>
      <c r="CF117" s="1005" t="s">
        <v>427</v>
      </c>
      <c r="CG117" s="1006"/>
      <c r="CH117" s="1006"/>
      <c r="CI117" s="1006"/>
      <c r="CJ117" s="1006"/>
      <c r="CK117" s="1036"/>
      <c r="CL117" s="1037"/>
      <c r="CM117" s="1007" t="s">
        <v>450</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126</v>
      </c>
      <c r="DH117" s="1050"/>
      <c r="DI117" s="1050"/>
      <c r="DJ117" s="1050"/>
      <c r="DK117" s="1051"/>
      <c r="DL117" s="1052" t="s">
        <v>427</v>
      </c>
      <c r="DM117" s="1050"/>
      <c r="DN117" s="1050"/>
      <c r="DO117" s="1050"/>
      <c r="DP117" s="1051"/>
      <c r="DQ117" s="1052" t="s">
        <v>126</v>
      </c>
      <c r="DR117" s="1050"/>
      <c r="DS117" s="1050"/>
      <c r="DT117" s="1050"/>
      <c r="DU117" s="1051"/>
      <c r="DV117" s="1053" t="s">
        <v>126</v>
      </c>
      <c r="DW117" s="1054"/>
      <c r="DX117" s="1054"/>
      <c r="DY117" s="1054"/>
      <c r="DZ117" s="1055"/>
    </row>
    <row r="118" spans="1:130" s="246" customFormat="1" ht="26.25" customHeight="1">
      <c r="A118" s="995" t="s">
        <v>422</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420</v>
      </c>
      <c r="AB118" s="976"/>
      <c r="AC118" s="976"/>
      <c r="AD118" s="976"/>
      <c r="AE118" s="977"/>
      <c r="AF118" s="975" t="s">
        <v>304</v>
      </c>
      <c r="AG118" s="976"/>
      <c r="AH118" s="976"/>
      <c r="AI118" s="976"/>
      <c r="AJ118" s="977"/>
      <c r="AK118" s="975" t="s">
        <v>303</v>
      </c>
      <c r="AL118" s="976"/>
      <c r="AM118" s="976"/>
      <c r="AN118" s="976"/>
      <c r="AO118" s="977"/>
      <c r="AP118" s="1062" t="s">
        <v>421</v>
      </c>
      <c r="AQ118" s="1063"/>
      <c r="AR118" s="1063"/>
      <c r="AS118" s="1063"/>
      <c r="AT118" s="1064"/>
      <c r="AU118" s="991"/>
      <c r="AV118" s="992"/>
      <c r="AW118" s="992"/>
      <c r="AX118" s="992"/>
      <c r="AY118" s="992"/>
      <c r="AZ118" s="1065" t="s">
        <v>451</v>
      </c>
      <c r="BA118" s="1056"/>
      <c r="BB118" s="1056"/>
      <c r="BC118" s="1056"/>
      <c r="BD118" s="1056"/>
      <c r="BE118" s="1056"/>
      <c r="BF118" s="1056"/>
      <c r="BG118" s="1056"/>
      <c r="BH118" s="1056"/>
      <c r="BI118" s="1056"/>
      <c r="BJ118" s="1056"/>
      <c r="BK118" s="1056"/>
      <c r="BL118" s="1056"/>
      <c r="BM118" s="1056"/>
      <c r="BN118" s="1056"/>
      <c r="BO118" s="1056"/>
      <c r="BP118" s="1057"/>
      <c r="BQ118" s="1088" t="s">
        <v>126</v>
      </c>
      <c r="BR118" s="1089"/>
      <c r="BS118" s="1089"/>
      <c r="BT118" s="1089"/>
      <c r="BU118" s="1089"/>
      <c r="BV118" s="1089" t="s">
        <v>126</v>
      </c>
      <c r="BW118" s="1089"/>
      <c r="BX118" s="1089"/>
      <c r="BY118" s="1089"/>
      <c r="BZ118" s="1089"/>
      <c r="CA118" s="1089" t="s">
        <v>126</v>
      </c>
      <c r="CB118" s="1089"/>
      <c r="CC118" s="1089"/>
      <c r="CD118" s="1089"/>
      <c r="CE118" s="1089"/>
      <c r="CF118" s="1005" t="s">
        <v>126</v>
      </c>
      <c r="CG118" s="1006"/>
      <c r="CH118" s="1006"/>
      <c r="CI118" s="1006"/>
      <c r="CJ118" s="1006"/>
      <c r="CK118" s="1036"/>
      <c r="CL118" s="1037"/>
      <c r="CM118" s="1007" t="s">
        <v>452</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431</v>
      </c>
      <c r="DH118" s="1050"/>
      <c r="DI118" s="1050"/>
      <c r="DJ118" s="1050"/>
      <c r="DK118" s="1051"/>
      <c r="DL118" s="1052" t="s">
        <v>126</v>
      </c>
      <c r="DM118" s="1050"/>
      <c r="DN118" s="1050"/>
      <c r="DO118" s="1050"/>
      <c r="DP118" s="1051"/>
      <c r="DQ118" s="1052" t="s">
        <v>126</v>
      </c>
      <c r="DR118" s="1050"/>
      <c r="DS118" s="1050"/>
      <c r="DT118" s="1050"/>
      <c r="DU118" s="1051"/>
      <c r="DV118" s="1053" t="s">
        <v>126</v>
      </c>
      <c r="DW118" s="1054"/>
      <c r="DX118" s="1054"/>
      <c r="DY118" s="1054"/>
      <c r="DZ118" s="1055"/>
    </row>
    <row r="119" spans="1:130" s="246" customFormat="1" ht="26.25" customHeight="1">
      <c r="A119" s="1150" t="s">
        <v>425</v>
      </c>
      <c r="B119" s="1035"/>
      <c r="C119" s="1014" t="s">
        <v>426</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126</v>
      </c>
      <c r="AB119" s="983"/>
      <c r="AC119" s="983"/>
      <c r="AD119" s="983"/>
      <c r="AE119" s="984"/>
      <c r="AF119" s="985" t="s">
        <v>126</v>
      </c>
      <c r="AG119" s="983"/>
      <c r="AH119" s="983"/>
      <c r="AI119" s="983"/>
      <c r="AJ119" s="984"/>
      <c r="AK119" s="985" t="s">
        <v>126</v>
      </c>
      <c r="AL119" s="983"/>
      <c r="AM119" s="983"/>
      <c r="AN119" s="983"/>
      <c r="AO119" s="984"/>
      <c r="AP119" s="986" t="s">
        <v>427</v>
      </c>
      <c r="AQ119" s="987"/>
      <c r="AR119" s="987"/>
      <c r="AS119" s="987"/>
      <c r="AT119" s="988"/>
      <c r="AU119" s="993"/>
      <c r="AV119" s="994"/>
      <c r="AW119" s="994"/>
      <c r="AX119" s="994"/>
      <c r="AY119" s="994"/>
      <c r="AZ119" s="277" t="s">
        <v>186</v>
      </c>
      <c r="BA119" s="277"/>
      <c r="BB119" s="277"/>
      <c r="BC119" s="277"/>
      <c r="BD119" s="277"/>
      <c r="BE119" s="277"/>
      <c r="BF119" s="277"/>
      <c r="BG119" s="277"/>
      <c r="BH119" s="277"/>
      <c r="BI119" s="277"/>
      <c r="BJ119" s="277"/>
      <c r="BK119" s="277"/>
      <c r="BL119" s="277"/>
      <c r="BM119" s="277"/>
      <c r="BN119" s="277"/>
      <c r="BO119" s="1066" t="s">
        <v>453</v>
      </c>
      <c r="BP119" s="1097"/>
      <c r="BQ119" s="1088">
        <v>2834134</v>
      </c>
      <c r="BR119" s="1089"/>
      <c r="BS119" s="1089"/>
      <c r="BT119" s="1089"/>
      <c r="BU119" s="1089"/>
      <c r="BV119" s="1089">
        <v>2720651</v>
      </c>
      <c r="BW119" s="1089"/>
      <c r="BX119" s="1089"/>
      <c r="BY119" s="1089"/>
      <c r="BZ119" s="1089"/>
      <c r="CA119" s="1089">
        <v>2740342</v>
      </c>
      <c r="CB119" s="1089"/>
      <c r="CC119" s="1089"/>
      <c r="CD119" s="1089"/>
      <c r="CE119" s="1089"/>
      <c r="CF119" s="1090"/>
      <c r="CG119" s="1091"/>
      <c r="CH119" s="1091"/>
      <c r="CI119" s="1091"/>
      <c r="CJ119" s="1092"/>
      <c r="CK119" s="1038"/>
      <c r="CL119" s="1039"/>
      <c r="CM119" s="1093" t="s">
        <v>454</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427</v>
      </c>
      <c r="DH119" s="1075"/>
      <c r="DI119" s="1075"/>
      <c r="DJ119" s="1075"/>
      <c r="DK119" s="1076"/>
      <c r="DL119" s="1074" t="s">
        <v>126</v>
      </c>
      <c r="DM119" s="1075"/>
      <c r="DN119" s="1075"/>
      <c r="DO119" s="1075"/>
      <c r="DP119" s="1076"/>
      <c r="DQ119" s="1074" t="s">
        <v>126</v>
      </c>
      <c r="DR119" s="1075"/>
      <c r="DS119" s="1075"/>
      <c r="DT119" s="1075"/>
      <c r="DU119" s="1076"/>
      <c r="DV119" s="1077" t="s">
        <v>126</v>
      </c>
      <c r="DW119" s="1078"/>
      <c r="DX119" s="1078"/>
      <c r="DY119" s="1078"/>
      <c r="DZ119" s="1079"/>
    </row>
    <row r="120" spans="1:130" s="246" customFormat="1" ht="26.25" customHeight="1">
      <c r="A120" s="1151"/>
      <c r="B120" s="1037"/>
      <c r="C120" s="1007" t="s">
        <v>430</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427</v>
      </c>
      <c r="AB120" s="1050"/>
      <c r="AC120" s="1050"/>
      <c r="AD120" s="1050"/>
      <c r="AE120" s="1051"/>
      <c r="AF120" s="1052" t="s">
        <v>126</v>
      </c>
      <c r="AG120" s="1050"/>
      <c r="AH120" s="1050"/>
      <c r="AI120" s="1050"/>
      <c r="AJ120" s="1051"/>
      <c r="AK120" s="1052" t="s">
        <v>427</v>
      </c>
      <c r="AL120" s="1050"/>
      <c r="AM120" s="1050"/>
      <c r="AN120" s="1050"/>
      <c r="AO120" s="1051"/>
      <c r="AP120" s="1053" t="s">
        <v>126</v>
      </c>
      <c r="AQ120" s="1054"/>
      <c r="AR120" s="1054"/>
      <c r="AS120" s="1054"/>
      <c r="AT120" s="1055"/>
      <c r="AU120" s="1080" t="s">
        <v>455</v>
      </c>
      <c r="AV120" s="1081"/>
      <c r="AW120" s="1081"/>
      <c r="AX120" s="1081"/>
      <c r="AY120" s="1082"/>
      <c r="AZ120" s="1031" t="s">
        <v>456</v>
      </c>
      <c r="BA120" s="980"/>
      <c r="BB120" s="980"/>
      <c r="BC120" s="980"/>
      <c r="BD120" s="980"/>
      <c r="BE120" s="980"/>
      <c r="BF120" s="980"/>
      <c r="BG120" s="980"/>
      <c r="BH120" s="980"/>
      <c r="BI120" s="980"/>
      <c r="BJ120" s="980"/>
      <c r="BK120" s="980"/>
      <c r="BL120" s="980"/>
      <c r="BM120" s="980"/>
      <c r="BN120" s="980"/>
      <c r="BO120" s="980"/>
      <c r="BP120" s="981"/>
      <c r="BQ120" s="1017">
        <v>1813435</v>
      </c>
      <c r="BR120" s="1018"/>
      <c r="BS120" s="1018"/>
      <c r="BT120" s="1018"/>
      <c r="BU120" s="1018"/>
      <c r="BV120" s="1018">
        <v>1844547</v>
      </c>
      <c r="BW120" s="1018"/>
      <c r="BX120" s="1018"/>
      <c r="BY120" s="1018"/>
      <c r="BZ120" s="1018"/>
      <c r="CA120" s="1018">
        <v>1775291</v>
      </c>
      <c r="CB120" s="1018"/>
      <c r="CC120" s="1018"/>
      <c r="CD120" s="1018"/>
      <c r="CE120" s="1018"/>
      <c r="CF120" s="1032">
        <v>241.6</v>
      </c>
      <c r="CG120" s="1033"/>
      <c r="CH120" s="1033"/>
      <c r="CI120" s="1033"/>
      <c r="CJ120" s="1033"/>
      <c r="CK120" s="1098" t="s">
        <v>457</v>
      </c>
      <c r="CL120" s="1099"/>
      <c r="CM120" s="1099"/>
      <c r="CN120" s="1099"/>
      <c r="CO120" s="1100"/>
      <c r="CP120" s="1106" t="s">
        <v>401</v>
      </c>
      <c r="CQ120" s="1107"/>
      <c r="CR120" s="1107"/>
      <c r="CS120" s="1107"/>
      <c r="CT120" s="1107"/>
      <c r="CU120" s="1107"/>
      <c r="CV120" s="1107"/>
      <c r="CW120" s="1107"/>
      <c r="CX120" s="1107"/>
      <c r="CY120" s="1107"/>
      <c r="CZ120" s="1107"/>
      <c r="DA120" s="1107"/>
      <c r="DB120" s="1107"/>
      <c r="DC120" s="1107"/>
      <c r="DD120" s="1107"/>
      <c r="DE120" s="1107"/>
      <c r="DF120" s="1108"/>
      <c r="DG120" s="1017">
        <v>218995</v>
      </c>
      <c r="DH120" s="1018"/>
      <c r="DI120" s="1018"/>
      <c r="DJ120" s="1018"/>
      <c r="DK120" s="1018"/>
      <c r="DL120" s="1018">
        <v>209309</v>
      </c>
      <c r="DM120" s="1018"/>
      <c r="DN120" s="1018"/>
      <c r="DO120" s="1018"/>
      <c r="DP120" s="1018"/>
      <c r="DQ120" s="1018">
        <v>184895</v>
      </c>
      <c r="DR120" s="1018"/>
      <c r="DS120" s="1018"/>
      <c r="DT120" s="1018"/>
      <c r="DU120" s="1018"/>
      <c r="DV120" s="1019">
        <v>25.2</v>
      </c>
      <c r="DW120" s="1019"/>
      <c r="DX120" s="1019"/>
      <c r="DY120" s="1019"/>
      <c r="DZ120" s="1020"/>
    </row>
    <row r="121" spans="1:130" s="246" customFormat="1" ht="26.25" customHeight="1">
      <c r="A121" s="1151"/>
      <c r="B121" s="1037"/>
      <c r="C121" s="1058" t="s">
        <v>458</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427</v>
      </c>
      <c r="AB121" s="1050"/>
      <c r="AC121" s="1050"/>
      <c r="AD121" s="1050"/>
      <c r="AE121" s="1051"/>
      <c r="AF121" s="1052" t="s">
        <v>431</v>
      </c>
      <c r="AG121" s="1050"/>
      <c r="AH121" s="1050"/>
      <c r="AI121" s="1050"/>
      <c r="AJ121" s="1051"/>
      <c r="AK121" s="1052" t="s">
        <v>427</v>
      </c>
      <c r="AL121" s="1050"/>
      <c r="AM121" s="1050"/>
      <c r="AN121" s="1050"/>
      <c r="AO121" s="1051"/>
      <c r="AP121" s="1053" t="s">
        <v>126</v>
      </c>
      <c r="AQ121" s="1054"/>
      <c r="AR121" s="1054"/>
      <c r="AS121" s="1054"/>
      <c r="AT121" s="1055"/>
      <c r="AU121" s="1083"/>
      <c r="AV121" s="1084"/>
      <c r="AW121" s="1084"/>
      <c r="AX121" s="1084"/>
      <c r="AY121" s="1085"/>
      <c r="AZ121" s="1040" t="s">
        <v>459</v>
      </c>
      <c r="BA121" s="1041"/>
      <c r="BB121" s="1041"/>
      <c r="BC121" s="1041"/>
      <c r="BD121" s="1041"/>
      <c r="BE121" s="1041"/>
      <c r="BF121" s="1041"/>
      <c r="BG121" s="1041"/>
      <c r="BH121" s="1041"/>
      <c r="BI121" s="1041"/>
      <c r="BJ121" s="1041"/>
      <c r="BK121" s="1041"/>
      <c r="BL121" s="1041"/>
      <c r="BM121" s="1041"/>
      <c r="BN121" s="1041"/>
      <c r="BO121" s="1041"/>
      <c r="BP121" s="1042"/>
      <c r="BQ121" s="1010" t="s">
        <v>126</v>
      </c>
      <c r="BR121" s="1011"/>
      <c r="BS121" s="1011"/>
      <c r="BT121" s="1011"/>
      <c r="BU121" s="1011"/>
      <c r="BV121" s="1011" t="s">
        <v>126</v>
      </c>
      <c r="BW121" s="1011"/>
      <c r="BX121" s="1011"/>
      <c r="BY121" s="1011"/>
      <c r="BZ121" s="1011"/>
      <c r="CA121" s="1011" t="s">
        <v>427</v>
      </c>
      <c r="CB121" s="1011"/>
      <c r="CC121" s="1011"/>
      <c r="CD121" s="1011"/>
      <c r="CE121" s="1011"/>
      <c r="CF121" s="1005" t="s">
        <v>126</v>
      </c>
      <c r="CG121" s="1006"/>
      <c r="CH121" s="1006"/>
      <c r="CI121" s="1006"/>
      <c r="CJ121" s="1006"/>
      <c r="CK121" s="1101"/>
      <c r="CL121" s="1102"/>
      <c r="CM121" s="1102"/>
      <c r="CN121" s="1102"/>
      <c r="CO121" s="1103"/>
      <c r="CP121" s="1111" t="s">
        <v>400</v>
      </c>
      <c r="CQ121" s="1112"/>
      <c r="CR121" s="1112"/>
      <c r="CS121" s="1112"/>
      <c r="CT121" s="1112"/>
      <c r="CU121" s="1112"/>
      <c r="CV121" s="1112"/>
      <c r="CW121" s="1112"/>
      <c r="CX121" s="1112"/>
      <c r="CY121" s="1112"/>
      <c r="CZ121" s="1112"/>
      <c r="DA121" s="1112"/>
      <c r="DB121" s="1112"/>
      <c r="DC121" s="1112"/>
      <c r="DD121" s="1112"/>
      <c r="DE121" s="1112"/>
      <c r="DF121" s="1113"/>
      <c r="DG121" s="1010" t="s">
        <v>431</v>
      </c>
      <c r="DH121" s="1011"/>
      <c r="DI121" s="1011"/>
      <c r="DJ121" s="1011"/>
      <c r="DK121" s="1011"/>
      <c r="DL121" s="1011" t="s">
        <v>427</v>
      </c>
      <c r="DM121" s="1011"/>
      <c r="DN121" s="1011"/>
      <c r="DO121" s="1011"/>
      <c r="DP121" s="1011"/>
      <c r="DQ121" s="1011" t="s">
        <v>427</v>
      </c>
      <c r="DR121" s="1011"/>
      <c r="DS121" s="1011"/>
      <c r="DT121" s="1011"/>
      <c r="DU121" s="1011"/>
      <c r="DV121" s="1012" t="s">
        <v>126</v>
      </c>
      <c r="DW121" s="1012"/>
      <c r="DX121" s="1012"/>
      <c r="DY121" s="1012"/>
      <c r="DZ121" s="1013"/>
    </row>
    <row r="122" spans="1:130" s="246" customFormat="1" ht="26.25" customHeight="1">
      <c r="A122" s="1151"/>
      <c r="B122" s="1037"/>
      <c r="C122" s="1007" t="s">
        <v>441</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427</v>
      </c>
      <c r="AB122" s="1050"/>
      <c r="AC122" s="1050"/>
      <c r="AD122" s="1050"/>
      <c r="AE122" s="1051"/>
      <c r="AF122" s="1052" t="s">
        <v>431</v>
      </c>
      <c r="AG122" s="1050"/>
      <c r="AH122" s="1050"/>
      <c r="AI122" s="1050"/>
      <c r="AJ122" s="1051"/>
      <c r="AK122" s="1052" t="s">
        <v>126</v>
      </c>
      <c r="AL122" s="1050"/>
      <c r="AM122" s="1050"/>
      <c r="AN122" s="1050"/>
      <c r="AO122" s="1051"/>
      <c r="AP122" s="1053" t="s">
        <v>427</v>
      </c>
      <c r="AQ122" s="1054"/>
      <c r="AR122" s="1054"/>
      <c r="AS122" s="1054"/>
      <c r="AT122" s="1055"/>
      <c r="AU122" s="1083"/>
      <c r="AV122" s="1084"/>
      <c r="AW122" s="1084"/>
      <c r="AX122" s="1084"/>
      <c r="AY122" s="1085"/>
      <c r="AZ122" s="1065" t="s">
        <v>460</v>
      </c>
      <c r="BA122" s="1056"/>
      <c r="BB122" s="1056"/>
      <c r="BC122" s="1056"/>
      <c r="BD122" s="1056"/>
      <c r="BE122" s="1056"/>
      <c r="BF122" s="1056"/>
      <c r="BG122" s="1056"/>
      <c r="BH122" s="1056"/>
      <c r="BI122" s="1056"/>
      <c r="BJ122" s="1056"/>
      <c r="BK122" s="1056"/>
      <c r="BL122" s="1056"/>
      <c r="BM122" s="1056"/>
      <c r="BN122" s="1056"/>
      <c r="BO122" s="1056"/>
      <c r="BP122" s="1057"/>
      <c r="BQ122" s="1088">
        <v>1898127</v>
      </c>
      <c r="BR122" s="1089"/>
      <c r="BS122" s="1089"/>
      <c r="BT122" s="1089"/>
      <c r="BU122" s="1089"/>
      <c r="BV122" s="1089">
        <v>1856531</v>
      </c>
      <c r="BW122" s="1089"/>
      <c r="BX122" s="1089"/>
      <c r="BY122" s="1089"/>
      <c r="BZ122" s="1089"/>
      <c r="CA122" s="1089">
        <v>1830275</v>
      </c>
      <c r="CB122" s="1089"/>
      <c r="CC122" s="1089"/>
      <c r="CD122" s="1089"/>
      <c r="CE122" s="1089"/>
      <c r="CF122" s="1109">
        <v>249.1</v>
      </c>
      <c r="CG122" s="1110"/>
      <c r="CH122" s="1110"/>
      <c r="CI122" s="1110"/>
      <c r="CJ122" s="1110"/>
      <c r="CK122" s="1101"/>
      <c r="CL122" s="1102"/>
      <c r="CM122" s="1102"/>
      <c r="CN122" s="1102"/>
      <c r="CO122" s="1103"/>
      <c r="CP122" s="1111" t="s">
        <v>399</v>
      </c>
      <c r="CQ122" s="1112"/>
      <c r="CR122" s="1112"/>
      <c r="CS122" s="1112"/>
      <c r="CT122" s="1112"/>
      <c r="CU122" s="1112"/>
      <c r="CV122" s="1112"/>
      <c r="CW122" s="1112"/>
      <c r="CX122" s="1112"/>
      <c r="CY122" s="1112"/>
      <c r="CZ122" s="1112"/>
      <c r="DA122" s="1112"/>
      <c r="DB122" s="1112"/>
      <c r="DC122" s="1112"/>
      <c r="DD122" s="1112"/>
      <c r="DE122" s="1112"/>
      <c r="DF122" s="1113"/>
      <c r="DG122" s="1010" t="s">
        <v>427</v>
      </c>
      <c r="DH122" s="1011"/>
      <c r="DI122" s="1011"/>
      <c r="DJ122" s="1011"/>
      <c r="DK122" s="1011"/>
      <c r="DL122" s="1011" t="s">
        <v>126</v>
      </c>
      <c r="DM122" s="1011"/>
      <c r="DN122" s="1011"/>
      <c r="DO122" s="1011"/>
      <c r="DP122" s="1011"/>
      <c r="DQ122" s="1011" t="s">
        <v>126</v>
      </c>
      <c r="DR122" s="1011"/>
      <c r="DS122" s="1011"/>
      <c r="DT122" s="1011"/>
      <c r="DU122" s="1011"/>
      <c r="DV122" s="1012" t="s">
        <v>427</v>
      </c>
      <c r="DW122" s="1012"/>
      <c r="DX122" s="1012"/>
      <c r="DY122" s="1012"/>
      <c r="DZ122" s="1013"/>
    </row>
    <row r="123" spans="1:130" s="246" customFormat="1" ht="26.25" customHeight="1">
      <c r="A123" s="1151"/>
      <c r="B123" s="1037"/>
      <c r="C123" s="1007" t="s">
        <v>447</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126</v>
      </c>
      <c r="AB123" s="1050"/>
      <c r="AC123" s="1050"/>
      <c r="AD123" s="1050"/>
      <c r="AE123" s="1051"/>
      <c r="AF123" s="1052" t="s">
        <v>427</v>
      </c>
      <c r="AG123" s="1050"/>
      <c r="AH123" s="1050"/>
      <c r="AI123" s="1050"/>
      <c r="AJ123" s="1051"/>
      <c r="AK123" s="1052" t="s">
        <v>126</v>
      </c>
      <c r="AL123" s="1050"/>
      <c r="AM123" s="1050"/>
      <c r="AN123" s="1050"/>
      <c r="AO123" s="1051"/>
      <c r="AP123" s="1053" t="s">
        <v>427</v>
      </c>
      <c r="AQ123" s="1054"/>
      <c r="AR123" s="1054"/>
      <c r="AS123" s="1054"/>
      <c r="AT123" s="1055"/>
      <c r="AU123" s="1086"/>
      <c r="AV123" s="1087"/>
      <c r="AW123" s="1087"/>
      <c r="AX123" s="1087"/>
      <c r="AY123" s="1087"/>
      <c r="AZ123" s="277" t="s">
        <v>186</v>
      </c>
      <c r="BA123" s="277"/>
      <c r="BB123" s="277"/>
      <c r="BC123" s="277"/>
      <c r="BD123" s="277"/>
      <c r="BE123" s="277"/>
      <c r="BF123" s="277"/>
      <c r="BG123" s="277"/>
      <c r="BH123" s="277"/>
      <c r="BI123" s="277"/>
      <c r="BJ123" s="277"/>
      <c r="BK123" s="277"/>
      <c r="BL123" s="277"/>
      <c r="BM123" s="277"/>
      <c r="BN123" s="277"/>
      <c r="BO123" s="1066" t="s">
        <v>461</v>
      </c>
      <c r="BP123" s="1097"/>
      <c r="BQ123" s="1157">
        <v>3711562</v>
      </c>
      <c r="BR123" s="1123"/>
      <c r="BS123" s="1123"/>
      <c r="BT123" s="1123"/>
      <c r="BU123" s="1123"/>
      <c r="BV123" s="1123">
        <v>3701078</v>
      </c>
      <c r="BW123" s="1123"/>
      <c r="BX123" s="1123"/>
      <c r="BY123" s="1123"/>
      <c r="BZ123" s="1123"/>
      <c r="CA123" s="1123">
        <v>3605566</v>
      </c>
      <c r="CB123" s="1123"/>
      <c r="CC123" s="1123"/>
      <c r="CD123" s="1123"/>
      <c r="CE123" s="1123"/>
      <c r="CF123" s="1090"/>
      <c r="CG123" s="1091"/>
      <c r="CH123" s="1091"/>
      <c r="CI123" s="1091"/>
      <c r="CJ123" s="1092"/>
      <c r="CK123" s="1101"/>
      <c r="CL123" s="1102"/>
      <c r="CM123" s="1102"/>
      <c r="CN123" s="1102"/>
      <c r="CO123" s="1103"/>
      <c r="CP123" s="1111" t="s">
        <v>398</v>
      </c>
      <c r="CQ123" s="1112"/>
      <c r="CR123" s="1112"/>
      <c r="CS123" s="1112"/>
      <c r="CT123" s="1112"/>
      <c r="CU123" s="1112"/>
      <c r="CV123" s="1112"/>
      <c r="CW123" s="1112"/>
      <c r="CX123" s="1112"/>
      <c r="CY123" s="1112"/>
      <c r="CZ123" s="1112"/>
      <c r="DA123" s="1112"/>
      <c r="DB123" s="1112"/>
      <c r="DC123" s="1112"/>
      <c r="DD123" s="1112"/>
      <c r="DE123" s="1112"/>
      <c r="DF123" s="1113"/>
      <c r="DG123" s="1049" t="s">
        <v>126</v>
      </c>
      <c r="DH123" s="1050"/>
      <c r="DI123" s="1050"/>
      <c r="DJ123" s="1050"/>
      <c r="DK123" s="1051"/>
      <c r="DL123" s="1052" t="s">
        <v>126</v>
      </c>
      <c r="DM123" s="1050"/>
      <c r="DN123" s="1050"/>
      <c r="DO123" s="1050"/>
      <c r="DP123" s="1051"/>
      <c r="DQ123" s="1052" t="s">
        <v>126</v>
      </c>
      <c r="DR123" s="1050"/>
      <c r="DS123" s="1050"/>
      <c r="DT123" s="1050"/>
      <c r="DU123" s="1051"/>
      <c r="DV123" s="1053" t="s">
        <v>126</v>
      </c>
      <c r="DW123" s="1054"/>
      <c r="DX123" s="1054"/>
      <c r="DY123" s="1054"/>
      <c r="DZ123" s="1055"/>
    </row>
    <row r="124" spans="1:130" s="246" customFormat="1" ht="26.25" customHeight="1" thickBot="1">
      <c r="A124" s="1151"/>
      <c r="B124" s="1037"/>
      <c r="C124" s="1007" t="s">
        <v>450</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431</v>
      </c>
      <c r="AB124" s="1050"/>
      <c r="AC124" s="1050"/>
      <c r="AD124" s="1050"/>
      <c r="AE124" s="1051"/>
      <c r="AF124" s="1052" t="s">
        <v>431</v>
      </c>
      <c r="AG124" s="1050"/>
      <c r="AH124" s="1050"/>
      <c r="AI124" s="1050"/>
      <c r="AJ124" s="1051"/>
      <c r="AK124" s="1052" t="s">
        <v>126</v>
      </c>
      <c r="AL124" s="1050"/>
      <c r="AM124" s="1050"/>
      <c r="AN124" s="1050"/>
      <c r="AO124" s="1051"/>
      <c r="AP124" s="1053" t="s">
        <v>126</v>
      </c>
      <c r="AQ124" s="1054"/>
      <c r="AR124" s="1054"/>
      <c r="AS124" s="1054"/>
      <c r="AT124" s="1055"/>
      <c r="AU124" s="1153" t="s">
        <v>462</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t="s">
        <v>126</v>
      </c>
      <c r="BR124" s="1119"/>
      <c r="BS124" s="1119"/>
      <c r="BT124" s="1119"/>
      <c r="BU124" s="1119"/>
      <c r="BV124" s="1119" t="s">
        <v>126</v>
      </c>
      <c r="BW124" s="1119"/>
      <c r="BX124" s="1119"/>
      <c r="BY124" s="1119"/>
      <c r="BZ124" s="1119"/>
      <c r="CA124" s="1119" t="s">
        <v>126</v>
      </c>
      <c r="CB124" s="1119"/>
      <c r="CC124" s="1119"/>
      <c r="CD124" s="1119"/>
      <c r="CE124" s="1119"/>
      <c r="CF124" s="1120"/>
      <c r="CG124" s="1121"/>
      <c r="CH124" s="1121"/>
      <c r="CI124" s="1121"/>
      <c r="CJ124" s="1122"/>
      <c r="CK124" s="1104"/>
      <c r="CL124" s="1104"/>
      <c r="CM124" s="1104"/>
      <c r="CN124" s="1104"/>
      <c r="CO124" s="1105"/>
      <c r="CP124" s="1111" t="s">
        <v>463</v>
      </c>
      <c r="CQ124" s="1112"/>
      <c r="CR124" s="1112"/>
      <c r="CS124" s="1112"/>
      <c r="CT124" s="1112"/>
      <c r="CU124" s="1112"/>
      <c r="CV124" s="1112"/>
      <c r="CW124" s="1112"/>
      <c r="CX124" s="1112"/>
      <c r="CY124" s="1112"/>
      <c r="CZ124" s="1112"/>
      <c r="DA124" s="1112"/>
      <c r="DB124" s="1112"/>
      <c r="DC124" s="1112"/>
      <c r="DD124" s="1112"/>
      <c r="DE124" s="1112"/>
      <c r="DF124" s="1113"/>
      <c r="DG124" s="1096" t="s">
        <v>126</v>
      </c>
      <c r="DH124" s="1075"/>
      <c r="DI124" s="1075"/>
      <c r="DJ124" s="1075"/>
      <c r="DK124" s="1076"/>
      <c r="DL124" s="1074" t="s">
        <v>126</v>
      </c>
      <c r="DM124" s="1075"/>
      <c r="DN124" s="1075"/>
      <c r="DO124" s="1075"/>
      <c r="DP124" s="1076"/>
      <c r="DQ124" s="1074" t="s">
        <v>126</v>
      </c>
      <c r="DR124" s="1075"/>
      <c r="DS124" s="1075"/>
      <c r="DT124" s="1075"/>
      <c r="DU124" s="1076"/>
      <c r="DV124" s="1077" t="s">
        <v>464</v>
      </c>
      <c r="DW124" s="1078"/>
      <c r="DX124" s="1078"/>
      <c r="DY124" s="1078"/>
      <c r="DZ124" s="1079"/>
    </row>
    <row r="125" spans="1:130" s="246" customFormat="1" ht="26.25" customHeight="1">
      <c r="A125" s="1151"/>
      <c r="B125" s="1037"/>
      <c r="C125" s="1007" t="s">
        <v>452</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126</v>
      </c>
      <c r="AB125" s="1050"/>
      <c r="AC125" s="1050"/>
      <c r="AD125" s="1050"/>
      <c r="AE125" s="1051"/>
      <c r="AF125" s="1052" t="s">
        <v>126</v>
      </c>
      <c r="AG125" s="1050"/>
      <c r="AH125" s="1050"/>
      <c r="AI125" s="1050"/>
      <c r="AJ125" s="1051"/>
      <c r="AK125" s="1052" t="s">
        <v>126</v>
      </c>
      <c r="AL125" s="1050"/>
      <c r="AM125" s="1050"/>
      <c r="AN125" s="1050"/>
      <c r="AO125" s="1051"/>
      <c r="AP125" s="1053" t="s">
        <v>126</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465</v>
      </c>
      <c r="CL125" s="1099"/>
      <c r="CM125" s="1099"/>
      <c r="CN125" s="1099"/>
      <c r="CO125" s="1100"/>
      <c r="CP125" s="1031" t="s">
        <v>466</v>
      </c>
      <c r="CQ125" s="980"/>
      <c r="CR125" s="980"/>
      <c r="CS125" s="980"/>
      <c r="CT125" s="980"/>
      <c r="CU125" s="980"/>
      <c r="CV125" s="980"/>
      <c r="CW125" s="980"/>
      <c r="CX125" s="980"/>
      <c r="CY125" s="980"/>
      <c r="CZ125" s="980"/>
      <c r="DA125" s="980"/>
      <c r="DB125" s="980"/>
      <c r="DC125" s="980"/>
      <c r="DD125" s="980"/>
      <c r="DE125" s="980"/>
      <c r="DF125" s="981"/>
      <c r="DG125" s="1017" t="s">
        <v>126</v>
      </c>
      <c r="DH125" s="1018"/>
      <c r="DI125" s="1018"/>
      <c r="DJ125" s="1018"/>
      <c r="DK125" s="1018"/>
      <c r="DL125" s="1018" t="s">
        <v>126</v>
      </c>
      <c r="DM125" s="1018"/>
      <c r="DN125" s="1018"/>
      <c r="DO125" s="1018"/>
      <c r="DP125" s="1018"/>
      <c r="DQ125" s="1018" t="s">
        <v>126</v>
      </c>
      <c r="DR125" s="1018"/>
      <c r="DS125" s="1018"/>
      <c r="DT125" s="1018"/>
      <c r="DU125" s="1018"/>
      <c r="DV125" s="1019" t="s">
        <v>126</v>
      </c>
      <c r="DW125" s="1019"/>
      <c r="DX125" s="1019"/>
      <c r="DY125" s="1019"/>
      <c r="DZ125" s="1020"/>
    </row>
    <row r="126" spans="1:130" s="246" customFormat="1" ht="26.25" customHeight="1" thickBot="1">
      <c r="A126" s="1151"/>
      <c r="B126" s="1037"/>
      <c r="C126" s="1007" t="s">
        <v>454</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126</v>
      </c>
      <c r="AB126" s="1050"/>
      <c r="AC126" s="1050"/>
      <c r="AD126" s="1050"/>
      <c r="AE126" s="1051"/>
      <c r="AF126" s="1052" t="s">
        <v>126</v>
      </c>
      <c r="AG126" s="1050"/>
      <c r="AH126" s="1050"/>
      <c r="AI126" s="1050"/>
      <c r="AJ126" s="1051"/>
      <c r="AK126" s="1052" t="s">
        <v>126</v>
      </c>
      <c r="AL126" s="1050"/>
      <c r="AM126" s="1050"/>
      <c r="AN126" s="1050"/>
      <c r="AO126" s="1051"/>
      <c r="AP126" s="1053" t="s">
        <v>126</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467</v>
      </c>
      <c r="CQ126" s="1041"/>
      <c r="CR126" s="1041"/>
      <c r="CS126" s="1041"/>
      <c r="CT126" s="1041"/>
      <c r="CU126" s="1041"/>
      <c r="CV126" s="1041"/>
      <c r="CW126" s="1041"/>
      <c r="CX126" s="1041"/>
      <c r="CY126" s="1041"/>
      <c r="CZ126" s="1041"/>
      <c r="DA126" s="1041"/>
      <c r="DB126" s="1041"/>
      <c r="DC126" s="1041"/>
      <c r="DD126" s="1041"/>
      <c r="DE126" s="1041"/>
      <c r="DF126" s="1042"/>
      <c r="DG126" s="1010" t="s">
        <v>126</v>
      </c>
      <c r="DH126" s="1011"/>
      <c r="DI126" s="1011"/>
      <c r="DJ126" s="1011"/>
      <c r="DK126" s="1011"/>
      <c r="DL126" s="1011" t="s">
        <v>126</v>
      </c>
      <c r="DM126" s="1011"/>
      <c r="DN126" s="1011"/>
      <c r="DO126" s="1011"/>
      <c r="DP126" s="1011"/>
      <c r="DQ126" s="1011" t="s">
        <v>126</v>
      </c>
      <c r="DR126" s="1011"/>
      <c r="DS126" s="1011"/>
      <c r="DT126" s="1011"/>
      <c r="DU126" s="1011"/>
      <c r="DV126" s="1012" t="s">
        <v>126</v>
      </c>
      <c r="DW126" s="1012"/>
      <c r="DX126" s="1012"/>
      <c r="DY126" s="1012"/>
      <c r="DZ126" s="1013"/>
    </row>
    <row r="127" spans="1:130" s="246" customFormat="1" ht="26.25" customHeight="1">
      <c r="A127" s="1152"/>
      <c r="B127" s="1039"/>
      <c r="C127" s="1093" t="s">
        <v>468</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126</v>
      </c>
      <c r="AB127" s="1050"/>
      <c r="AC127" s="1050"/>
      <c r="AD127" s="1050"/>
      <c r="AE127" s="1051"/>
      <c r="AF127" s="1052" t="s">
        <v>126</v>
      </c>
      <c r="AG127" s="1050"/>
      <c r="AH127" s="1050"/>
      <c r="AI127" s="1050"/>
      <c r="AJ127" s="1051"/>
      <c r="AK127" s="1052" t="s">
        <v>126</v>
      </c>
      <c r="AL127" s="1050"/>
      <c r="AM127" s="1050"/>
      <c r="AN127" s="1050"/>
      <c r="AO127" s="1051"/>
      <c r="AP127" s="1053" t="s">
        <v>126</v>
      </c>
      <c r="AQ127" s="1054"/>
      <c r="AR127" s="1054"/>
      <c r="AS127" s="1054"/>
      <c r="AT127" s="1055"/>
      <c r="AU127" s="282"/>
      <c r="AV127" s="282"/>
      <c r="AW127" s="282"/>
      <c r="AX127" s="1124" t="s">
        <v>469</v>
      </c>
      <c r="AY127" s="1125"/>
      <c r="AZ127" s="1125"/>
      <c r="BA127" s="1125"/>
      <c r="BB127" s="1125"/>
      <c r="BC127" s="1125"/>
      <c r="BD127" s="1125"/>
      <c r="BE127" s="1126"/>
      <c r="BF127" s="1127" t="s">
        <v>470</v>
      </c>
      <c r="BG127" s="1125"/>
      <c r="BH127" s="1125"/>
      <c r="BI127" s="1125"/>
      <c r="BJ127" s="1125"/>
      <c r="BK127" s="1125"/>
      <c r="BL127" s="1126"/>
      <c r="BM127" s="1127" t="s">
        <v>471</v>
      </c>
      <c r="BN127" s="1125"/>
      <c r="BO127" s="1125"/>
      <c r="BP127" s="1125"/>
      <c r="BQ127" s="1125"/>
      <c r="BR127" s="1125"/>
      <c r="BS127" s="1126"/>
      <c r="BT127" s="1127" t="s">
        <v>472</v>
      </c>
      <c r="BU127" s="1125"/>
      <c r="BV127" s="1125"/>
      <c r="BW127" s="1125"/>
      <c r="BX127" s="1125"/>
      <c r="BY127" s="1125"/>
      <c r="BZ127" s="1149"/>
      <c r="CA127" s="282"/>
      <c r="CB127" s="282"/>
      <c r="CC127" s="282"/>
      <c r="CD127" s="283"/>
      <c r="CE127" s="283"/>
      <c r="CF127" s="283"/>
      <c r="CG127" s="280"/>
      <c r="CH127" s="280"/>
      <c r="CI127" s="280"/>
      <c r="CJ127" s="281"/>
      <c r="CK127" s="1115"/>
      <c r="CL127" s="1102"/>
      <c r="CM127" s="1102"/>
      <c r="CN127" s="1102"/>
      <c r="CO127" s="1103"/>
      <c r="CP127" s="1040" t="s">
        <v>473</v>
      </c>
      <c r="CQ127" s="1041"/>
      <c r="CR127" s="1041"/>
      <c r="CS127" s="1041"/>
      <c r="CT127" s="1041"/>
      <c r="CU127" s="1041"/>
      <c r="CV127" s="1041"/>
      <c r="CW127" s="1041"/>
      <c r="CX127" s="1041"/>
      <c r="CY127" s="1041"/>
      <c r="CZ127" s="1041"/>
      <c r="DA127" s="1041"/>
      <c r="DB127" s="1041"/>
      <c r="DC127" s="1041"/>
      <c r="DD127" s="1041"/>
      <c r="DE127" s="1041"/>
      <c r="DF127" s="1042"/>
      <c r="DG127" s="1010" t="s">
        <v>126</v>
      </c>
      <c r="DH127" s="1011"/>
      <c r="DI127" s="1011"/>
      <c r="DJ127" s="1011"/>
      <c r="DK127" s="1011"/>
      <c r="DL127" s="1011" t="s">
        <v>126</v>
      </c>
      <c r="DM127" s="1011"/>
      <c r="DN127" s="1011"/>
      <c r="DO127" s="1011"/>
      <c r="DP127" s="1011"/>
      <c r="DQ127" s="1011" t="s">
        <v>474</v>
      </c>
      <c r="DR127" s="1011"/>
      <c r="DS127" s="1011"/>
      <c r="DT127" s="1011"/>
      <c r="DU127" s="1011"/>
      <c r="DV127" s="1012" t="s">
        <v>126</v>
      </c>
      <c r="DW127" s="1012"/>
      <c r="DX127" s="1012"/>
      <c r="DY127" s="1012"/>
      <c r="DZ127" s="1013"/>
    </row>
    <row r="128" spans="1:130" s="246" customFormat="1" ht="26.25" customHeight="1" thickBot="1">
      <c r="A128" s="1135" t="s">
        <v>475</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476</v>
      </c>
      <c r="X128" s="1137"/>
      <c r="Y128" s="1137"/>
      <c r="Z128" s="1138"/>
      <c r="AA128" s="1139" t="s">
        <v>126</v>
      </c>
      <c r="AB128" s="1140"/>
      <c r="AC128" s="1140"/>
      <c r="AD128" s="1140"/>
      <c r="AE128" s="1141"/>
      <c r="AF128" s="1142" t="s">
        <v>464</v>
      </c>
      <c r="AG128" s="1140"/>
      <c r="AH128" s="1140"/>
      <c r="AI128" s="1140"/>
      <c r="AJ128" s="1141"/>
      <c r="AK128" s="1142" t="s">
        <v>126</v>
      </c>
      <c r="AL128" s="1140"/>
      <c r="AM128" s="1140"/>
      <c r="AN128" s="1140"/>
      <c r="AO128" s="1141"/>
      <c r="AP128" s="1143"/>
      <c r="AQ128" s="1144"/>
      <c r="AR128" s="1144"/>
      <c r="AS128" s="1144"/>
      <c r="AT128" s="1145"/>
      <c r="AU128" s="282"/>
      <c r="AV128" s="282"/>
      <c r="AW128" s="282"/>
      <c r="AX128" s="979" t="s">
        <v>477</v>
      </c>
      <c r="AY128" s="980"/>
      <c r="AZ128" s="980"/>
      <c r="BA128" s="980"/>
      <c r="BB128" s="980"/>
      <c r="BC128" s="980"/>
      <c r="BD128" s="980"/>
      <c r="BE128" s="981"/>
      <c r="BF128" s="1146" t="s">
        <v>464</v>
      </c>
      <c r="BG128" s="1147"/>
      <c r="BH128" s="1147"/>
      <c r="BI128" s="1147"/>
      <c r="BJ128" s="1147"/>
      <c r="BK128" s="1147"/>
      <c r="BL128" s="1148"/>
      <c r="BM128" s="1146">
        <v>15</v>
      </c>
      <c r="BN128" s="1147"/>
      <c r="BO128" s="1147"/>
      <c r="BP128" s="1147"/>
      <c r="BQ128" s="1147"/>
      <c r="BR128" s="1147"/>
      <c r="BS128" s="1148"/>
      <c r="BT128" s="1146">
        <v>20</v>
      </c>
      <c r="BU128" s="1147"/>
      <c r="BV128" s="1147"/>
      <c r="BW128" s="1147"/>
      <c r="BX128" s="1147"/>
      <c r="BY128" s="1147"/>
      <c r="BZ128" s="1170"/>
      <c r="CA128" s="283"/>
      <c r="CB128" s="283"/>
      <c r="CC128" s="283"/>
      <c r="CD128" s="283"/>
      <c r="CE128" s="283"/>
      <c r="CF128" s="283"/>
      <c r="CG128" s="280"/>
      <c r="CH128" s="280"/>
      <c r="CI128" s="280"/>
      <c r="CJ128" s="281"/>
      <c r="CK128" s="1116"/>
      <c r="CL128" s="1117"/>
      <c r="CM128" s="1117"/>
      <c r="CN128" s="1117"/>
      <c r="CO128" s="1118"/>
      <c r="CP128" s="1128" t="s">
        <v>478</v>
      </c>
      <c r="CQ128" s="1129"/>
      <c r="CR128" s="1129"/>
      <c r="CS128" s="1129"/>
      <c r="CT128" s="1129"/>
      <c r="CU128" s="1129"/>
      <c r="CV128" s="1129"/>
      <c r="CW128" s="1129"/>
      <c r="CX128" s="1129"/>
      <c r="CY128" s="1129"/>
      <c r="CZ128" s="1129"/>
      <c r="DA128" s="1129"/>
      <c r="DB128" s="1129"/>
      <c r="DC128" s="1129"/>
      <c r="DD128" s="1129"/>
      <c r="DE128" s="1129"/>
      <c r="DF128" s="1130"/>
      <c r="DG128" s="1131" t="s">
        <v>126</v>
      </c>
      <c r="DH128" s="1132"/>
      <c r="DI128" s="1132"/>
      <c r="DJ128" s="1132"/>
      <c r="DK128" s="1132"/>
      <c r="DL128" s="1132" t="s">
        <v>126</v>
      </c>
      <c r="DM128" s="1132"/>
      <c r="DN128" s="1132"/>
      <c r="DO128" s="1132"/>
      <c r="DP128" s="1132"/>
      <c r="DQ128" s="1132" t="s">
        <v>126</v>
      </c>
      <c r="DR128" s="1132"/>
      <c r="DS128" s="1132"/>
      <c r="DT128" s="1132"/>
      <c r="DU128" s="1132"/>
      <c r="DV128" s="1133" t="s">
        <v>126</v>
      </c>
      <c r="DW128" s="1133"/>
      <c r="DX128" s="1133"/>
      <c r="DY128" s="1133"/>
      <c r="DZ128" s="1134"/>
    </row>
    <row r="129" spans="1:131" s="246" customFormat="1" ht="26.25" customHeight="1">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479</v>
      </c>
      <c r="X129" s="1165"/>
      <c r="Y129" s="1165"/>
      <c r="Z129" s="1166"/>
      <c r="AA129" s="1049">
        <v>1065874</v>
      </c>
      <c r="AB129" s="1050"/>
      <c r="AC129" s="1050"/>
      <c r="AD129" s="1050"/>
      <c r="AE129" s="1051"/>
      <c r="AF129" s="1052">
        <v>995098</v>
      </c>
      <c r="AG129" s="1050"/>
      <c r="AH129" s="1050"/>
      <c r="AI129" s="1050"/>
      <c r="AJ129" s="1051"/>
      <c r="AK129" s="1052">
        <v>940508</v>
      </c>
      <c r="AL129" s="1050"/>
      <c r="AM129" s="1050"/>
      <c r="AN129" s="1050"/>
      <c r="AO129" s="1051"/>
      <c r="AP129" s="1167"/>
      <c r="AQ129" s="1168"/>
      <c r="AR129" s="1168"/>
      <c r="AS129" s="1168"/>
      <c r="AT129" s="1169"/>
      <c r="AU129" s="284"/>
      <c r="AV129" s="284"/>
      <c r="AW129" s="284"/>
      <c r="AX129" s="1158" t="s">
        <v>480</v>
      </c>
      <c r="AY129" s="1041"/>
      <c r="AZ129" s="1041"/>
      <c r="BA129" s="1041"/>
      <c r="BB129" s="1041"/>
      <c r="BC129" s="1041"/>
      <c r="BD129" s="1041"/>
      <c r="BE129" s="1042"/>
      <c r="BF129" s="1159" t="s">
        <v>126</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1" t="s">
        <v>481</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482</v>
      </c>
      <c r="X130" s="1165"/>
      <c r="Y130" s="1165"/>
      <c r="Z130" s="1166"/>
      <c r="AA130" s="1049">
        <v>203049</v>
      </c>
      <c r="AB130" s="1050"/>
      <c r="AC130" s="1050"/>
      <c r="AD130" s="1050"/>
      <c r="AE130" s="1051"/>
      <c r="AF130" s="1052">
        <v>205678</v>
      </c>
      <c r="AG130" s="1050"/>
      <c r="AH130" s="1050"/>
      <c r="AI130" s="1050"/>
      <c r="AJ130" s="1051"/>
      <c r="AK130" s="1052">
        <v>205844</v>
      </c>
      <c r="AL130" s="1050"/>
      <c r="AM130" s="1050"/>
      <c r="AN130" s="1050"/>
      <c r="AO130" s="1051"/>
      <c r="AP130" s="1167"/>
      <c r="AQ130" s="1168"/>
      <c r="AR130" s="1168"/>
      <c r="AS130" s="1168"/>
      <c r="AT130" s="1169"/>
      <c r="AU130" s="284"/>
      <c r="AV130" s="284"/>
      <c r="AW130" s="284"/>
      <c r="AX130" s="1158" t="s">
        <v>483</v>
      </c>
      <c r="AY130" s="1041"/>
      <c r="AZ130" s="1041"/>
      <c r="BA130" s="1041"/>
      <c r="BB130" s="1041"/>
      <c r="BC130" s="1041"/>
      <c r="BD130" s="1041"/>
      <c r="BE130" s="1042"/>
      <c r="BF130" s="1195">
        <v>7.1</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484</v>
      </c>
      <c r="X131" s="1203"/>
      <c r="Y131" s="1203"/>
      <c r="Z131" s="1204"/>
      <c r="AA131" s="1096">
        <v>862825</v>
      </c>
      <c r="AB131" s="1075"/>
      <c r="AC131" s="1075"/>
      <c r="AD131" s="1075"/>
      <c r="AE131" s="1076"/>
      <c r="AF131" s="1074">
        <v>789420</v>
      </c>
      <c r="AG131" s="1075"/>
      <c r="AH131" s="1075"/>
      <c r="AI131" s="1075"/>
      <c r="AJ131" s="1076"/>
      <c r="AK131" s="1074">
        <v>734664</v>
      </c>
      <c r="AL131" s="1075"/>
      <c r="AM131" s="1075"/>
      <c r="AN131" s="1075"/>
      <c r="AO131" s="1076"/>
      <c r="AP131" s="1205"/>
      <c r="AQ131" s="1206"/>
      <c r="AR131" s="1206"/>
      <c r="AS131" s="1206"/>
      <c r="AT131" s="1207"/>
      <c r="AU131" s="284"/>
      <c r="AV131" s="284"/>
      <c r="AW131" s="284"/>
      <c r="AX131" s="1177" t="s">
        <v>485</v>
      </c>
      <c r="AY131" s="1129"/>
      <c r="AZ131" s="1129"/>
      <c r="BA131" s="1129"/>
      <c r="BB131" s="1129"/>
      <c r="BC131" s="1129"/>
      <c r="BD131" s="1129"/>
      <c r="BE131" s="1130"/>
      <c r="BF131" s="1178" t="s">
        <v>126</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4" t="s">
        <v>486</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487</v>
      </c>
      <c r="W132" s="1188"/>
      <c r="X132" s="1188"/>
      <c r="Y132" s="1188"/>
      <c r="Z132" s="1189"/>
      <c r="AA132" s="1190">
        <v>5.8915770869999999</v>
      </c>
      <c r="AB132" s="1191"/>
      <c r="AC132" s="1191"/>
      <c r="AD132" s="1191"/>
      <c r="AE132" s="1192"/>
      <c r="AF132" s="1193">
        <v>7.3723746549999998</v>
      </c>
      <c r="AG132" s="1191"/>
      <c r="AH132" s="1191"/>
      <c r="AI132" s="1191"/>
      <c r="AJ132" s="1192"/>
      <c r="AK132" s="1193">
        <v>8.2259372989999999</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488</v>
      </c>
      <c r="W133" s="1171"/>
      <c r="X133" s="1171"/>
      <c r="Y133" s="1171"/>
      <c r="Z133" s="1172"/>
      <c r="AA133" s="1173">
        <v>5.8</v>
      </c>
      <c r="AB133" s="1174"/>
      <c r="AC133" s="1174"/>
      <c r="AD133" s="1174"/>
      <c r="AE133" s="1175"/>
      <c r="AF133" s="1173">
        <v>6.3</v>
      </c>
      <c r="AG133" s="1174"/>
      <c r="AH133" s="1174"/>
      <c r="AI133" s="1174"/>
      <c r="AJ133" s="1175"/>
      <c r="AK133" s="1173">
        <v>7.1</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hXzF1CtMULYkYs+1ApxORl3Zo792A9s4qWl826+AeVGaUnhggrKlBIru0fSkb8WfwAJ9MvkunDhCpvb4Yb4A==" saltValue="SHnfJFo0AZK10HK8ihje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DpDPQX+XXDmuc8vHVAHPbFqt7wpzsICfpzqQQpIp0v157K7UveZfTQ2hEkxfsoMzIk3Lk0uJ7azU3u9Teo0fA==" saltValue="3ww9k4X1kZqzPPiht5sb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q2DgOCMF+v5wzMzNA8i6adZxm1rA7RCtE2A8lqC7ZMCJptrbt1QGqAyy2do3sdpqCSUfPJhAxf2ZJUvd8yaJQ==" saltValue="nZUrWoV9qhefA1g8amz6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492</v>
      </c>
      <c r="AP7" s="303"/>
      <c r="AQ7" s="304" t="s">
        <v>493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494</v>
      </c>
      <c r="AQ8" s="310" t="s">
        <v>495</v>
      </c>
      <c r="AR8" s="311" t="s">
        <v>496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497</v>
      </c>
      <c r="AL9" s="1214"/>
      <c r="AM9" s="1214"/>
      <c r="AN9" s="1215"/>
      <c r="AO9" s="312">
        <v>379130</v>
      </c>
      <c r="AP9" s="312">
        <v>424558</v>
      </c>
      <c r="AQ9" s="313">
        <v>190701</v>
      </c>
      <c r="AR9" s="314">
        <v>122.6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498</v>
      </c>
      <c r="AL10" s="1214"/>
      <c r="AM10" s="1214"/>
      <c r="AN10" s="1215"/>
      <c r="AO10" s="315">
        <v>36189</v>
      </c>
      <c r="AP10" s="315">
        <v>40525</v>
      </c>
      <c r="AQ10" s="316">
        <v>22807</v>
      </c>
      <c r="AR10" s="317">
        <v>77.7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499</v>
      </c>
      <c r="AL11" s="1214"/>
      <c r="AM11" s="1214"/>
      <c r="AN11" s="1215"/>
      <c r="AO11" s="315">
        <v>34746</v>
      </c>
      <c r="AP11" s="315">
        <v>38909</v>
      </c>
      <c r="AQ11" s="316">
        <v>29822</v>
      </c>
      <c r="AR11" s="317">
        <v>30.5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500</v>
      </c>
      <c r="AL12" s="1214"/>
      <c r="AM12" s="1214"/>
      <c r="AN12" s="1215"/>
      <c r="AO12" s="315" t="s">
        <v>501</v>
      </c>
      <c r="AP12" s="315" t="s">
        <v>501</v>
      </c>
      <c r="AQ12" s="316">
        <v>3258</v>
      </c>
      <c r="AR12" s="317" t="s">
        <v>501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502</v>
      </c>
      <c r="AL13" s="1214"/>
      <c r="AM13" s="1214"/>
      <c r="AN13" s="1215"/>
      <c r="AO13" s="315" t="s">
        <v>501</v>
      </c>
      <c r="AP13" s="315" t="s">
        <v>501</v>
      </c>
      <c r="AQ13" s="316">
        <v>24</v>
      </c>
      <c r="AR13" s="317" t="s">
        <v>501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503</v>
      </c>
      <c r="AL14" s="1214"/>
      <c r="AM14" s="1214"/>
      <c r="AN14" s="1215"/>
      <c r="AO14" s="315" t="s">
        <v>501</v>
      </c>
      <c r="AP14" s="315" t="s">
        <v>501</v>
      </c>
      <c r="AQ14" s="316">
        <v>10094</v>
      </c>
      <c r="AR14" s="317" t="s">
        <v>501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504</v>
      </c>
      <c r="AL15" s="1214"/>
      <c r="AM15" s="1214"/>
      <c r="AN15" s="1215"/>
      <c r="AO15" s="315">
        <v>24965</v>
      </c>
      <c r="AP15" s="315">
        <v>27956</v>
      </c>
      <c r="AQ15" s="316">
        <v>4017</v>
      </c>
      <c r="AR15" s="317">
        <v>595.9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505</v>
      </c>
      <c r="AL16" s="1217"/>
      <c r="AM16" s="1217"/>
      <c r="AN16" s="1218"/>
      <c r="AO16" s="315">
        <v>-35117</v>
      </c>
      <c r="AP16" s="315">
        <v>-39325</v>
      </c>
      <c r="AQ16" s="316">
        <v>-17771</v>
      </c>
      <c r="AR16" s="317">
        <v>121.3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186</v>
      </c>
      <c r="AL17" s="1217"/>
      <c r="AM17" s="1217"/>
      <c r="AN17" s="1218"/>
      <c r="AO17" s="315">
        <v>439913</v>
      </c>
      <c r="AP17" s="315">
        <v>492624</v>
      </c>
      <c r="AQ17" s="316">
        <v>242952</v>
      </c>
      <c r="AR17" s="317">
        <v>102.8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510</v>
      </c>
      <c r="AL21" s="1209"/>
      <c r="AM21" s="1209"/>
      <c r="AN21" s="1210"/>
      <c r="AO21" s="327">
        <v>50.39</v>
      </c>
      <c r="AP21" s="328">
        <v>21.84</v>
      </c>
      <c r="AQ21" s="329">
        <v>28.55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511</v>
      </c>
      <c r="AL22" s="1209"/>
      <c r="AM22" s="1209"/>
      <c r="AN22" s="1210"/>
      <c r="AO22" s="332">
        <v>95.4</v>
      </c>
      <c r="AP22" s="333">
        <v>95.6</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492</v>
      </c>
      <c r="AP30" s="303"/>
      <c r="AQ30" s="304" t="s">
        <v>493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494</v>
      </c>
      <c r="AQ31" s="310" t="s">
        <v>495</v>
      </c>
      <c r="AR31" s="311" t="s">
        <v>496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515</v>
      </c>
      <c r="AL32" s="1225"/>
      <c r="AM32" s="1225"/>
      <c r="AN32" s="1226"/>
      <c r="AO32" s="342">
        <v>243167</v>
      </c>
      <c r="AP32" s="342">
        <v>272303</v>
      </c>
      <c r="AQ32" s="343">
        <v>136235</v>
      </c>
      <c r="AR32" s="344">
        <v>99.9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516</v>
      </c>
      <c r="AL33" s="1225"/>
      <c r="AM33" s="1225"/>
      <c r="AN33" s="1226"/>
      <c r="AO33" s="342" t="s">
        <v>501</v>
      </c>
      <c r="AP33" s="342" t="s">
        <v>501</v>
      </c>
      <c r="AQ33" s="343" t="s">
        <v>501</v>
      </c>
      <c r="AR33" s="344" t="s">
        <v>501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517</v>
      </c>
      <c r="AL34" s="1225"/>
      <c r="AM34" s="1225"/>
      <c r="AN34" s="1226"/>
      <c r="AO34" s="342" t="s">
        <v>501</v>
      </c>
      <c r="AP34" s="342" t="s">
        <v>501</v>
      </c>
      <c r="AQ34" s="343">
        <v>5</v>
      </c>
      <c r="AR34" s="344" t="s">
        <v>501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518</v>
      </c>
      <c r="AL35" s="1225"/>
      <c r="AM35" s="1225"/>
      <c r="AN35" s="1226"/>
      <c r="AO35" s="342">
        <v>6796</v>
      </c>
      <c r="AP35" s="342">
        <v>7610</v>
      </c>
      <c r="AQ35" s="343">
        <v>32688</v>
      </c>
      <c r="AR35" s="344">
        <v>-76.7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519</v>
      </c>
      <c r="AL36" s="1225"/>
      <c r="AM36" s="1225"/>
      <c r="AN36" s="1226"/>
      <c r="AO36" s="342">
        <v>16314</v>
      </c>
      <c r="AP36" s="342">
        <v>18269</v>
      </c>
      <c r="AQ36" s="343">
        <v>4188</v>
      </c>
      <c r="AR36" s="344">
        <v>336.2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520</v>
      </c>
      <c r="AL37" s="1225"/>
      <c r="AM37" s="1225"/>
      <c r="AN37" s="1226"/>
      <c r="AO37" s="342" t="s">
        <v>501</v>
      </c>
      <c r="AP37" s="342" t="s">
        <v>501</v>
      </c>
      <c r="AQ37" s="343">
        <v>1212</v>
      </c>
      <c r="AR37" s="344" t="s">
        <v>501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521</v>
      </c>
      <c r="AL38" s="1228"/>
      <c r="AM38" s="1228"/>
      <c r="AN38" s="1229"/>
      <c r="AO38" s="345" t="s">
        <v>501</v>
      </c>
      <c r="AP38" s="345" t="s">
        <v>501</v>
      </c>
      <c r="AQ38" s="346">
        <v>25</v>
      </c>
      <c r="AR38" s="334" t="s">
        <v>501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522</v>
      </c>
      <c r="AL39" s="1228"/>
      <c r="AM39" s="1228"/>
      <c r="AN39" s="1229"/>
      <c r="AO39" s="342" t="s">
        <v>501</v>
      </c>
      <c r="AP39" s="342" t="s">
        <v>501</v>
      </c>
      <c r="AQ39" s="343">
        <v>-7598</v>
      </c>
      <c r="AR39" s="344" t="s">
        <v>501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523</v>
      </c>
      <c r="AL40" s="1225"/>
      <c r="AM40" s="1225"/>
      <c r="AN40" s="1226"/>
      <c r="AO40" s="342">
        <v>-205844</v>
      </c>
      <c r="AP40" s="342">
        <v>-230508</v>
      </c>
      <c r="AQ40" s="343">
        <v>-123844</v>
      </c>
      <c r="AR40" s="344">
        <v>86.1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298</v>
      </c>
      <c r="AL41" s="1231"/>
      <c r="AM41" s="1231"/>
      <c r="AN41" s="1232"/>
      <c r="AO41" s="342">
        <v>60433</v>
      </c>
      <c r="AP41" s="342">
        <v>67674</v>
      </c>
      <c r="AQ41" s="343">
        <v>42911</v>
      </c>
      <c r="AR41" s="344">
        <v>57.7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492</v>
      </c>
      <c r="AN49" s="1221" t="s">
        <v>527</v>
      </c>
      <c r="AO49" s="1222"/>
      <c r="AP49" s="1222"/>
      <c r="AQ49" s="1222"/>
      <c r="AR49" s="122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528</v>
      </c>
      <c r="AO50" s="359" t="s">
        <v>529</v>
      </c>
      <c r="AP50" s="360" t="s">
        <v>530</v>
      </c>
      <c r="AQ50" s="361" t="s">
        <v>531</v>
      </c>
      <c r="AR50" s="362" t="s">
        <v>532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860217</v>
      </c>
      <c r="AN51" s="364">
        <v>911247</v>
      </c>
      <c r="AO51" s="365">
        <v>47.7</v>
      </c>
      <c r="AP51" s="366">
        <v>272886</v>
      </c>
      <c r="AQ51" s="367">
        <v>3.7</v>
      </c>
      <c r="AR51" s="368">
        <v>44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363999</v>
      </c>
      <c r="AN52" s="372">
        <v>385592</v>
      </c>
      <c r="AO52" s="373">
        <v>288.39999999999998</v>
      </c>
      <c r="AP52" s="374">
        <v>125724</v>
      </c>
      <c r="AQ52" s="375">
        <v>21.9</v>
      </c>
      <c r="AR52" s="376">
        <v>266.5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770570</v>
      </c>
      <c r="AN53" s="364">
        <v>823259</v>
      </c>
      <c r="AO53" s="365">
        <v>-9.6999999999999993</v>
      </c>
      <c r="AP53" s="366">
        <v>245039</v>
      </c>
      <c r="AQ53" s="367">
        <v>-10.199999999999999</v>
      </c>
      <c r="AR53" s="368">
        <v>0.5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322256</v>
      </c>
      <c r="AN54" s="372">
        <v>344291</v>
      </c>
      <c r="AO54" s="373">
        <v>-10.7</v>
      </c>
      <c r="AP54" s="374">
        <v>108922</v>
      </c>
      <c r="AQ54" s="375">
        <v>-13.4</v>
      </c>
      <c r="AR54" s="376">
        <v>2.7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432872</v>
      </c>
      <c r="AN55" s="364">
        <v>475684</v>
      </c>
      <c r="AO55" s="365">
        <v>-42.2</v>
      </c>
      <c r="AP55" s="366">
        <v>291945</v>
      </c>
      <c r="AQ55" s="367">
        <v>19.100000000000001</v>
      </c>
      <c r="AR55" s="368">
        <v>-61.3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113496</v>
      </c>
      <c r="AN56" s="372">
        <v>124721</v>
      </c>
      <c r="AO56" s="373">
        <v>-63.8</v>
      </c>
      <c r="AP56" s="374">
        <v>127651</v>
      </c>
      <c r="AQ56" s="375">
        <v>17.2</v>
      </c>
      <c r="AR56" s="376">
        <v>-81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349323</v>
      </c>
      <c r="AN57" s="364">
        <v>386419</v>
      </c>
      <c r="AO57" s="365">
        <v>-18.8</v>
      </c>
      <c r="AP57" s="366">
        <v>291173</v>
      </c>
      <c r="AQ57" s="367">
        <v>-0.3</v>
      </c>
      <c r="AR57" s="368">
        <v>-18.5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108816</v>
      </c>
      <c r="AN58" s="372">
        <v>120372</v>
      </c>
      <c r="AO58" s="373">
        <v>-3.5</v>
      </c>
      <c r="AP58" s="374">
        <v>119071</v>
      </c>
      <c r="AQ58" s="375">
        <v>-6.7</v>
      </c>
      <c r="AR58" s="376">
        <v>3.2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403562</v>
      </c>
      <c r="AN59" s="364">
        <v>451917</v>
      </c>
      <c r="AO59" s="365">
        <v>16.899999999999999</v>
      </c>
      <c r="AP59" s="366">
        <v>271581</v>
      </c>
      <c r="AQ59" s="367">
        <v>-6.7</v>
      </c>
      <c r="AR59" s="368">
        <v>23.6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214738</v>
      </c>
      <c r="AN60" s="372">
        <v>240468</v>
      </c>
      <c r="AO60" s="373">
        <v>99.8</v>
      </c>
      <c r="AP60" s="374">
        <v>117844</v>
      </c>
      <c r="AQ60" s="375">
        <v>-1</v>
      </c>
      <c r="AR60" s="376">
        <v>100.8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563309</v>
      </c>
      <c r="AN61" s="379">
        <v>609705</v>
      </c>
      <c r="AO61" s="380">
        <v>-1.2</v>
      </c>
      <c r="AP61" s="381">
        <v>274525</v>
      </c>
      <c r="AQ61" s="382">
        <v>1.1000000000000001</v>
      </c>
      <c r="AR61" s="368">
        <v>-2.2999999999999998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224661</v>
      </c>
      <c r="AN62" s="372">
        <v>243089</v>
      </c>
      <c r="AO62" s="373">
        <v>62</v>
      </c>
      <c r="AP62" s="374">
        <v>119842</v>
      </c>
      <c r="AQ62" s="375">
        <v>3.6</v>
      </c>
      <c r="AR62" s="376">
        <v>58.4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TXdKHZ/sY152jreleHj97nCyqqjdBqOJHRyEjvvO+rS8+hRxHPSTqMCYabTNOWGVbPZLkKG/8aaWXRu7nkX7eA==" saltValue="Z6NwyEwxRVDmEoKAuZqq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pXOh6PXHGG446612hLiyNhl6snOZo3L0GZXylYO3hXbvKHY7BWCkUlyP7A+/fgm8W3pbfveFTNEQbOAQdLyeg==" saltValue="GOhTps8wzKPfvUNcYv8r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XLVtqKL6x6acyPOgHEDJpXsb+PY+FYGTuNPSmXwduh8Q740Gi0Yo3EQ2TKJnj+DEp39hPGj9R6khssl5zVuhw==" saltValue="0+UUe2wCxETMzhnDz6A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33" t="s">
        <v>3</v>
      </c>
      <c r="D47" s="1233"/>
      <c r="E47" s="1234"/>
      <c r="F47" s="11">
        <v>22.06</v>
      </c>
      <c r="G47" s="12">
        <v>19.89</v>
      </c>
      <c r="H47" s="12">
        <v>20.94</v>
      </c>
      <c r="I47" s="12">
        <v>21.55</v>
      </c>
      <c r="J47" s="13">
        <v>23.31</v>
      </c>
    </row>
    <row r="48" spans="2:10" ht="57.75" customHeight="1">
      <c r="B48" s="14"/>
      <c r="C48" s="1235" t="s">
        <v>4</v>
      </c>
      <c r="D48" s="1235"/>
      <c r="E48" s="1236"/>
      <c r="F48" s="15">
        <v>8.33</v>
      </c>
      <c r="G48" s="16">
        <v>8.42</v>
      </c>
      <c r="H48" s="16">
        <v>8.17</v>
      </c>
      <c r="I48" s="16">
        <v>10.01</v>
      </c>
      <c r="J48" s="17">
        <v>10.58</v>
      </c>
    </row>
    <row r="49" spans="2:10" ht="57.75" customHeight="1" thickBot="1">
      <c r="B49" s="18"/>
      <c r="C49" s="1237" t="s">
        <v>5</v>
      </c>
      <c r="D49" s="1237"/>
      <c r="E49" s="1238"/>
      <c r="F49" s="19" t="s">
        <v>548</v>
      </c>
      <c r="G49" s="20" t="s">
        <v>549</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uylIWKA9I8nWQWCkKcNLd6rG2T0r61i677SPdRsyeNGpoFO2HO+XxnvsTZn/XcjMzqpO1wABc27U8SkgfuPiqA==" saltValue="EqPRP52G+JPb6G66lCHv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2020-03-05T04:00:46Z</cp:lastPrinted>
  <dcterms:created xsi:type="dcterms:W3CDTF">2020-02-10T05:44:38Z</dcterms:created>
  <dcterms:modified xsi:type="dcterms:W3CDTF">2020-09-28T23:28:52Z</dcterms:modified>
  <cp:category/>
</cp:coreProperties>
</file>