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<sst xmlns="http://schemas.openxmlformats.org/spreadsheetml/2006/main" count="1206" uniqueCount="591">
  <si>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</si>
  <si>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</si>
  <si>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</si>
  <si>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</si>
  <si>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</si>
  <si>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</si>
  <si>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</si>
  <si>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</si>
  <si>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</si>
  <si>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</si>
  <si>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</si>
  <si>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</si>
  <si>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</si>
  <si>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</si>
  <si>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</si>
  <si>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</si>
  <si>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</si>
  <si>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</si>
  <si>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</si>
  <si>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</si>
  <si>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</si>
  <si>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</si>
  <si>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</si>
  <si>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</si>
  <si>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</si>
  <si>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</si>
  <si>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</si>
  <si>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</si>
  <si>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</si>
  <si>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</si>
  <si>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</si>
  <si>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</si>
  <si>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</si>
  <si>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</si>
  <si>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</si>
  <si>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</si>
  <si>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</si>
  <si>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</si>
  <si>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</si>
  <si>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</si>
  <si>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</si>
  <si>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</si>
  <si>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</si>
  <si>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</si>
  <si>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</si>
  <si>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</si>
  <si>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</si>
  <si>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</si>
  <si>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</si>
  <si>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</si>
  <si>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</si>
  <si>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</si>
  <si>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</si>
  <si>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</si>
  <si>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</si>
  <si>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</si>
  <si>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</si>
  <si>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</si>
  <si>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</si>
  <si>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</si>
  <si>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</si>
  <si>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</si>
  <si>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</si>
  <si>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</si>
  <si>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</si>
  <si>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</si>
  <si>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</si>
  <si>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</si>
  <si>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</si>
  <si>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</si>
  <si>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</si>
  <si>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</si>
  <si>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</si>
  <si>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</si>
  <si>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</si>
  <si>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</si>
  <si>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</si>
  <si>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</si>
  <si>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</si>
  <si>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</si>
  <si>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</si>
  <si>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</si>
  <si>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</si>
  <si>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</si>
  <si>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</si>
  <si>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</si>
  <si>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</si>
  <si>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</si>
  <si>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</si>
  <si>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</si>
  <si>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</si>
  <si>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</si>
  <si>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</si>
  <si>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</si>
  <si>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</si>
  <si>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</si>
  <si>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</si>
  <si>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</si>
  <si>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</si>
  <si>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</si>
  <si>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</si>
  <si>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</si>
  <si>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</si>
  <si>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</si>
  <si>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</si>
  <si>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</si>
  <si>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</si>
  <si>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</si>
  <si>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</si>
  <si>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</si>
  <si>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</si>
  <si>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</si>
  <si>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</si>
  <si>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</si>
  <si>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</si>
  <si>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</si>
  <si>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</si>
  <si>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</si>
  <si>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</si>
  <si>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</si>
  <si>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</si>
  <si>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</si>
  <si>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</si>
  <si>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</si>
  <si>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</si>
  <si>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</si>
  <si>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</si>
  <si>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</si>
  <si>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</si>
  <si>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</si>
  <si>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</si>
  <si>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</si>
  <si>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</si>
  <si>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</si>
  <si>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</si>
  <si>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</si>
  <si>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</si>
  <si>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</si>
  <si>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</si>
  <si>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</si>
  <si>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</si>
  <si>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</si>
  <si>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</si>
  <si>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</si>
  <si>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</si>
  <si>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</si>
  <si>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</si>
  <si>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</si>
  <si>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</si>
  <si>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</si>
  <si>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</si>
  <si>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</si>
  <si>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</si>
  <si>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</si>
  <si>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</si>
  <si>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</si>
  <si>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</si>
  <si>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</si>
  <si>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</si>
  <si>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</si>
  <si>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</si>
  <si>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</si>
  <si>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</si>
  <si>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</si>
  <si>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</si>
  <si>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</si>
  <si>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</si>
  <si>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</si>
  <si>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</si>
  <si>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</si>
  <si>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</si>
  <si>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</si>
  <si>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</si>
  <si>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</si>
  <si>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</si>
  <si>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</si>
  <si>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</si>
  <si>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</si>
  <si>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</si>
  <si>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</si>
  <si>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</si>
  <si>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</si>
  <si>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</si>
  <si>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</si>
  <si>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</si>
  <si>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</si>
  <si>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</si>
  <si>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</si>
  <si>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</si>
  <si>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</si>
  <si>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</si>
  <si>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</si>
  <si>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</si>
  <si>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</si>
  <si>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</si>
  <si>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</si>
  <si>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</si>
  <si>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</si>
  <si>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</si>
  <si>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</si>
  <si>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</si>
  <si>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</si>
  <si>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</si>
  <si>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</si>
  <si>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</si>
  <si>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</si>
  <si>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</si>
  <si>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</si>
  <si>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</si>
  <si>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</si>
  <si>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</si>
  <si>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</si>
  <si>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</si>
  <si>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高知県北川村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</si>
  <si>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</si>
  <si>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</si>
  <si>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</si>
  <si>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</si>
  <si>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</si>
  <si>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</si>
  <si>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</si>
  <si>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</si>
  <si>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</si>
  <si>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</si>
  <si>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</si>
  <si>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</si>
  <si>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</si>
  <si>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</si>
  <si>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</si>
  <si>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</si>
  <si>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</si>
  <si>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</si>
  <si>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</si>
  <si>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</si>
  <si>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</si>
  <si>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</si>
  <si>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</si>
  <si>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</si>
  <si>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</si>
  <si>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</si>
  <si>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</si>
  <si>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</si>
  <si>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</si>
  <si>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</si>
  <si>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</si>
  <si>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</si>
  <si>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</si>
  <si>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</si>
  <si>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</si>
  <si>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</si>
  <si>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</si>
  <si>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</si>
  <si>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</si>
  <si>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</si>
  <si>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</si>
  <si>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</si>
  <si>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</si>
  <si>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</si>
  <si>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</si>
  <si>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</si>
  <si>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</si>
  <si>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</si>
  <si>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</si>
  <si>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</si>
  <si>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</si>
  <si>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</si>
  <si>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</si>
  <si>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</si>
  <si>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</si>
  <si>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</si>
  <si>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</si>
  <si>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</si>
  <si>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</si>
  <si>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</si>
  <si>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</si>
  <si>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</si>
  <si>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</si>
  <si>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</si>
  <si>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</si>
  <si>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</si>
  <si>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</si>
  <si>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</si>
  <si>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</si>
  <si>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</si>
  <si>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</si>
  <si>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</si>
  <si>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</si>
  <si>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</si>
  <si>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</si>
  <si>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</si>
  <si>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</si>
  <si>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</si>
  <si>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</si>
  <si>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</si>
  <si>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</si>
  <si>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</si>
  <si>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</si>
  <si>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</si>
  <si>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</si>
  <si>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</si>
  <si>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</si>
  <si>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</si>
  <si>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</si>
  <si>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</si>
  <si>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</si>
  <si>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</si>
  <si>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</si>
  <si>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</si>
  <si>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</si>
  <si>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</si>
  <si>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</si>
  <si>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</si>
  <si>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</si>
  <si>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</si>
  <si>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</si>
  <si>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</si>
  <si>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</si>
  <si>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</si>
  <si>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</si>
  <si>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</si>
  <si>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</si>
  <si>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</si>
  <si>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</si>
  <si>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</si>
  <si>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</si>
  <si>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</si>
  <si>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</si>
  <si>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</si>
  <si>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</si>
  <si>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</si>
  <si>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</si>
  <si>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</si>
  <si>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</si>
  <si>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</si>
  <si>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</si>
  <si>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</si>
  <si>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</si>
  <si>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</si>
  <si>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</si>
  <si>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</si>
  <si>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</si>
  <si>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</si>
  <si>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</si>
  <si>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</si>
  <si>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</si>
  <si>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</si>
  <si>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</si>
  <si>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</si>
  <si>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</si>
  <si>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</si>
  <si>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</si>
  <si>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</si>
  <si>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</si>
  <si>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</si>
  <si>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</si>
  <si>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</si>
  <si>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</si>
  <si>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</si>
  <si>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</si>
  <si>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</si>
  <si>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</si>
  <si>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</si>
  <si>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</si>
  <si>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高知県北川村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</si>
  <si>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</si>
  <si>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</si>
  <si>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</si>
  <si>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</si>
  <si>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</si>
  <si>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</si>
  <si>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</si>
  <si>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</si>
  <si>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</si>
  <si>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</si>
  <si>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</si>
  <si>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</si>
  <si>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</si>
  <si>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</si>
  <si>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</si>
  <si>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</si>
  <si>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</si>
  <si>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</si>
  <si>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</si>
  <si>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</si>
  <si>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北川村代替輸送特別会計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</si>
  <si>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</si>
  <si>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</si>
  <si>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</si>
  <si>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</si>
  <si>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</si>
  <si>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</si>
  <si>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</si>
  <si>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</si>
  <si>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</si>
  <si>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</si>
  <si>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</si>
  <si>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</si>
  <si>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</si>
  <si>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北川村国民健康保険特別会計</t>
    <phoneticPr fontId="5"/>
  </si>
  <si>
    <t>北川村後期高齢者医療特別会計</t>
    <phoneticPr fontId="5"/>
  </si>
  <si>
    <t>北川村簡易水道特別会計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</si>
  <si>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</si>
  <si>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</si>
  <si>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</si>
  <si>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</si>
  <si>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</si>
  <si>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</si>
  <si>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</si>
  <si>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</si>
  <si>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</si>
  <si>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</si>
  <si>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</si>
  <si>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</si>
  <si>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</si>
  <si>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</si>
  <si>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</si>
  <si>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</si>
  <si>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</si>
  <si>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</si>
  <si>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</si>
  <si>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</si>
  <si>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</si>
  <si>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</si>
  <si>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</si>
  <si>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</si>
  <si>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</si>
  <si>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</si>
  <si>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</si>
  <si>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</si>
  <si>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</si>
  <si>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</si>
  <si>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</si>
  <si>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</si>
  <si>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</si>
  <si>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</si>
  <si>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</si>
  <si>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</si>
  <si>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</si>
  <si>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</si>
  <si>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</si>
  <si>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</si>
  <si>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</si>
  <si>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</si>
  <si>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</si>
  <si>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</si>
  <si>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</si>
  <si>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</si>
  <si>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</si>
  <si>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</si>
  <si>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</si>
  <si>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</si>
  <si>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</si>
  <si>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</si>
  <si>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</si>
  <si>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</si>
  <si>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</si>
  <si>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</si>
  <si>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</si>
  <si>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</si>
  <si>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</si>
  <si>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</si>
  <si>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</si>
  <si>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</si>
  <si>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</si>
  <si>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</si>
  <si>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</si>
  <si>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</si>
  <si>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</si>
  <si>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</si>
  <si>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</si>
  <si>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</si>
  <si>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</si>
  <si>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</si>
  <si>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</si>
  <si>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</si>
  <si>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</si>
  <si>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</si>
  <si>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</si>
  <si>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</si>
  <si>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</si>
  <si>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</si>
  <si>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</si>
  <si>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</si>
  <si>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</si>
  <si>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</si>
  <si>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</si>
  <si>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</si>
  <si>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</si>
  <si>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</si>
  <si>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</si>
  <si>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</si>
  <si>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</si>
  <si>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</si>
  <si>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</si>
  <si>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</si>
  <si>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</si>
  <si>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</si>
  <si>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</si>
  <si>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</si>
  <si>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</si>
  <si>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</si>
  <si>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</si>
  <si>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</si>
  <si>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</si>
  <si>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</si>
  <si>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</si>
  <si>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</si>
  <si>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</si>
  <si>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</si>
  <si>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</si>
  <si>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</si>
  <si>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</si>
  <si>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</si>
  <si>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</si>
  <si>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</si>
  <si>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</si>
  <si>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</si>
  <si>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</si>
  <si>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</si>
  <si>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</si>
  <si>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</si>
  <si>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</si>
  <si>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</si>
  <si>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</si>
  <si>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</si>
  <si>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</si>
  <si>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</si>
  <si>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</si>
  <si>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</si>
  <si>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</si>
  <si>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</si>
  <si>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</si>
  <si>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</si>
  <si>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</si>
  <si>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</si>
  <si>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</si>
  <si>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</si>
  <si>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</si>
  <si>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</si>
  <si>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</si>
  <si>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</si>
  <si>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</si>
  <si>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</si>
  <si>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</si>
  <si>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</si>
  <si>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</si>
  <si>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16.76</t>
  </si>
  <si>
    <t>▲ 4.90</t>
  </si>
  <si>
    <t>一般会計</t>
  </si>
  <si>
    <t>北川村国民健康保険特別会計</t>
  </si>
  <si>
    <t>北川村後期高齢者医療特別会計</t>
  </si>
  <si>
    <t>北川村簡易水道特別会計</t>
  </si>
  <si>
    <t>北川村代替輸送特別会計</t>
  </si>
  <si>
    <t>▲ 1.50</t>
  </si>
  <si>
    <t>その他会計（赤字）</t>
  </si>
  <si>
    <t>その他会計（黒字）</t>
  </si>
  <si>
    <t>H25末</t>
    <phoneticPr fontId="5"/>
  </si>
  <si>
    <t>H26末</t>
    <phoneticPr fontId="5"/>
  </si>
  <si>
    <t>H27末</t>
    <phoneticPr fontId="5"/>
  </si>
  <si>
    <t>H28末</t>
    <phoneticPr fontId="5"/>
  </si>
  <si>
    <t>H29末</t>
    <phoneticPr fontId="5"/>
  </si>
  <si>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</si>
  <si>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</si>
  <si>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t>
    <rPh sb="0" eb="2">
      <t>アキ</t>
    </rPh>
    <rPh sb="2" eb="4">
      <t>コウイキ</t>
    </rPh>
    <rPh sb="4" eb="8">
      <t>シチョウソンケン</t>
    </rPh>
    <rPh sb="8" eb="10">
      <t>ジム</t>
    </rPh>
    <rPh sb="10" eb="12">
      <t>クミアイ</t>
    </rPh>
    <phoneticPr fontId="2"/>
  </si>
  <si>
    <t>中芸広域連合</t>
    <rPh sb="0" eb="1">
      <t>チュウ</t>
    </rPh>
    <rPh sb="1" eb="2">
      <t>ゲイ</t>
    </rPh>
    <rPh sb="2" eb="4">
      <t>コウイキ</t>
    </rPh>
    <rPh sb="4" eb="6">
      <t>レンゴウ</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</si>
  <si>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</si>
  <si>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</si>
  <si>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</si>
  <si>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</si>
  <si>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介護保健事業特別会計</t>
    <rPh sb="0" eb="2">
      <t>カイゴ</t>
    </rPh>
    <rPh sb="2" eb="6">
      <t>ホケンジギョウ</t>
    </rPh>
    <rPh sb="6" eb="8">
      <t>トクベツ</t>
    </rPh>
    <rPh sb="8" eb="10">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</si>
  <si>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</si>
  <si>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特別会計</t>
    <rPh sb="0" eb="2">
      <t>トクベツ</t>
    </rPh>
    <rPh sb="2" eb="4">
      <t>カイケイ</t>
    </rPh>
    <phoneticPr fontId="2"/>
  </si>
  <si>
    <t>（株）きたがわジャルダン</t>
    <rPh sb="1" eb="2">
      <t>カブ</t>
    </rPh>
    <phoneticPr fontId="2"/>
  </si>
  <si>
    <t>-</t>
    <phoneticPr fontId="2"/>
  </si>
  <si>
    <t>-</t>
    <phoneticPr fontId="2"/>
  </si>
  <si>
    <t>北川村施設等整備基金</t>
    <phoneticPr fontId="2"/>
  </si>
  <si>
    <t>公営住宅施設整備基金</t>
    <phoneticPr fontId="2"/>
  </si>
  <si>
    <t>北川村学校教育施設整備基金</t>
    <phoneticPr fontId="2"/>
  </si>
  <si>
    <t>ふるさときたがわ基金</t>
    <phoneticPr fontId="2"/>
  </si>
  <si>
    <t>むらづくり基金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</si>
  <si>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</si>
  <si>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</si>
  <si>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</si>
  <si>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</si>
  <si>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</si>
  <si>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</si>
  <si>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</si>
  <si>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</si>
  <si>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</si>
  <si>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</si>
  <si>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地方債の新規発行抑制や、任意繰上償還等の実施により、低い水準を保っている。</t>
    <rPh sb="1" eb="4">
      <t>チホウサイ</t>
    </rPh>
    <rPh sb="5" eb="7">
      <t>シンキ</t>
    </rPh>
    <rPh sb="7" eb="9">
      <t>ハッコウ</t>
    </rPh>
    <rPh sb="9" eb="11">
      <t>ヨクセイ</t>
    </rPh>
    <rPh sb="13" eb="15">
      <t>ニンイ</t>
    </rPh>
    <rPh sb="15" eb="17">
      <t>クリアゲ</t>
    </rPh>
    <rPh sb="17" eb="19">
      <t>ショウカン</t>
    </rPh>
    <rPh sb="19" eb="20">
      <t>トウ</t>
    </rPh>
    <rPh sb="21" eb="23">
      <t>ジッシ</t>
    </rPh>
    <rPh sb="27" eb="28">
      <t>ヒク</t>
    </rPh>
    <rPh sb="29" eb="31">
      <t>スイジュン</t>
    </rPh>
    <rPh sb="32" eb="33">
      <t>タモ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</si>
</sst>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843E-4C0E-8127-3915D49A16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363721</c:v>
                </c:pt>
                <c:pt idx="1">
                  <c:v>194281</c:v>
                </c:pt>
                <c:pt idx="2">
                  <c:v>455472</c:v>
                </c:pt>
                <c:pt idx="3">
                  <c:v>601446</c:v>
                </c:pt>
                <c:pt idx="4">
                  <c:v>838382</c:v>
                </c:pt>
              </c:numCache>
            </c:numRef>
          </c:val>
          <c:smooth val="0"/>
          <c:extLst xmlns:c16r2="http://schemas.microsoft.com/office/drawing/2015/06/chart">
            <c:ext xmlns:c16="http://schemas.microsoft.com/office/drawing/2014/chart" uri="{C3380CC4-5D6E-409C-BE32-E72D297353CC}">
              <c16:uniqueId val="{00000001-843E-4C0E-8127-3915D49A1698}"/>
            </c:ext>
          </c:extLst>
        </c:ser>
        <c:dLbls>
          <c:showLegendKey val="0"/>
          <c:showVal val="0"/>
          <c:showCatName val="0"/>
          <c:showSerName val="0"/>
          <c:showPercent val="0"/>
          <c:showBubbleSize val="0"/>
        </c:dLbls>
        <c:marker val="1"/>
        <c:smooth val="0"/>
        <c:axId val="206312192"/>
        <c:axId val="206313728"/>
      </c:lineChart>
      <c:catAx>
        <c:axId val="206312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313728"/>
        <c:crosses val="autoZero"/>
        <c:auto val="1"/>
        <c:lblAlgn val="ctr"/>
        <c:lblOffset val="100"/>
        <c:tickLblSkip val="1"/>
        <c:tickMarkSkip val="1"/>
        <c:noMultiLvlLbl val="0"/>
      </c:catAx>
      <c:valAx>
        <c:axId val="20631372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312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22.01</c:v>
                </c:pt>
                <c:pt idx="1">
                  <c:v>1.92</c:v>
                </c:pt>
                <c:pt idx="2">
                  <c:v>3.49</c:v>
                </c:pt>
                <c:pt idx="3">
                  <c:v>15.36</c:v>
                </c:pt>
                <c:pt idx="4">
                  <c:v>15.12</c:v>
                </c:pt>
              </c:numCache>
            </c:numRef>
          </c:val>
          <c:extLst xmlns:c16r2="http://schemas.microsoft.com/office/drawing/2015/06/chart">
            <c:ext xmlns:c16="http://schemas.microsoft.com/office/drawing/2014/chart" uri="{C3380CC4-5D6E-409C-BE32-E72D297353CC}">
              <c16:uniqueId val="{00000000-1DAD-43EF-966A-568927595A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67.31</c:v>
                </c:pt>
                <c:pt idx="1">
                  <c:v>64.23</c:v>
                </c:pt>
                <c:pt idx="2">
                  <c:v>67.73</c:v>
                </c:pt>
                <c:pt idx="3">
                  <c:v>53.93</c:v>
                </c:pt>
                <c:pt idx="4">
                  <c:v>57.46</c:v>
                </c:pt>
              </c:numCache>
            </c:numRef>
          </c:val>
          <c:extLst xmlns:c16r2="http://schemas.microsoft.com/office/drawing/2015/06/chart">
            <c:ext xmlns:c16="http://schemas.microsoft.com/office/drawing/2014/chart" uri="{C3380CC4-5D6E-409C-BE32-E72D297353CC}">
              <c16:uniqueId val="{00000001-1DAD-43EF-966A-568927595ACE}"/>
            </c:ext>
          </c:extLst>
        </c:ser>
        <c:dLbls>
          <c:showLegendKey val="0"/>
          <c:showVal val="0"/>
          <c:showCatName val="0"/>
          <c:showSerName val="0"/>
          <c:showPercent val="0"/>
          <c:showBubbleSize val="0"/>
        </c:dLbls>
        <c:gapWidth val="250"/>
        <c:overlap val="100"/>
        <c:axId val="220276608"/>
        <c:axId val="220282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7.73</c:v>
                </c:pt>
                <c:pt idx="1">
                  <c:v>-16.760000000000002</c:v>
                </c:pt>
                <c:pt idx="2">
                  <c:v>4</c:v>
                </c:pt>
                <c:pt idx="3">
                  <c:v>-4.9000000000000004</c:v>
                </c:pt>
                <c:pt idx="4">
                  <c:v>1.33</c:v>
                </c:pt>
              </c:numCache>
            </c:numRef>
          </c:val>
          <c:smooth val="0"/>
          <c:extLst xmlns:c16r2="http://schemas.microsoft.com/office/drawing/2015/06/chart">
            <c:ext xmlns:c16="http://schemas.microsoft.com/office/drawing/2014/chart" uri="{C3380CC4-5D6E-409C-BE32-E72D297353CC}">
              <c16:uniqueId val="{00000002-1DAD-43EF-966A-568927595ACE}"/>
            </c:ext>
          </c:extLst>
        </c:ser>
        <c:dLbls>
          <c:showLegendKey val="0"/>
          <c:showVal val="0"/>
          <c:showCatName val="0"/>
          <c:showSerName val="0"/>
          <c:showPercent val="0"/>
          <c:showBubbleSize val="0"/>
        </c:dLbls>
        <c:marker val="1"/>
        <c:smooth val="0"/>
        <c:axId val="220276608"/>
        <c:axId val="220282880"/>
      </c:lineChart>
      <c:catAx>
        <c:axId val="22027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282880"/>
        <c:crosses val="autoZero"/>
        <c:auto val="1"/>
        <c:lblAlgn val="ctr"/>
        <c:lblOffset val="100"/>
        <c:tickLblSkip val="1"/>
        <c:tickMarkSkip val="1"/>
        <c:noMultiLvlLbl val="0"/>
      </c:catAx>
      <c:valAx>
        <c:axId val="22028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27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598-4FE3-BC4F-BE8D04DF0F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598-4FE3-BC4F-BE8D04DF0F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598-4FE3-BC4F-BE8D04DF0F3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598-4FE3-BC4F-BE8D04DF0F3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598-4FE3-BC4F-BE8D04DF0F31}"/>
            </c:ext>
          </c:extLst>
        </c:ser>
        <c:ser>
          <c:idx val="5"/>
          <c:order val="5"/>
          <c:tx>
            <c:strRef>
              <c:f>データシート!$A$32</c:f>
              <c:strCache>
                <c:ptCount val="1"/>
                <c:pt idx="0">
                  <c:v>北川村代替輸送特別会計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1.5</c:v>
                </c:pt>
                <c:pt idx="1">
                  <c:v>#N/A</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9598-4FE3-BC4F-BE8D04DF0F31}"/>
            </c:ext>
          </c:extLst>
        </c:ser>
        <c:ser>
          <c:idx val="6"/>
          <c:order val="6"/>
          <c:tx>
            <c:strRef>
              <c:f>データシート!$A$33</c:f>
              <c:strCache>
                <c:ptCount val="1"/>
                <c:pt idx="0">
                  <c:v>北川村簡易水道特別会計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0.42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9598-4FE3-BC4F-BE8D04DF0F31}"/>
            </c:ext>
          </c:extLst>
        </c:ser>
        <c:ser>
          <c:idx val="7"/>
          <c:order val="7"/>
          <c:tx>
            <c:strRef>
              <c:f>データシート!$A$34</c:f>
              <c:strCache>
                <c:ptCount val="1"/>
                <c:pt idx="0">
                  <c:v>北川村後期高齢者医療特別会計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0.03</c:v>
                </c:pt>
                <c:pt idx="4">
                  <c:v>#N/A</c:v>
                </c:pt>
                <c:pt idx="5">
                  <c:v>0.02</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7-9598-4FE3-BC4F-BE8D04DF0F31}"/>
            </c:ext>
          </c:extLst>
        </c:ser>
        <c:ser>
          <c:idx val="8"/>
          <c:order val="8"/>
          <c:tx>
            <c:strRef>
              <c:f>データシート!$A$35</c:f>
              <c:strCache>
                <c:ptCount val="1"/>
                <c:pt idx="0">
                  <c:v>北川村国民健康保険特別会計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0.23</c:v>
                </c:pt>
                <c:pt idx="2">
                  <c:v>#N/A</c:v>
                </c:pt>
                <c:pt idx="3">
                  <c:v>0.08</c:v>
                </c:pt>
                <c:pt idx="4">
                  <c:v>#N/A</c:v>
                </c:pt>
                <c:pt idx="5">
                  <c:v>1.04</c:v>
                </c:pt>
                <c:pt idx="6">
                  <c:v>#N/A</c:v>
                </c:pt>
                <c:pt idx="7">
                  <c:v>1.32</c:v>
                </c:pt>
                <c:pt idx="8">
                  <c:v>#N/A</c:v>
                </c:pt>
                <c:pt idx="9">
                  <c:v>0.17</c:v>
                </c:pt>
              </c:numCache>
            </c:numRef>
          </c:val>
          <c:extLst xmlns:c16r2="http://schemas.microsoft.com/office/drawing/2015/06/chart">
            <c:ext xmlns:c16="http://schemas.microsoft.com/office/drawing/2014/chart" uri="{C3380CC4-5D6E-409C-BE32-E72D297353CC}">
              <c16:uniqueId val="{00000008-9598-4FE3-BC4F-BE8D04DF0F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25.4</c:v>
                </c:pt>
                <c:pt idx="2">
                  <c:v>#N/A</c:v>
                </c:pt>
                <c:pt idx="3">
                  <c:v>1.91</c:v>
                </c:pt>
                <c:pt idx="4">
                  <c:v>#N/A</c:v>
                </c:pt>
                <c:pt idx="5">
                  <c:v>3.48</c:v>
                </c:pt>
                <c:pt idx="6">
                  <c:v>#N/A</c:v>
                </c:pt>
                <c:pt idx="7">
                  <c:v>15.36</c:v>
                </c:pt>
                <c:pt idx="8">
                  <c:v>#N/A</c:v>
                </c:pt>
                <c:pt idx="9">
                  <c:v>15.12</c:v>
                </c:pt>
              </c:numCache>
            </c:numRef>
          </c:val>
          <c:extLst xmlns:c16r2="http://schemas.microsoft.com/office/drawing/2015/06/chart">
            <c:ext xmlns:c16="http://schemas.microsoft.com/office/drawing/2014/chart" uri="{C3380CC4-5D6E-409C-BE32-E72D297353CC}">
              <c16:uniqueId val="{00000009-9598-4FE3-BC4F-BE8D04DF0F31}"/>
            </c:ext>
          </c:extLst>
        </c:ser>
        <c:dLbls>
          <c:showLegendKey val="0"/>
          <c:showVal val="0"/>
          <c:showCatName val="0"/>
          <c:showSerName val="0"/>
          <c:showPercent val="0"/>
          <c:showBubbleSize val="0"/>
        </c:dLbls>
        <c:gapWidth val="150"/>
        <c:overlap val="100"/>
        <c:axId val="221962240"/>
        <c:axId val="221963776"/>
      </c:barChart>
      <c:catAx>
        <c:axId val="22196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963776"/>
        <c:crosses val="autoZero"/>
        <c:auto val="1"/>
        <c:lblAlgn val="ctr"/>
        <c:lblOffset val="100"/>
        <c:tickLblSkip val="1"/>
        <c:tickMarkSkip val="1"/>
        <c:noMultiLvlLbl val="0"/>
      </c:catAx>
      <c:valAx>
        <c:axId val="22196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96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203</c:v>
                </c:pt>
                <c:pt idx="5">
                  <c:v>203</c:v>
                </c:pt>
                <c:pt idx="8">
                  <c:v>204</c:v>
                </c:pt>
                <c:pt idx="11">
                  <c:v>201</c:v>
                </c:pt>
                <c:pt idx="14">
                  <c:v>206</c:v>
                </c:pt>
              </c:numCache>
            </c:numRef>
          </c:val>
          <c:extLst xmlns:c16r2="http://schemas.microsoft.com/office/drawing/2015/06/chart">
            <c:ext xmlns:c16="http://schemas.microsoft.com/office/drawing/2014/chart" uri="{C3380CC4-5D6E-409C-BE32-E72D297353CC}">
              <c16:uniqueId val="{00000000-DD9E-42A3-A519-0B8ABF5651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D9E-42A3-A519-0B8ABF5651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D9E-42A3-A519-0B8ABF5651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21</c:v>
                </c:pt>
                <c:pt idx="6">
                  <c:v>19</c:v>
                </c:pt>
                <c:pt idx="9">
                  <c:v>19</c:v>
                </c:pt>
                <c:pt idx="12">
                  <c:v>19</c:v>
                </c:pt>
              </c:numCache>
            </c:numRef>
          </c:val>
          <c:extLst xmlns:c16r2="http://schemas.microsoft.com/office/drawing/2015/06/chart">
            <c:ext xmlns:c16="http://schemas.microsoft.com/office/drawing/2014/chart" uri="{C3380CC4-5D6E-409C-BE32-E72D297353CC}">
              <c16:uniqueId val="{00000003-DD9E-42A3-A519-0B8ABF5651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4-DD9E-42A3-A519-0B8ABF5651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D9E-42A3-A519-0B8ABF5651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D9E-42A3-A519-0B8ABF5651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158</c:v>
                </c:pt>
                <c:pt idx="3">
                  <c:v>154</c:v>
                </c:pt>
                <c:pt idx="6">
                  <c:v>140</c:v>
                </c:pt>
                <c:pt idx="9">
                  <c:v>135</c:v>
                </c:pt>
                <c:pt idx="12">
                  <c:v>137</c:v>
                </c:pt>
              </c:numCache>
            </c:numRef>
          </c:val>
          <c:extLst xmlns:c16r2="http://schemas.microsoft.com/office/drawing/2015/06/chart">
            <c:ext xmlns:c16="http://schemas.microsoft.com/office/drawing/2014/chart" uri="{C3380CC4-5D6E-409C-BE32-E72D297353CC}">
              <c16:uniqueId val="{00000007-DD9E-42A3-A519-0B8ABF565149}"/>
            </c:ext>
          </c:extLst>
        </c:ser>
        <c:dLbls>
          <c:showLegendKey val="0"/>
          <c:showVal val="0"/>
          <c:showCatName val="0"/>
          <c:showSerName val="0"/>
          <c:showPercent val="0"/>
          <c:showBubbleSize val="0"/>
        </c:dLbls>
        <c:gapWidth val="100"/>
        <c:overlap val="100"/>
        <c:axId val="220325760"/>
        <c:axId val="22062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c:v>
                </c:pt>
                <c:pt idx="2">
                  <c:v>#N/A</c:v>
                </c:pt>
                <c:pt idx="3">
                  <c:v>#N/A</c:v>
                </c:pt>
                <c:pt idx="4">
                  <c:v>-27</c:v>
                </c:pt>
                <c:pt idx="5">
                  <c:v>#N/A</c:v>
                </c:pt>
                <c:pt idx="6">
                  <c:v>#N/A</c:v>
                </c:pt>
                <c:pt idx="7">
                  <c:v>-45</c:v>
                </c:pt>
                <c:pt idx="8">
                  <c:v>#N/A</c:v>
                </c:pt>
                <c:pt idx="9">
                  <c:v>#N/A</c:v>
                </c:pt>
                <c:pt idx="10">
                  <c:v>-47</c:v>
                </c:pt>
                <c:pt idx="11">
                  <c:v>#N/A</c:v>
                </c:pt>
                <c:pt idx="12">
                  <c:v>#N/A</c:v>
                </c:pt>
                <c:pt idx="13">
                  <c:v>-50</c:v>
                </c:pt>
                <c:pt idx="14">
                  <c:v>#N/A</c:v>
                </c:pt>
              </c:numCache>
            </c:numRef>
          </c:val>
          <c:smooth val="0"/>
          <c:extLst xmlns:c16r2="http://schemas.microsoft.com/office/drawing/2015/06/chart">
            <c:ext xmlns:c16="http://schemas.microsoft.com/office/drawing/2014/chart" uri="{C3380CC4-5D6E-409C-BE32-E72D297353CC}">
              <c16:uniqueId val="{00000008-DD9E-42A3-A519-0B8ABF565149}"/>
            </c:ext>
          </c:extLst>
        </c:ser>
        <c:dLbls>
          <c:showLegendKey val="0"/>
          <c:showVal val="0"/>
          <c:showCatName val="0"/>
          <c:showSerName val="0"/>
          <c:showPercent val="0"/>
          <c:showBubbleSize val="0"/>
        </c:dLbls>
        <c:marker val="1"/>
        <c:smooth val="0"/>
        <c:axId val="220325760"/>
        <c:axId val="220622848"/>
      </c:lineChart>
      <c:catAx>
        <c:axId val="22032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622848"/>
        <c:crosses val="autoZero"/>
        <c:auto val="1"/>
        <c:lblAlgn val="ctr"/>
        <c:lblOffset val="100"/>
        <c:tickLblSkip val="1"/>
        <c:tickMarkSkip val="1"/>
        <c:noMultiLvlLbl val="0"/>
      </c:catAx>
      <c:valAx>
        <c:axId val="22062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32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1863</c:v>
                </c:pt>
                <c:pt idx="5">
                  <c:v>1864</c:v>
                </c:pt>
                <c:pt idx="8">
                  <c:v>1841</c:v>
                </c:pt>
                <c:pt idx="11">
                  <c:v>1813</c:v>
                </c:pt>
                <c:pt idx="14">
                  <c:v>2466</c:v>
                </c:pt>
              </c:numCache>
            </c:numRef>
          </c:val>
          <c:extLst xmlns:c16r2="http://schemas.microsoft.com/office/drawing/2015/06/chart">
            <c:ext xmlns:c16="http://schemas.microsoft.com/office/drawing/2014/chart" uri="{C3380CC4-5D6E-409C-BE32-E72D297353CC}">
              <c16:uniqueId val="{00000000-4D2C-4D14-8CB1-82300FAB9D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D2C-4D14-8CB1-82300FAB9D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2534</c:v>
                </c:pt>
                <c:pt idx="5">
                  <c:v>2934</c:v>
                </c:pt>
                <c:pt idx="8">
                  <c:v>3210</c:v>
                </c:pt>
                <c:pt idx="11">
                  <c:v>3250</c:v>
                </c:pt>
                <c:pt idx="14">
                  <c:v>3186</c:v>
                </c:pt>
              </c:numCache>
            </c:numRef>
          </c:val>
          <c:extLst xmlns:c16r2="http://schemas.microsoft.com/office/drawing/2015/06/chart">
            <c:ext xmlns:c16="http://schemas.microsoft.com/office/drawing/2014/chart" uri="{C3380CC4-5D6E-409C-BE32-E72D297353CC}">
              <c16:uniqueId val="{00000002-4D2C-4D14-8CB1-82300FAB9D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D2C-4D14-8CB1-82300FAB9D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D2C-4D14-8CB1-82300FAB9D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2C-4D14-8CB1-82300FAB9D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352</c:v>
                </c:pt>
                <c:pt idx="3">
                  <c:v>331</c:v>
                </c:pt>
                <c:pt idx="6">
                  <c:v>310</c:v>
                </c:pt>
                <c:pt idx="9">
                  <c:v>338</c:v>
                </c:pt>
                <c:pt idx="12">
                  <c:v>324</c:v>
                </c:pt>
              </c:numCache>
            </c:numRef>
          </c:val>
          <c:extLst xmlns:c16r2="http://schemas.microsoft.com/office/drawing/2015/06/chart">
            <c:ext xmlns:c16="http://schemas.microsoft.com/office/drawing/2014/chart" uri="{C3380CC4-5D6E-409C-BE32-E72D297353CC}">
              <c16:uniqueId val="{00000006-4D2C-4D14-8CB1-82300FAB9D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107</c:v>
                </c:pt>
                <c:pt idx="3">
                  <c:v>89</c:v>
                </c:pt>
                <c:pt idx="6">
                  <c:v>71</c:v>
                </c:pt>
                <c:pt idx="9">
                  <c:v>52</c:v>
                </c:pt>
                <c:pt idx="12">
                  <c:v>34</c:v>
                </c:pt>
              </c:numCache>
            </c:numRef>
          </c:val>
          <c:extLst xmlns:c16r2="http://schemas.microsoft.com/office/drawing/2015/06/chart">
            <c:ext xmlns:c16="http://schemas.microsoft.com/office/drawing/2014/chart" uri="{C3380CC4-5D6E-409C-BE32-E72D297353CC}">
              <c16:uniqueId val="{00000007-4D2C-4D14-8CB1-82300FAB9D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c:v>
                </c:pt>
                <c:pt idx="3">
                  <c:v>3</c:v>
                </c:pt>
                <c:pt idx="6">
                  <c:v>0</c:v>
                </c:pt>
                <c:pt idx="9">
                  <c:v>0</c:v>
                </c:pt>
                <c:pt idx="12">
                  <c:v>5</c:v>
                </c:pt>
              </c:numCache>
            </c:numRef>
          </c:val>
          <c:extLst xmlns:c16r2="http://schemas.microsoft.com/office/drawing/2015/06/chart">
            <c:ext xmlns:c16="http://schemas.microsoft.com/office/drawing/2014/chart" uri="{C3380CC4-5D6E-409C-BE32-E72D297353CC}">
              <c16:uniqueId val="{00000008-4D2C-4D14-8CB1-82300FAB9D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2</c:v>
                </c:pt>
              </c:numCache>
            </c:numRef>
          </c:val>
          <c:extLst xmlns:c16r2="http://schemas.microsoft.com/office/drawing/2015/06/chart">
            <c:ext xmlns:c16="http://schemas.microsoft.com/office/drawing/2014/chart" uri="{C3380CC4-5D6E-409C-BE32-E72D297353CC}">
              <c16:uniqueId val="{00000009-4D2C-4D14-8CB1-82300FAB9D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1235</c:v>
                </c:pt>
                <c:pt idx="3">
                  <c:v>1141</c:v>
                </c:pt>
                <c:pt idx="6">
                  <c:v>1224</c:v>
                </c:pt>
                <c:pt idx="9">
                  <c:v>1572</c:v>
                </c:pt>
                <c:pt idx="12">
                  <c:v>2175</c:v>
                </c:pt>
              </c:numCache>
            </c:numRef>
          </c:val>
          <c:extLst xmlns:c16r2="http://schemas.microsoft.com/office/drawing/2015/06/chart">
            <c:ext xmlns:c16="http://schemas.microsoft.com/office/drawing/2014/chart" uri="{C3380CC4-5D6E-409C-BE32-E72D297353CC}">
              <c16:uniqueId val="{0000000A-4D2C-4D14-8CB1-82300FAB9D98}"/>
            </c:ext>
          </c:extLst>
        </c:ser>
        <c:dLbls>
          <c:showLegendKey val="0"/>
          <c:showVal val="0"/>
          <c:showCatName val="0"/>
          <c:showSerName val="0"/>
          <c:showPercent val="0"/>
          <c:showBubbleSize val="0"/>
        </c:dLbls>
        <c:gapWidth val="100"/>
        <c:overlap val="100"/>
        <c:axId val="222347648"/>
        <c:axId val="222349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D2C-4D14-8CB1-82300FAB9D98}"/>
            </c:ext>
          </c:extLst>
        </c:ser>
        <c:dLbls>
          <c:showLegendKey val="0"/>
          <c:showVal val="0"/>
          <c:showCatName val="0"/>
          <c:showSerName val="0"/>
          <c:showPercent val="0"/>
          <c:showBubbleSize val="0"/>
        </c:dLbls>
        <c:marker val="1"/>
        <c:smooth val="0"/>
        <c:axId val="222347648"/>
        <c:axId val="222349568"/>
      </c:lineChart>
      <c:catAx>
        <c:axId val="22234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349568"/>
        <c:crosses val="autoZero"/>
        <c:auto val="1"/>
        <c:lblAlgn val="ctr"/>
        <c:lblOffset val="100"/>
        <c:tickLblSkip val="1"/>
        <c:tickMarkSkip val="1"/>
        <c:noMultiLvlLbl val="0"/>
      </c:catAx>
      <c:valAx>
        <c:axId val="22234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4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828</c:v>
                </c:pt>
                <c:pt idx="1">
                  <c:v>632</c:v>
                </c:pt>
                <c:pt idx="2">
                  <c:v>636</c:v>
                </c:pt>
              </c:numCache>
            </c:numRef>
          </c:val>
          <c:extLst xmlns:c16r2="http://schemas.microsoft.com/office/drawing/2015/06/chart">
            <c:ext xmlns:c16="http://schemas.microsoft.com/office/drawing/2014/chart" uri="{C3380CC4-5D6E-409C-BE32-E72D297353CC}">
              <c16:uniqueId val="{00000000-090B-4B30-837C-2873777097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869</c:v>
                </c:pt>
                <c:pt idx="1">
                  <c:v>610</c:v>
                </c:pt>
                <c:pt idx="2">
                  <c:v>600</c:v>
                </c:pt>
              </c:numCache>
            </c:numRef>
          </c:val>
          <c:extLst xmlns:c16r2="http://schemas.microsoft.com/office/drawing/2015/06/chart">
            <c:ext xmlns:c16="http://schemas.microsoft.com/office/drawing/2014/chart" uri="{C3380CC4-5D6E-409C-BE32-E72D297353CC}">
              <c16:uniqueId val="{00000001-090B-4B30-837C-2873777097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1364</c:v>
                </c:pt>
                <c:pt idx="1">
                  <c:v>1405</c:v>
                </c:pt>
                <c:pt idx="2">
                  <c:v>1446</c:v>
                </c:pt>
              </c:numCache>
            </c:numRef>
          </c:val>
          <c:extLst xmlns:c16r2="http://schemas.microsoft.com/office/drawing/2015/06/chart">
            <c:ext xmlns:c16="http://schemas.microsoft.com/office/drawing/2014/chart" uri="{C3380CC4-5D6E-409C-BE32-E72D297353CC}">
              <c16:uniqueId val="{00000002-090B-4B30-837C-2873777097CB}"/>
            </c:ext>
          </c:extLst>
        </c:ser>
        <c:dLbls>
          <c:showLegendKey val="0"/>
          <c:showVal val="0"/>
          <c:showCatName val="0"/>
          <c:showSerName val="0"/>
          <c:showPercent val="0"/>
          <c:showBubbleSize val="0"/>
        </c:dLbls>
        <c:gapWidth val="120"/>
        <c:overlap val="100"/>
        <c:axId val="221624192"/>
        <c:axId val="221625728"/>
      </c:barChart>
      <c:catAx>
        <c:axId val="2216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625728"/>
        <c:crosses val="autoZero"/>
        <c:auto val="1"/>
        <c:lblAlgn val="ctr"/>
        <c:lblOffset val="100"/>
        <c:tickLblSkip val="1"/>
        <c:tickMarkSkip val="1"/>
        <c:noMultiLvlLbl val="0"/>
      </c:catAx>
      <c:valAx>
        <c:axId val="221625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62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{056627A3-8174-46DC-B406-B5F004BC6E9B}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BBE-4E6E-B434-9F2A3C642E7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{28452A98-2A88-47B1-A961-16ABEFC8A047}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BE-4E6E-B434-9F2A3C642E7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{266424FE-DA79-443B-9A5F-0B8E62B4EF38}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BE-4E6E-B434-9F2A3C642E7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{266D23C4-0730-45CC-9821-4D331B6270CC}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BE-4E6E-B434-9F2A3C642E7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{96FD8FAB-8A40-4C8A-A949-10E725BE8C55}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BE-4E6E-B434-9F2A3C642E7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{75CAE94D-3AAF-4FED-AE4D-04DEAECF5E9F}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BBE-4E6E-B434-9F2A3C642E7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{93A73C30-C1F6-4941-A417-4D2CC8C0BA9A}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BBE-4E6E-B434-9F2A3C642E7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{8B9E69BF-6944-4F57-8D84-52814C5B14A7}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BBE-4E6E-B434-9F2A3C642E7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{D0F374E6-135C-43C8-8050-F3F255C1B265}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BBE-4E6E-B434-9F2A3C642E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52.3</c:v>
                </c:pt>
                <c:pt idx="16">
                  <c:v>42.6</c:v>
                </c:pt>
                <c:pt idx="24">
                  <c:v>66.900000000000006</c:v>
                </c:pt>
                <c:pt idx="32">
                  <c:v>66.3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BBE-4E6E-B434-9F2A3C642E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{5CCD37FC-E197-44BD-893B-BB36331238B9}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BBE-4E6E-B434-9F2A3C642E7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{E0305BC3-C34F-47FA-B209-EBFBC42160C1}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BE-4E6E-B434-9F2A3C642E7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{1CF170B0-2F08-47A0-BCFC-AC7635F762F0}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BE-4E6E-B434-9F2A3C642E7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{12DB3523-EA80-4B33-8E67-949611EC8B45}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BE-4E6E-B434-9F2A3C642E7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{BD4960E9-106B-4218-A86A-3F9A671AFD40}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BE-4E6E-B434-9F2A3C642E7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{333BEE1C-6DCF-4DDE-BA73-577038B423F4}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BBE-4E6E-B434-9F2A3C642E7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{0A005CF6-160A-4844-B30A-7E8A4619FFF9}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BBE-4E6E-B434-9F2A3C642E7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{4B2B0790-BB8D-40BD-A5AC-7C34112751CF}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BBE-4E6E-B434-9F2A3C642E7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{F8EB9E2E-17FB-4C26-B8C2-58A21820F174}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BBE-4E6E-B434-9F2A3C642E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BBE-4E6E-B434-9F2A3C642E7A}"/>
            </c:ext>
          </c:extLst>
        </c:ser>
        <c:dLbls>
          <c:showLegendKey val="0"/>
          <c:showVal val="1"/>
          <c:showCatName val="0"/>
          <c:showSerName val="0"/>
          <c:showPercent val="0"/>
          <c:showBubbleSize val="0"/>
        </c:dLbls>
        <c:axId val="135956352"/>
        <c:axId val="135974912"/>
      </c:scatterChart>
      <c:valAx>
        <c:axId val="135956352"/>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974912"/>
        <c:crosses val="autoZero"/>
        <c:crossBetween val="midCat"/>
      </c:valAx>
      <c:valAx>
        <c:axId val="1359749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956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{A8F226F1-6D42-4A1A-BC5E-3501E0E13A82}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C10-4EC7-949C-102CC71ED8A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{D7D4E994-1145-452D-A0A9-2C1312A01101}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10-4EC7-949C-102CC71ED8A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{D743926F-A104-4EAE-B90B-E741B5C2A84D}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10-4EC7-949C-102CC71ED8A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{CDD40BE8-F775-40B7-8F6A-F720A0F5C321}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10-4EC7-949C-102CC71ED8A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{6F60194C-18E5-4814-86BA-BB6E64516513}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10-4EC7-949C-102CC71ED8A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{FE352E0A-B671-4A8D-8FDA-055E3367FE02}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C10-4EC7-949C-102CC71ED8A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{3A03C1AD-152A-496B-8AA3-A2A075A1D2C4}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C10-4EC7-949C-102CC71ED8A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{F67BBED1-C1D9-4B3C-9A3D-41ADD4147824}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C10-4EC7-949C-102CC71ED8A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{6184A285-6FA6-4BD9-9F8D-1F0808C7DFFB}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C10-4EC7-949C-102CC71ED8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-2.2999999999999998</c:v>
                </c:pt>
                <c:pt idx="16">
                  <c:v>-3</c:v>
                </c:pt>
                <c:pt idx="24">
                  <c:v>-3.8</c:v>
                </c:pt>
                <c:pt idx="32">
                  <c:v>-4.8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C10-4EC7-949C-102CC71ED8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{8A87C26E-D096-4C09-B98D-E298AD325557}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C10-4EC7-949C-102CC71ED8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{A5DE1E96-23D8-45BA-A385-94FE5A03885C}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10-4EC7-949C-102CC71ED8A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{4DC857D7-B910-4117-BD1F-0F0CEDBE9A57}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10-4EC7-949C-102CC71ED8A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{16895970-99A4-48E7-BEAF-A30F30A87851}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10-4EC7-949C-102CC71ED8A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{19342E31-A2F2-44C0-87BD-CFBCC55D8513}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10-4EC7-949C-102CC71ED8A3}"/>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{B7F7CC4F-59FA-4C84-AC23-90F473410F24}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C10-4EC7-949C-102CC71ED8A3}"/>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{D360D96D-F4E0-4A00-BA9A-12B58958B0EA}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C10-4EC7-949C-102CC71ED8A3}"/>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{0477C765-6078-498F-9AD6-AFE301E70C0E}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C10-4EC7-949C-102CC71ED8A3}"/>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{06636BB0-86E4-49C7-AA09-87BECD14C5BA}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C10-4EC7-949C-102CC71ED8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C10-4EC7-949C-102CC71ED8A3}"/>
            </c:ext>
          </c:extLst>
        </c:ser>
        <c:dLbls>
          <c:showLegendKey val="0"/>
          <c:showVal val="1"/>
          <c:showCatName val="0"/>
          <c:showSerName val="0"/>
          <c:showPercent val="0"/>
          <c:showBubbleSize val="0"/>
        </c:dLbls>
        <c:axId val="136443008"/>
        <c:axId val="136444928"/>
      </c:scatterChart>
      <c:valAx>
        <c:axId val="136443008"/>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444928"/>
        <c:crosses val="autoZero"/>
        <c:crossBetween val="midCat"/>
      </c:valAx>
      <c:valAx>
        <c:axId val="1364449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443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起債繰上償還や三位一体改革以降の地方債新規発行抑制などにより、元利償還金は減少している。</a:t>
          </a:r>
        </a:p>
        <a:p>
          <a:r>
            <a:rPr kumimoji="1" lang="ja-JP" altLang="en-US" sz="1400">
              <a:latin typeface="ＭＳ ゴシック" pitchFamily="49" charset="-128"/>
              <a:ea typeface="ＭＳ ゴシック" pitchFamily="49" charset="-128"/>
            </a:rPr>
            <a:t>　温泉施設の大規模改修や福祉施設の整備にかかる起債発行と、今後は簡易水道の耐震化等にかかる起債発行を予定していることから、大幅に増額することが予想される。</a:t>
          </a:r>
        </a:p>
        <a:p>
          <a:r>
            <a:rPr kumimoji="1" lang="ja-JP" altLang="en-US" sz="1400">
              <a:latin typeface="ＭＳ ゴシック" pitchFamily="49" charset="-128"/>
              <a:ea typeface="ＭＳ ゴシック" pitchFamily="49" charset="-128"/>
            </a:rPr>
            <a:t>　財政状況を勘案した計画的な事業の実施と、地方債の発行が必要である。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任意繰上償還を行っており、地方債現在高は低水準であったが、温泉施設の大規模増改築事業や福祉施設の整備事業に関する新規発行によって増加している。また、今後も簡易水道耐震事業の実施による増加が見込まれている。</a:t>
          </a:r>
        </a:p>
        <a:p>
          <a:r>
            <a:rPr kumimoji="1" lang="ja-JP" altLang="en-US" sz="1400">
              <a:latin typeface="ＭＳ ゴシック" pitchFamily="49" charset="-128"/>
              <a:ea typeface="ＭＳ ゴシック" pitchFamily="49" charset="-128"/>
            </a:rPr>
            <a:t>　一部事務組合に係る地方債は、現在のところ新たな地方債発行を予定していないため、今後減少していくと思われる。</a:t>
          </a:r>
        </a:p>
        <a:p>
          <a:r>
            <a:rPr kumimoji="1" lang="ja-JP" altLang="en-US" sz="1400">
              <a:latin typeface="ＭＳ ゴシック" pitchFamily="49" charset="-128"/>
              <a:ea typeface="ＭＳ ゴシック" pitchFamily="49" charset="-128"/>
            </a:rPr>
            <a:t>　今後数年間は、将来負担額を充当可能財源が上回る状況で推移していく見込である。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高知県北川村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年度に定額運用基金への組み替えを実施したことにより、大幅に減額している。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前年度に定額運用基金等を含めた基金全体としての残高も減額となったが、本調査年度については維持している。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等の積立やふるさと納税の積立以外では、役場庁舎周辺の環境整備に向けた施設整備基金積立や教育施設整備に向けた学校教育施設整備基金積立、今後ピークを迎える償還金への備えとしての減債基金積立等の実施を予定している。取り崩しについては、施設の老朽化対策の財源とする他、ふるさときたがわ基金の効果的な活用等を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施設等整備基金：村の施設となるべき土地、建物及び備品の取得等の財源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学校教育施設整備基金：村内の公立学校整備の財源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ふるさときたがわ基金：産業、福祉、教育等の諸事業実施のための財源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本調査年度は基金の取り崩しは実施せず、ふるさときたがわ基金への積立（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千円）や過疎地域自立促進事業基金（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千円）等を実施したことにより、その他特定目的基金の残高は増加（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役場庁舎周辺の環境整備約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千円、施設の老朽化対策約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への財源としても活用予定のある施設整備基金と、今後の教育施設整備の財源とする予定の学校教育施設整備基金等については、維持を目指しつつ施設整備に活用していく。また、ふるさときたがわ基金については、各事業に効果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年度に定額運用基金への組み替えを実施したことにより、大幅に減額したが、本調査年度については維持している。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災害等に備え、現在の基金残高を概ね維持することを考えているが、積立等については利子等の必要最低限のみとする見込である。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年度に定額運用基金への組み替えを実施したことにより、大幅に減額したが、本調査年度については維持している。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年度にかけて、大規模な施設整備等にかかる地方債新規発行があったため、令和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年度以降に償還のピークを迎える予定である。そのため、現在の残高を維持しつつ、任意繰上償還や大型の償還等に充当していくことを想定している。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D873F358-BE51-4D73-BA44-D84BDB9488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F43381A-7F24-43EF-BCAB-9897642E37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 xmlns:a16="http://schemas.microsoft.com/office/drawing/2014/main" id="{AE72EDFC-E64F-4A25-A965-30C77BD1EBCE}"/>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 xmlns:a16="http://schemas.microsoft.com/office/drawing/2014/main" id="{85F48684-7CA4-4F40-9ED7-E0AF21F9166D}"/>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 xmlns:a16="http://schemas.microsoft.com/office/drawing/2014/main" id="{4D4EF59D-082E-4354-A25E-187BBB117ADF}"/>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 xmlns:a16="http://schemas.microsoft.com/office/drawing/2014/main" id="{9B95E07F-2186-45A3-A55F-EF75EAEBFC27}"/>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 xmlns:a16="http://schemas.microsoft.com/office/drawing/2014/main" id="{88D148D4-41C1-4F31-9F1C-7A169463E396}"/>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 xmlns:a16="http://schemas.microsoft.com/office/drawing/2014/main" id="{8C4907E9-714F-48EC-9D0F-A7A5B6FECB30}"/>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 xmlns:a16="http://schemas.microsoft.com/office/drawing/2014/main" id="{DE049B73-0DBA-4DCE-990C-544DA251AF5A}"/>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 xmlns:a16="http://schemas.microsoft.com/office/drawing/2014/main" id="{879ECBC9-B852-4734-9CD4-7FF1FE58A08E}"/>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 xmlns:a16="http://schemas.microsoft.com/office/drawing/2014/main" id="{B07F4C37-BB67-4958-A44A-AA1AA2B2F597}"/>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 xmlns:a16="http://schemas.microsoft.com/office/drawing/2014/main" id="{1FA4E724-570E-4AB5-9BEA-011505FE8B9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 xmlns:a16="http://schemas.microsoft.com/office/drawing/2014/main" id="{F8EE0E2F-EE8E-465F-8659-7D6FBB85A93F}"/>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 xmlns:a16="http://schemas.microsoft.com/office/drawing/2014/main" id="{BDBAC096-5DDC-41B0-ABBB-9611BC6D02F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 xmlns:a16="http://schemas.microsoft.com/office/drawing/2014/main" id="{43DE8B64-CB93-476E-B682-419CED0EACE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 xmlns:a16="http://schemas.microsoft.com/office/drawing/2014/main" id="{88D9BF51-E99A-47B9-BEF6-E60280243351}"/>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 xmlns:a16="http://schemas.microsoft.com/office/drawing/2014/main" id="{AF212282-EAE2-499E-89F6-82961A06B99D}"/>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 xmlns:a16="http://schemas.microsoft.com/office/drawing/2014/main" id="{338B2783-B44D-42CF-9CA5-937644A9E3B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 xmlns:a16="http://schemas.microsoft.com/office/drawing/2014/main" id="{E37A82C3-D338-4C4C-97D5-A205BD333769}"/>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 xmlns:a16="http://schemas.microsoft.com/office/drawing/2014/main" id="{A76E81E5-E2DF-4099-B9E3-5F2EB9BF9B2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 xmlns:a16="http://schemas.microsoft.com/office/drawing/2014/main" id="{10F6065A-C1C8-4062-8101-7CF044F95C9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
1,296
196.73
2,973,173
2,744,564
167,325
1,106,570
2,174,699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 xmlns:a16="http://schemas.microsoft.com/office/drawing/2014/main" id="{85152B19-D9D7-47A0-B90E-59BB72EBE824}"/>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 xmlns:a16="http://schemas.microsoft.com/office/drawing/2014/main" id="{9FCDB5C8-3A8C-4043-8E3A-112BB578381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 xmlns:a16="http://schemas.microsoft.com/office/drawing/2014/main" id="{6CEE3587-0020-4451-8A25-69C8791D353E}"/>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 xmlns:a16="http://schemas.microsoft.com/office/drawing/2014/main" id="{8D17E34F-7A27-4F4A-8920-9D4C47F555B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 xmlns:a16="http://schemas.microsoft.com/office/drawing/2014/main" id="{4C532F52-4C38-4C7F-86BA-B20B2569F17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 xmlns:a16="http://schemas.microsoft.com/office/drawing/2014/main" id="{8E98FCB9-5066-441D-AF85-B9ED52F8AA46}"/>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 xmlns:a16="http://schemas.microsoft.com/office/drawing/2014/main" id="{71CE2181-0730-4464-9ADD-4756826D4C19}"/>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 xmlns:a16="http://schemas.microsoft.com/office/drawing/2014/main" id="{58432F5E-95EF-4603-8C21-32A36BF67604}"/>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 xmlns:a16="http://schemas.microsoft.com/office/drawing/2014/main" id="{DF622627-5F8A-4AFC-AC96-5A5BFDB1AE8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 xmlns:a16="http://schemas.microsoft.com/office/drawing/2014/main" id="{C0B1A548-8836-41CA-B848-4A233E7B1CF3}"/>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 xmlns:a16="http://schemas.microsoft.com/office/drawing/2014/main" id="{89BABCF2-39AE-414F-A911-8A0490AC6BF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 xmlns:a16="http://schemas.microsoft.com/office/drawing/2014/main" id="{9B31D684-0AE6-453D-854C-07A7A20265E1}"/>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 xmlns:a16="http://schemas.microsoft.com/office/drawing/2014/main" id="{A472FEB4-155B-4C53-BDFB-8DF2990FF3FB}"/>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 xmlns:a16="http://schemas.microsoft.com/office/drawing/2014/main" id="{6101DC2D-CD47-44F2-B450-198D3F0E2829}"/>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 xmlns:a16="http://schemas.microsoft.com/office/drawing/2014/main" id="{4F709134-9068-48EA-A3A2-E40C1EF077DD}"/>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 xmlns:a16="http://schemas.microsoft.com/office/drawing/2014/main" id="{604A128F-2703-4FBA-9583-62039A6E2D25}"/>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 xmlns:a16="http://schemas.microsoft.com/office/drawing/2014/main" id="{A1F5502E-DDCA-4B1B-8E09-1E88CA9A880A}"/>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 xmlns:a16="http://schemas.microsoft.com/office/drawing/2014/main" id="{E137FB21-E432-4554-BC02-80345DEA9F30}"/>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 xmlns:a16="http://schemas.microsoft.com/office/drawing/2014/main" id="{63437C91-1B9E-487D-A677-1B294711F82B}"/>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 xmlns:a16="http://schemas.microsoft.com/office/drawing/2014/main" id="{ECD2F521-794C-46C5-898A-E12A5983475B}"/>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 xmlns:a16="http://schemas.microsoft.com/office/drawing/2014/main" id="{FB05B0F6-C277-4800-81DB-738EB6D17CCE}"/>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 xmlns:a16="http://schemas.microsoft.com/office/drawing/2014/main" id="{18105543-39AC-4DDB-A862-76DF8D8790CA}"/>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 xmlns:a16="http://schemas.microsoft.com/office/drawing/2014/main" id="{98222F00-4118-43F7-A3BB-B35F3584CBC3}"/>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 xmlns:a16="http://schemas.microsoft.com/office/drawing/2014/main" id="{D386BB1E-793A-49AB-BBD2-D011F5514E35}"/>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 xmlns:a16="http://schemas.microsoft.com/office/drawing/2014/main" id="{C122F5E7-DB2D-41A7-BCD8-7EB1CA275BC2}"/>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 xmlns:a16="http://schemas.microsoft.com/office/drawing/2014/main" id="{6CF2CFCF-E820-4709-AF49-C17A24E4D15C}"/>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 xmlns:a16="http://schemas.microsoft.com/office/drawing/2014/main" id="{A581AFA5-0FDC-4C55-8955-28F30C074454}"/>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 xmlns:a16="http://schemas.microsoft.com/office/drawing/2014/main" id="{53D21578-29FB-48CA-8659-DE8165333DFC}"/>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 xmlns:a16="http://schemas.microsoft.com/office/drawing/2014/main" id="{5D10DCF8-81E5-4F94-B767-A9D92E9B162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 xmlns:a16="http://schemas.microsoft.com/office/drawing/2014/main" id="{E2EE2B69-0EAD-4CD9-9FB6-C870D947E96D}"/>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 xmlns:a16="http://schemas.microsoft.com/office/drawing/2014/main" id="{970AE5AC-B745-4815-B43D-6F9D1BB2E38B}"/>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 xmlns:a16="http://schemas.microsoft.com/office/drawing/2014/main" id="{23C2747D-A2A9-49A7-8B10-352578CDC53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 xmlns:a16="http://schemas.microsoft.com/office/drawing/2014/main" id="{41C027FF-B15B-4A56-AB65-D79B1F336CCB}"/>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 xmlns:a16="http://schemas.microsoft.com/office/drawing/2014/main" id="{CF42D064-30B6-4E04-AE31-FC5C3F089EC5}"/>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水準となっている。集約化・複合化できる施設がほぼないため、今後水準の大きな変動は見込まれない。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 xmlns:a16="http://schemas.microsoft.com/office/drawing/2014/main" id="{A9A999FB-973F-4048-96CF-AAC89C2A18C4}"/>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 xmlns:a16="http://schemas.microsoft.com/office/drawing/2014/main" id="{5B7BF675-79BD-47EC-BEA5-6BB5EE6952F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 xmlns:a16="http://schemas.microsoft.com/office/drawing/2014/main" id="{90016EE7-4D74-4AA5-8C07-CBC59E443639}"/>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 xmlns:a16="http://schemas.microsoft.com/office/drawing/2014/main" id="{FAF0CB81-B017-47FC-8D8A-24127EA479A3}"/>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 xmlns:a16="http://schemas.microsoft.com/office/drawing/2014/main" id="{B7319FC3-69C7-4A63-9395-089D3FDA9A2E}"/>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 xmlns:a16="http://schemas.microsoft.com/office/drawing/2014/main" id="{23355E21-CA87-4B31-BDB5-67A825B23573}"/>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 xmlns:a16="http://schemas.microsoft.com/office/drawing/2014/main" id="{0508D7CD-36E9-4C5C-9E84-A806C0D69A42}"/>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 xmlns:a16="http://schemas.microsoft.com/office/drawing/2014/main" id="{FA350A49-DB53-465F-919E-29F0F3593C37}"/>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 xmlns:a16="http://schemas.microsoft.com/office/drawing/2014/main" id="{D8D8ED7B-1483-41A0-BC1D-E215946BFE76}"/>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 xmlns:a16="http://schemas.microsoft.com/office/drawing/2014/main" id="{9D95F36A-4D96-4A24-96AA-314FC9295002}"/>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 xmlns:a16="http://schemas.microsoft.com/office/drawing/2014/main" id="{7AE0CDE6-9C75-4A5B-8751-C440FFD9F4E3}"/>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 xmlns:a16="http://schemas.microsoft.com/office/drawing/2014/main" id="{20CE9A14-9923-4E17-A639-CEEB92D01BB4}"/>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 xmlns:a16="http://schemas.microsoft.com/office/drawing/2014/main" id="{2F3FFD8E-596D-404A-AF53-74E12A8DC8B7}"/>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 xmlns:a16="http://schemas.microsoft.com/office/drawing/2014/main" id="{237E0C16-9422-4D45-A76B-E5B22E0FE621}"/>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 xmlns:a16="http://schemas.microsoft.com/office/drawing/2014/main" id="{AD539E71-6112-44DC-91F1-F6843D8896E9}"/>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 xmlns:a16="http://schemas.microsoft.com/office/drawing/2014/main" id="{2ED1C134-C45A-494D-9E92-7C8DD536CAE7}"/>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 xmlns:a16="http://schemas.microsoft.com/office/drawing/2014/main" id="{D37C6D53-954C-4650-B621-390C080EE11B}"/>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 xmlns:a16="http://schemas.microsoft.com/office/drawing/2014/main" id="{FE01A11C-1B46-4011-9D11-119B369ED519}"/>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 xmlns:a16="http://schemas.microsoft.com/office/drawing/2014/main" id="{949B63E5-E1E6-47EF-968F-671149C6B3F8}"/>
            </a:ext>
          </a:extLst>
        </xdr:cNvPr>
        <xdr:cNvCxnSpPr/>
      </xdr:nvCxnSpPr>
      <xdr:spPr>
        <a:xfrm flipV="1">
          <a:off x="4206240" y="5304881"/>
          <a:ext cx="1270" cy="134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 xmlns:a16="http://schemas.microsoft.com/office/drawing/2014/main" id="{1025441E-6ADD-4058-9D24-39C16022B31E}"/>
            </a:ext>
          </a:extLst>
        </xdr:cNvPr>
        <xdr:cNvSpPr txBox="1"/>
      </xdr:nvSpPr>
      <xdr:spPr>
        <a:xfrm>
          <a:off x="4258945" y="665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 xmlns:a16="http://schemas.microsoft.com/office/drawing/2014/main" id="{E78E92C2-BFCB-413E-82E7-2082E2C9236D}"/>
            </a:ext>
          </a:extLst>
        </xdr:cNvPr>
        <xdr:cNvCxnSpPr/>
      </xdr:nvCxnSpPr>
      <xdr:spPr>
        <a:xfrm>
          <a:off x="4119245" y="66499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 xmlns:a16="http://schemas.microsoft.com/office/drawing/2014/main" id="{AAB3A410-87B5-442C-8180-AA86E62D490C}"/>
            </a:ext>
          </a:extLst>
        </xdr:cNvPr>
        <xdr:cNvSpPr txBox="1"/>
      </xdr:nvSpPr>
      <xdr:spPr>
        <a:xfrm>
          <a:off x="4258945" y="5087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 xmlns:a16="http://schemas.microsoft.com/office/drawing/2014/main" id="{B3FB4073-CF03-4B13-902B-94B94B666863}"/>
            </a:ext>
          </a:extLst>
        </xdr:cNvPr>
        <xdr:cNvCxnSpPr/>
      </xdr:nvCxnSpPr>
      <xdr:spPr>
        <a:xfrm>
          <a:off x="4119245" y="5304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 xmlns:a16="http://schemas.microsoft.com/office/drawing/2014/main" id="{B53BB8D3-A478-4F72-B46E-FC7C1F2B8B5F}"/>
            </a:ext>
          </a:extLst>
        </xdr:cNvPr>
        <xdr:cNvSpPr txBox="1"/>
      </xdr:nvSpPr>
      <xdr:spPr>
        <a:xfrm>
          <a:off x="4258945" y="571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 xmlns:a16="http://schemas.microsoft.com/office/drawing/2014/main" id="{022746BD-185F-467F-B190-5613B65ED73C}"/>
            </a:ext>
          </a:extLst>
        </xdr:cNvPr>
        <xdr:cNvSpPr/>
      </xdr:nvSpPr>
      <xdr:spPr>
        <a:xfrm>
          <a:off x="4157345" y="573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 xmlns:a16="http://schemas.microsoft.com/office/drawing/2014/main" id="{88A796A1-8F94-45AF-9EDE-3C5FF7C2C28A}"/>
            </a:ext>
          </a:extLst>
        </xdr:cNvPr>
        <xdr:cNvSpPr/>
      </xdr:nvSpPr>
      <xdr:spPr>
        <a:xfrm>
          <a:off x="3537585" y="5773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 xmlns:a16="http://schemas.microsoft.com/office/drawing/2014/main" id="{F98F2B1A-56E0-4275-8BF7-DBF33DDE628D}"/>
            </a:ext>
          </a:extLst>
        </xdr:cNvPr>
        <xdr:cNvSpPr/>
      </xdr:nvSpPr>
      <xdr:spPr>
        <a:xfrm>
          <a:off x="2867025" y="5810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 xmlns:a16="http://schemas.microsoft.com/office/drawing/2014/main" id="{C89964EB-061D-41A0-97A3-89DDA5C51F7D}"/>
            </a:ext>
          </a:extLst>
        </xdr:cNvPr>
        <xdr:cNvSpPr/>
      </xdr:nvSpPr>
      <xdr:spPr>
        <a:xfrm>
          <a:off x="2196465" y="58749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9A6D6BED-41C9-4FD8-9768-911083002ED6}"/>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ACA9B1CF-8841-4378-8B09-A62D0E56B2E6}"/>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8B1BBC1A-9612-4928-B647-DAA21A3F9C48}"/>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3E0CA761-0DE1-4ECE-8E38-D58FA0F60CD5}"/>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6A6F81C0-ED4B-4D00-89E7-2DB80B628E64}"/>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61051</xdr:rowOff>
    </xdr:from>
    <xdr:to>
      <xdr:col>23</xdr:col>
      <xdr:colOff>136525</xdr:colOff>
      <xdr:row>28</xdr:row>
      <xdr:rowOff>162651</xdr:rowOff>
    </xdr:to>
    <xdr:sp macro="" textlink="">
      <xdr:nvSpPr>
        <xdr:cNvPr id="90" name="楕円 89">
          <a:extLst>
            <a:ext uri="{FF2B5EF4-FFF2-40B4-BE49-F238E27FC236}">
              <a16:creationId xmlns="" xmlns:a16="http://schemas.microsoft.com/office/drawing/2014/main" id="{AFA58EB3-4376-408B-959D-B8511D2D112F}"/>
            </a:ext>
          </a:extLst>
        </xdr:cNvPr>
        <xdr:cNvSpPr/>
      </xdr:nvSpPr>
      <xdr:spPr>
        <a:xfrm>
          <a:off x="4157345" y="55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83928</xdr:rowOff>
    </xdr:from>
    <xdr:ext cx="405111" cy="259045"/>
    <xdr:sp macro="" textlink="">
      <xdr:nvSpPr>
        <xdr:cNvPr id="91" name="有形固定資産減価償却率該当値テキスト">
          <a:extLst>
            <a:ext uri="{FF2B5EF4-FFF2-40B4-BE49-F238E27FC236}">
              <a16:creationId xmlns="" xmlns:a16="http://schemas.microsoft.com/office/drawing/2014/main" id="{6EA7E862-B861-446D-9230-C321A5AA274C}"/>
            </a:ext>
          </a:extLst>
        </xdr:cNvPr>
        <xdr:cNvSpPr txBox="1"/>
      </xdr:nvSpPr>
      <xdr:spPr>
        <a:xfrm>
          <a:off x="4258945" y="536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42545</xdr:rowOff>
    </xdr:from>
    <xdr:to>
      <xdr:col>19</xdr:col>
      <xdr:colOff>187325</xdr:colOff>
      <xdr:row>28</xdr:row>
      <xdr:rowOff>144145</xdr:rowOff>
    </xdr:to>
    <xdr:sp macro="" textlink="">
      <xdr:nvSpPr>
        <xdr:cNvPr id="92" name="楕円 91">
          <a:extLst>
            <a:ext uri="{FF2B5EF4-FFF2-40B4-BE49-F238E27FC236}">
              <a16:creationId xmlns="" xmlns:a16="http://schemas.microsoft.com/office/drawing/2014/main" id="{EAAD074D-F3BF-4706-B345-1CE5CAF82E27}"/>
            </a:ext>
          </a:extLst>
        </xdr:cNvPr>
        <xdr:cNvSpPr/>
      </xdr:nvSpPr>
      <xdr:spPr>
        <a:xfrm>
          <a:off x="3537585" y="5490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93345</xdr:rowOff>
    </xdr:from>
    <xdr:to>
      <xdr:col>23</xdr:col>
      <xdr:colOff>85725</xdr:colOff>
      <xdr:row>28</xdr:row>
      <xdr:rowOff>111851</xdr:rowOff>
    </xdr:to>
    <xdr:cxnSp macro="">
      <xdr:nvCxnSpPr>
        <xdr:cNvPr id="93" name="直線コネクタ 92">
          <a:extLst>
            <a:ext uri="{FF2B5EF4-FFF2-40B4-BE49-F238E27FC236}">
              <a16:creationId xmlns="" xmlns:a16="http://schemas.microsoft.com/office/drawing/2014/main" id="{C0579DEA-CA3D-4DC5-A414-856725508653}"/>
            </a:ext>
          </a:extLst>
        </xdr:cNvPr>
        <xdr:cNvCxnSpPr/>
      </xdr:nvCxnSpPr>
      <xdr:spPr>
        <a:xfrm>
          <a:off x="3588385" y="5541645"/>
          <a:ext cx="6197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106226</xdr:rowOff>
    </xdr:from>
    <xdr:to>
      <xdr:col>15</xdr:col>
      <xdr:colOff>187325</xdr:colOff>
      <xdr:row>33</xdr:row>
      <xdr:rowOff>36376</xdr:rowOff>
    </xdr:to>
    <xdr:sp macro="" textlink="">
      <xdr:nvSpPr>
        <xdr:cNvPr id="94" name="楕円 93">
          <a:extLst>
            <a:ext uri="{FF2B5EF4-FFF2-40B4-BE49-F238E27FC236}">
              <a16:creationId xmlns="" xmlns:a16="http://schemas.microsoft.com/office/drawing/2014/main" id="{5B0A7FC7-B398-4C9C-A060-A3F87B3CB8DA}"/>
            </a:ext>
          </a:extLst>
        </xdr:cNvPr>
        <xdr:cNvSpPr/>
      </xdr:nvSpPr>
      <xdr:spPr>
        <a:xfrm>
          <a:off x="2867025" y="62250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93345</xdr:rowOff>
    </xdr:from>
    <xdr:to>
      <xdr:col>19</xdr:col>
      <xdr:colOff>136525</xdr:colOff>
      <xdr:row>32</xdr:row>
      <xdr:rowOff>157026</xdr:rowOff>
    </xdr:to>
    <xdr:cxnSp macro="">
      <xdr:nvCxnSpPr>
        <xdr:cNvPr id="95" name="直線コネクタ 94">
          <a:extLst>
            <a:ext uri="{FF2B5EF4-FFF2-40B4-BE49-F238E27FC236}">
              <a16:creationId xmlns="" xmlns:a16="http://schemas.microsoft.com/office/drawing/2014/main" id="{FDA1753A-88FD-43B0-9678-A4FBB3D169C1}"/>
            </a:ext>
          </a:extLst>
        </xdr:cNvPr>
        <xdr:cNvCxnSpPr/>
      </xdr:nvCxnSpPr>
      <xdr:spPr>
        <a:xfrm flipV="1">
          <a:off x="2917825" y="5541645"/>
          <a:ext cx="670560" cy="73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149951</xdr:rowOff>
    </xdr:from>
    <xdr:to>
      <xdr:col>11</xdr:col>
      <xdr:colOff>187325</xdr:colOff>
      <xdr:row>31</xdr:row>
      <xdr:rowOff>80101</xdr:rowOff>
    </xdr:to>
    <xdr:sp macro="" textlink="">
      <xdr:nvSpPr>
        <xdr:cNvPr id="96" name="楕円 95">
          <a:extLst>
            <a:ext uri="{FF2B5EF4-FFF2-40B4-BE49-F238E27FC236}">
              <a16:creationId xmlns="" xmlns:a16="http://schemas.microsoft.com/office/drawing/2014/main" id="{20B70F97-C92A-4D7C-B7B2-8CC3B0507D03}"/>
            </a:ext>
          </a:extLst>
        </xdr:cNvPr>
        <xdr:cNvSpPr/>
      </xdr:nvSpPr>
      <xdr:spPr>
        <a:xfrm>
          <a:off x="2196465" y="5933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29301</xdr:rowOff>
    </xdr:from>
    <xdr:to>
      <xdr:col>15</xdr:col>
      <xdr:colOff>136525</xdr:colOff>
      <xdr:row>32</xdr:row>
      <xdr:rowOff>157026</xdr:rowOff>
    </xdr:to>
    <xdr:cxnSp macro="">
      <xdr:nvCxnSpPr>
        <xdr:cNvPr id="97" name="直線コネクタ 96">
          <a:extLst>
            <a:ext uri="{FF2B5EF4-FFF2-40B4-BE49-F238E27FC236}">
              <a16:creationId xmlns="" xmlns:a16="http://schemas.microsoft.com/office/drawing/2014/main" id="{E670C51D-91F6-429A-A880-748691408E93}"/>
            </a:ext>
          </a:extLst>
        </xdr:cNvPr>
        <xdr:cNvCxnSpPr/>
      </xdr:nvCxnSpPr>
      <xdr:spPr>
        <a:xfrm>
          <a:off x="2247265" y="5980521"/>
          <a:ext cx="670560" cy="2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 xmlns:a16="http://schemas.microsoft.com/office/drawing/2014/main" id="{0F59002D-9CA4-49FC-8B02-50A94A54D794}"/>
            </a:ext>
          </a:extLst>
        </xdr:cNvPr>
        <xdr:cNvSpPr txBox="1"/>
      </xdr:nvSpPr>
      <xdr:spPr>
        <a:xfrm>
          <a:off x="3395989" y="5862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 xmlns:a16="http://schemas.microsoft.com/office/drawing/2014/main" id="{C0AB3DD7-335C-4974-A685-06491A52182C}"/>
            </a:ext>
          </a:extLst>
        </xdr:cNvPr>
        <xdr:cNvSpPr txBox="1"/>
      </xdr:nvSpPr>
      <xdr:spPr>
        <a:xfrm>
          <a:off x="2738129" y="5593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 xmlns:a16="http://schemas.microsoft.com/office/drawing/2014/main" id="{5A32C206-F956-4F0B-A996-6063DBEFC71C}"/>
            </a:ext>
          </a:extLst>
        </xdr:cNvPr>
        <xdr:cNvSpPr txBox="1"/>
      </xdr:nvSpPr>
      <xdr:spPr>
        <a:xfrm>
          <a:off x="2067569" y="565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160672</xdr:rowOff>
    </xdr:from>
    <xdr:ext cx="405111" cy="259045"/>
    <xdr:sp macro="" textlink="">
      <xdr:nvSpPr>
        <xdr:cNvPr id="101" name="n_1mainValue有形固定資産減価償却率">
          <a:extLst>
            <a:ext uri="{FF2B5EF4-FFF2-40B4-BE49-F238E27FC236}">
              <a16:creationId xmlns="" xmlns:a16="http://schemas.microsoft.com/office/drawing/2014/main" id="{78829BBF-D83F-4B62-BC71-6334711D47B9}"/>
            </a:ext>
          </a:extLst>
        </xdr:cNvPr>
        <xdr:cNvSpPr txBox="1"/>
      </xdr:nvSpPr>
      <xdr:spPr>
        <a:xfrm>
          <a:off x="3395989" y="52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27503</xdr:rowOff>
    </xdr:from>
    <xdr:ext cx="405111" cy="259045"/>
    <xdr:sp macro="" textlink="">
      <xdr:nvSpPr>
        <xdr:cNvPr id="102" name="n_2mainValue有形固定資産減価償却率">
          <a:extLst>
            <a:ext uri="{FF2B5EF4-FFF2-40B4-BE49-F238E27FC236}">
              <a16:creationId xmlns="" xmlns:a16="http://schemas.microsoft.com/office/drawing/2014/main" id="{3AC31829-2C07-4DDC-9CAB-B4F6AA275A78}"/>
            </a:ext>
          </a:extLst>
        </xdr:cNvPr>
        <xdr:cNvSpPr txBox="1"/>
      </xdr:nvSpPr>
      <xdr:spPr>
        <a:xfrm>
          <a:off x="2738129" y="631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3" name="n_3mainValue有形固定資産減価償却率">
          <a:extLst>
            <a:ext uri="{FF2B5EF4-FFF2-40B4-BE49-F238E27FC236}">
              <a16:creationId xmlns="" xmlns:a16="http://schemas.microsoft.com/office/drawing/2014/main" id="{11036D38-30BB-426A-8414-6717E63E7F74}"/>
            </a:ext>
          </a:extLst>
        </xdr:cNvPr>
        <xdr:cNvSpPr txBox="1"/>
      </xdr:nvSpPr>
      <xdr:spPr>
        <a:xfrm>
          <a:off x="2067569" y="6022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 xmlns:a16="http://schemas.microsoft.com/office/drawing/2014/main" id="{B46C2100-A208-4B91-9CC5-65856403C10F}"/>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 xmlns:a16="http://schemas.microsoft.com/office/drawing/2014/main" id="{CF37CE12-25D1-4F44-B6CA-24B23353248D}"/>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 xmlns:a16="http://schemas.microsoft.com/office/drawing/2014/main" id="{EB896DC8-74CA-4814-BD86-C525602E09C8}"/>
            </a:ext>
          </a:extLst>
        </xdr:cNvPr>
        <xdr:cNvSpPr/>
      </xdr:nvSpPr>
      <xdr:spPr>
        <a:xfrm>
          <a:off x="12370567" y="4507006"/>
          <a:ext cx="43915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 xmlns:a16="http://schemas.microsoft.com/office/drawing/2014/main" id="{E0B5B157-85A0-4826-9A73-A2D557ACEF2B}"/>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 xmlns:a16="http://schemas.microsoft.com/office/drawing/2014/main" id="{4B4EF18F-310C-498D-A129-A643534FE54F}"/>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 xmlns:a16="http://schemas.microsoft.com/office/drawing/2014/main" id="{4855AEBE-D8C5-4512-9BCA-1C92BC3B29FE}"/>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 xmlns:a16="http://schemas.microsoft.com/office/drawing/2014/main" id="{F21E4ACB-1FD1-4E74-BC7E-76C63A773AD3}"/>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 xmlns:a16="http://schemas.microsoft.com/office/drawing/2014/main" id="{A3B580F0-0BED-4B1F-9CE4-1F43CD5D4C24}"/>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 xmlns:a16="http://schemas.microsoft.com/office/drawing/2014/main" id="{D9493A45-3DF4-4482-B1CD-586FD4D6C00F}"/>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 xmlns:a16="http://schemas.microsoft.com/office/drawing/2014/main" id="{A53F3EF4-9F7C-41D1-BC13-6FB7AA16ADA7}"/>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 xmlns:a16="http://schemas.microsoft.com/office/drawing/2014/main" id="{20985268-B887-4FE6-B573-169FA11F3067}"/>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 xmlns:a16="http://schemas.microsoft.com/office/drawing/2014/main" id="{22C2F3D8-5BE9-4A96-A258-15CD7B5ECA0A}"/>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 xmlns:a16="http://schemas.microsoft.com/office/drawing/2014/main" id="{0D1FF3E7-0627-4D15-B69C-17AA9FC9A3A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周辺整備事業や大規模な事業、公共施設の老朽化対策に備えて基金積立を実施していることにより、将来負担額に対する充当可能基金残高が大きくなっている。そのため債務償還可能年数がマイナス数値となっており、類似団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 xmlns:a16="http://schemas.microsoft.com/office/drawing/2014/main" id="{9863D89A-5635-4758-9F0C-CD6EE9332427}"/>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 xmlns:a16="http://schemas.microsoft.com/office/drawing/2014/main" id="{CAD22080-7066-428E-9180-C5587F10341D}"/>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 xmlns:a16="http://schemas.microsoft.com/office/drawing/2014/main" id="{B112BAAB-090C-46E8-BB6B-9F23D98C7AED}"/>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 xmlns:a16="http://schemas.microsoft.com/office/drawing/2014/main" id="{FFEB95F4-F8D4-4493-9E2D-4A60F6027D00}"/>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 xmlns:a16="http://schemas.microsoft.com/office/drawing/2014/main" id="{C9A0234C-18F4-436A-85AD-914A3096A43A}"/>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 xmlns:a16="http://schemas.microsoft.com/office/drawing/2014/main" id="{AA81A81B-5F4D-4D5A-8310-03D595CC303F}"/>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 xmlns:a16="http://schemas.microsoft.com/office/drawing/2014/main" id="{5AC6E9F0-7DA2-45DB-9892-74911089BC1E}"/>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 xmlns:a16="http://schemas.microsoft.com/office/drawing/2014/main" id="{B4FAAA4F-1952-44FF-B1CA-8EB81F53DD90}"/>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 xmlns:a16="http://schemas.microsoft.com/office/drawing/2014/main" id="{47B4012A-77EE-4431-AF0A-1187336D55F5}"/>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 xmlns:a16="http://schemas.microsoft.com/office/drawing/2014/main" id="{97543D0B-F562-43E9-9D23-039ED1E13B25}"/>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 xmlns:a16="http://schemas.microsoft.com/office/drawing/2014/main" id="{A9BB1A91-47DB-441B-9BC0-F2D0C5A994E3}"/>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 xmlns:a16="http://schemas.microsoft.com/office/drawing/2014/main" id="{418A70E7-3187-4DB7-990D-C42B90692A16}"/>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 xmlns:a16="http://schemas.microsoft.com/office/drawing/2014/main" id="{FB86A4F6-4516-419F-B46D-8E62EC961DD9}"/>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 xmlns:a16="http://schemas.microsoft.com/office/drawing/2014/main" id="{414AD164-062C-4A4E-B00F-D5967C509B37}"/>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 xmlns:a16="http://schemas.microsoft.com/office/drawing/2014/main" id="{6C9C65B8-FE40-4B6F-933E-2D4A4C4FF441}"/>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 xmlns:a16="http://schemas.microsoft.com/office/drawing/2014/main" id="{AFBA50DB-9FA1-4AA6-A6F5-2D22687588AE}"/>
            </a:ext>
          </a:extLst>
        </xdr:cNvPr>
        <xdr:cNvCxnSpPr/>
      </xdr:nvCxnSpPr>
      <xdr:spPr>
        <a:xfrm flipV="1">
          <a:off x="13027660" y="5394685"/>
          <a:ext cx="1269" cy="1210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 xmlns:a16="http://schemas.microsoft.com/office/drawing/2014/main" id="{A2EB77D0-5E95-4D7B-B265-4B67578EE417}"/>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 xmlns:a16="http://schemas.microsoft.com/office/drawing/2014/main" id="{30F8A8FD-E16E-4A71-9A56-13064D11BC58}"/>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 xmlns:a16="http://schemas.microsoft.com/office/drawing/2014/main" id="{87D5B85D-181D-4D13-91FD-C589BD3F24CC}"/>
            </a:ext>
          </a:extLst>
        </xdr:cNvPr>
        <xdr:cNvSpPr txBox="1"/>
      </xdr:nvSpPr>
      <xdr:spPr>
        <a:xfrm>
          <a:off x="13080365" y="51737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 xmlns:a16="http://schemas.microsoft.com/office/drawing/2014/main" id="{1CC60071-40C3-4BAB-A553-FECEDAFC3FE1}"/>
            </a:ext>
          </a:extLst>
        </xdr:cNvPr>
        <xdr:cNvCxnSpPr/>
      </xdr:nvCxnSpPr>
      <xdr:spPr>
        <a:xfrm>
          <a:off x="12963525" y="539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 xmlns:a16="http://schemas.microsoft.com/office/drawing/2014/main" id="{7CFA9BEC-3B89-431D-BC41-70D73420D968}"/>
            </a:ext>
          </a:extLst>
        </xdr:cNvPr>
        <xdr:cNvSpPr txBox="1"/>
      </xdr:nvSpPr>
      <xdr:spPr>
        <a:xfrm>
          <a:off x="13080365" y="6086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 xmlns:a16="http://schemas.microsoft.com/office/drawing/2014/main" id="{09BCF7FF-6BCD-4454-B947-A3EA693E5C34}"/>
            </a:ext>
          </a:extLst>
        </xdr:cNvPr>
        <xdr:cNvSpPr/>
      </xdr:nvSpPr>
      <xdr:spPr>
        <a:xfrm>
          <a:off x="13001625" y="6231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 xmlns:a16="http://schemas.microsoft.com/office/drawing/2014/main" id="{8B889924-2E13-4254-AA95-404FD4637584}"/>
            </a:ext>
          </a:extLst>
        </xdr:cNvPr>
        <xdr:cNvSpPr/>
      </xdr:nvSpPr>
      <xdr:spPr>
        <a:xfrm>
          <a:off x="12359005" y="6264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A68E464B-6BBF-4BE5-A439-66B13BED19C5}"/>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8AD2B702-B9B7-460A-8765-7AF08DE6BB87}"/>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8EC84F00-2A01-4227-B24F-948586C9B109}"/>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1CA907EE-8394-4427-BE2B-DFB8F94115E3}"/>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0B2F937A-CE26-4FC2-A320-956327C8C129}"/>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 xmlns:a16="http://schemas.microsoft.com/office/drawing/2014/main" id="{EB38527F-58E1-4DF7-817C-720DAF6F0BBB}"/>
            </a:ext>
          </a:extLst>
        </xdr:cNvPr>
        <xdr:cNvSpPr txBox="1"/>
      </xdr:nvSpPr>
      <xdr:spPr>
        <a:xfrm>
          <a:off x="12185092" y="60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 xmlns:a16="http://schemas.microsoft.com/office/drawing/2014/main" id="{C917F30E-0C04-47A6-B461-D91C44B4E6E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 xmlns:a16="http://schemas.microsoft.com/office/drawing/2014/main" id="{A12327B7-FEE7-4419-83DC-C3821AD61BC7}"/>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 xmlns:a16="http://schemas.microsoft.com/office/drawing/2014/main" id="{5F1A9B05-B2D8-475E-A0CB-F731F820497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 xmlns:a16="http://schemas.microsoft.com/office/drawing/2014/main" id="{42FE2A60-0B34-4AE7-B8F9-035F071568B3}"/>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 xmlns:a16="http://schemas.microsoft.com/office/drawing/2014/main" id="{AF85464B-316E-4CF1-9630-CDC66F0511FA}"/>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 xmlns:a16="http://schemas.microsoft.com/office/drawing/2014/main" id="{36C03FBE-FEF9-4DF4-ABAE-7BDDA362A09A}"/>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A0FF024B-F8AD-451C-9239-58DE0369EB6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CB8CB005-76AF-4916-AF96-BB3C0C8E43B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7D402447-D829-4F0C-A158-0C13102A4B6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88B648B9-1BA8-4446-A232-D8A1C2792AF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82433B28-4625-4E92-9CEF-090D8F89375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F737D33E-216F-4B29-9E3A-5B24EF4994B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8D5BEF33-17FA-40E6-B3B6-9F67A6BD2B9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A651C8DA-3A9A-4D4A-B2D8-639F0B2BED9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94266213-74E5-4364-9D01-E6D793364C9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BAF180BA-63E6-49CB-9580-7375C56304D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
1,296
196.73
2,973,173
2,744,564
167,325
1,106,570
2,174,699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C510A1D1-B391-4C14-B2A6-3B29722505F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43737772-3B67-4723-B333-BC0C568894B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699A8D1-43A6-44FD-87E5-03E99E9E26B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E9080539-3E86-4567-9623-AC8691AEA7E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5FBCA362-7CC4-4645-9077-82CC8C987D3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17CAA565-668A-4A6E-BB6E-F2662673053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F10D19E0-3101-4DBF-B055-1FA134BA2EF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1E04C5EF-2F6C-42FF-9DB6-D0E46C525086}"/>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D66ED21B-F380-46EE-B929-C61302AF1B7F}"/>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327F67EE-9724-455B-80CC-410F4458C60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15876BE2-5037-480A-9DEE-4D12F9C7752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5D25C2D9-7396-481B-825F-197355F1551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8CFD0AB6-8DC9-41A6-AF44-C4F576898D7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5163FAF4-CE58-4BF7-9853-23AFB4B3F46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24806FE6-4C0B-49ED-A110-EAD2C8C0FF7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F7612645-6B9D-4AAB-A2F6-46F520240A5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3559998D-DC02-45A4-AE49-94A05506A5A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63498C2F-287F-449F-8EE5-9D2FA183257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A865A811-71BE-473A-870C-141C6924CAE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29CE1398-C573-4D7A-828F-240B267BAEFB}"/>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AEF808C1-BDB0-4025-80F3-22A03435E39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D4DE89C3-5341-4F70-AFAA-754081692D1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CF29B83A-8248-4BA2-90BB-32F0D16C734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76B21EF-6546-443B-BD25-22AE1ECF01C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168C0611-D268-4420-BC80-CBE06828CA0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D074BA00-5492-4968-9673-A344FB3C540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188615EB-85CB-4D0E-B679-C6AA8DB32F9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A47CFFD7-4A76-481C-89BA-C81530B3E92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4AA93161-8FBF-479F-991E-3E5D7D53BBBF}"/>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DFBDBB43-BB7B-4E98-A941-883C0025F3B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615CEF0F-7758-4FEF-8593-E40B13E7E986}"/>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AB23CD9A-83CD-4FDE-9B1A-5502953005A0}"/>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A348AD0A-0319-4E08-A3B3-0BE582A86332}"/>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24EDA416-4E80-489B-9369-4243E113B3F4}"/>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BF448CE1-5BDA-4513-9C73-76ADC19D7EC1}"/>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579C2953-ECA6-43B7-9B2B-82733B230A1C}"/>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D497DB37-FB11-4299-A3DE-18852040BE99}"/>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EEA0519B-B9CA-424E-9CD6-7F74B64D89C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10F62B42-0B05-4302-A305-6374FC8AC4DA}"/>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47B8CA01-C61D-42FF-8DE8-53456616515E}"/>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DDE0FE12-D787-4C3D-8D76-E00C303E348C}"/>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F3767170-8E38-4ADF-981F-A426E70D85F1}"/>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44E16733-742C-472E-9639-D696B92CD1A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3B0B19C4-A999-4FC3-8965-DF8D084AB127}"/>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A7B6B697-29F0-487F-ABD7-74A33D3FC23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 xmlns:a16="http://schemas.microsoft.com/office/drawing/2014/main" id="{CF6E2EDE-2C1D-4501-9E3A-6367201B45CD}"/>
            </a:ext>
          </a:extLst>
        </xdr:cNvPr>
        <xdr:cNvCxnSpPr/>
      </xdr:nvCxnSpPr>
      <xdr:spPr>
        <a:xfrm flipV="1">
          <a:off x="4086225" y="5560967"/>
          <a:ext cx="0" cy="1473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 xmlns:a16="http://schemas.microsoft.com/office/drawing/2014/main" id="{5423C5EC-B08E-4730-9968-8A7CA6281A4A}"/>
            </a:ext>
          </a:extLst>
        </xdr:cNvPr>
        <xdr:cNvSpPr txBox="1"/>
      </xdr:nvSpPr>
      <xdr:spPr>
        <a:xfrm>
          <a:off x="4124960" y="7038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 xmlns:a16="http://schemas.microsoft.com/office/drawing/2014/main" id="{11FB7DCB-EBC3-4F0A-A912-FBFEE44BFAB4}"/>
            </a:ext>
          </a:extLst>
        </xdr:cNvPr>
        <xdr:cNvCxnSpPr/>
      </xdr:nvCxnSpPr>
      <xdr:spPr>
        <a:xfrm>
          <a:off x="4020820" y="7034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 xmlns:a16="http://schemas.microsoft.com/office/drawing/2014/main" id="{6276670E-E4DB-4DF5-B20D-9B044421963A}"/>
            </a:ext>
          </a:extLst>
        </xdr:cNvPr>
        <xdr:cNvSpPr txBox="1"/>
      </xdr:nvSpPr>
      <xdr:spPr>
        <a:xfrm>
          <a:off x="4124960" y="5343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 xmlns:a16="http://schemas.microsoft.com/office/drawing/2014/main" id="{1F169211-F40F-41F0-9625-715B9F599E06}"/>
            </a:ext>
          </a:extLst>
        </xdr:cNvPr>
        <xdr:cNvCxnSpPr/>
      </xdr:nvCxnSpPr>
      <xdr:spPr>
        <a:xfrm>
          <a:off x="4020820" y="5560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 xmlns:a16="http://schemas.microsoft.com/office/drawing/2014/main" id="{F2F00A40-E241-41EE-BB90-49EA9F21E1AA}"/>
            </a:ext>
          </a:extLst>
        </xdr:cNvPr>
        <xdr:cNvSpPr txBox="1"/>
      </xdr:nvSpPr>
      <xdr:spPr>
        <a:xfrm>
          <a:off x="412496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 xmlns:a16="http://schemas.microsoft.com/office/drawing/2014/main" id="{E9E0B973-8AAB-4C67-BE35-51EC3D32D3C4}"/>
            </a:ext>
          </a:extLst>
        </xdr:cNvPr>
        <xdr:cNvSpPr/>
      </xdr:nvSpPr>
      <xdr:spPr>
        <a:xfrm>
          <a:off x="4036060" y="611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 xmlns:a16="http://schemas.microsoft.com/office/drawing/2014/main" id="{4CF2EA29-3D7B-40F8-A86C-D2ABD9C9796F}"/>
            </a:ext>
          </a:extLst>
        </xdr:cNvPr>
        <xdr:cNvSpPr/>
      </xdr:nvSpPr>
      <xdr:spPr>
        <a:xfrm>
          <a:off x="3312160" y="61453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 xmlns:a16="http://schemas.microsoft.com/office/drawing/2014/main" id="{54362ADA-8E16-4B60-B4BD-B014747828AA}"/>
            </a:ext>
          </a:extLst>
        </xdr:cNvPr>
        <xdr:cNvSpPr/>
      </xdr:nvSpPr>
      <xdr:spPr>
        <a:xfrm>
          <a:off x="2514600" y="6168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 xmlns:a16="http://schemas.microsoft.com/office/drawing/2014/main" id="{B13A470C-C985-474C-A966-B1DA74844EE0}"/>
            </a:ext>
          </a:extLst>
        </xdr:cNvPr>
        <xdr:cNvSpPr/>
      </xdr:nvSpPr>
      <xdr:spPr>
        <a:xfrm>
          <a:off x="1739900" y="6202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726BB39C-16E8-4130-9BFC-4CFE55BAF48A}"/>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ABEC1AD0-E60B-48A4-B286-A5DC56F06A8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92B56BFB-C31F-432B-BC54-64C8082C7E6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4525ED73-0421-46AC-B291-E0702D24026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93BBB118-4C16-4965-94C0-3CC347E3A3E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149497</xdr:rowOff>
    </xdr:from>
    <xdr:to>
      <xdr:col>24</xdr:col>
      <xdr:colOff>114300</xdr:colOff>
      <xdr:row>33</xdr:row>
      <xdr:rowOff>79647</xdr:rowOff>
    </xdr:to>
    <xdr:sp macro="" textlink="">
      <xdr:nvSpPr>
        <xdr:cNvPr id="72" name="楕円 71">
          <a:extLst>
            <a:ext uri="{FF2B5EF4-FFF2-40B4-BE49-F238E27FC236}">
              <a16:creationId xmlns="" xmlns:a16="http://schemas.microsoft.com/office/drawing/2014/main" id="{7A732B3F-EC4B-4A18-AD64-852B23CA1C2F}"/>
            </a:ext>
          </a:extLst>
        </xdr:cNvPr>
        <xdr:cNvSpPr/>
      </xdr:nvSpPr>
      <xdr:spPr>
        <a:xfrm>
          <a:off x="4036060" y="5513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102524</xdr:rowOff>
    </xdr:from>
    <xdr:ext cx="405111" cy="259045"/>
    <xdr:sp macro="" textlink="">
      <xdr:nvSpPr>
        <xdr:cNvPr id="73" name="【道路】&#10;有形固定資産減価償却率該当値テキスト">
          <a:extLst>
            <a:ext uri="{FF2B5EF4-FFF2-40B4-BE49-F238E27FC236}">
              <a16:creationId xmlns="" xmlns:a16="http://schemas.microsoft.com/office/drawing/2014/main" id="{8C0B2A60-00BE-4F10-86FF-03EFC48C651C}"/>
            </a:ext>
          </a:extLst>
        </xdr:cNvPr>
        <xdr:cNvSpPr txBox="1"/>
      </xdr:nvSpPr>
      <xdr:spPr>
        <a:xfrm>
          <a:off x="4124960"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151130</xdr:rowOff>
    </xdr:from>
    <xdr:to>
      <xdr:col>20</xdr:col>
      <xdr:colOff>38100</xdr:colOff>
      <xdr:row>33</xdr:row>
      <xdr:rowOff>81280</xdr:rowOff>
    </xdr:to>
    <xdr:sp macro="" textlink="">
      <xdr:nvSpPr>
        <xdr:cNvPr id="74" name="楕円 73">
          <a:extLst>
            <a:ext uri="{FF2B5EF4-FFF2-40B4-BE49-F238E27FC236}">
              <a16:creationId xmlns="" xmlns:a16="http://schemas.microsoft.com/office/drawing/2014/main" id="{247A5271-CA28-4472-B031-D447810B1DB6}"/>
            </a:ext>
          </a:extLst>
        </xdr:cNvPr>
        <xdr:cNvSpPr/>
      </xdr:nvSpPr>
      <xdr:spPr>
        <a:xfrm>
          <a:off x="3312160" y="5515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28847</xdr:rowOff>
    </xdr:from>
    <xdr:to>
      <xdr:col>24</xdr:col>
      <xdr:colOff>63500</xdr:colOff>
      <xdr:row>33</xdr:row>
      <xdr:rowOff>30480</xdr:rowOff>
    </xdr:to>
    <xdr:cxnSp macro="">
      <xdr:nvCxnSpPr>
        <xdr:cNvPr id="75" name="直線コネクタ 74">
          <a:extLst>
            <a:ext uri="{FF2B5EF4-FFF2-40B4-BE49-F238E27FC236}">
              <a16:creationId xmlns="" xmlns:a16="http://schemas.microsoft.com/office/drawing/2014/main" id="{F9AD176D-97F6-4196-A3BC-C28EFE30A320}"/>
            </a:ext>
          </a:extLst>
        </xdr:cNvPr>
        <xdr:cNvCxnSpPr/>
      </xdr:nvCxnSpPr>
      <xdr:spPr>
        <a:xfrm flipV="1">
          <a:off x="3355340" y="5560967"/>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89081</xdr:rowOff>
    </xdr:from>
    <xdr:to>
      <xdr:col>15</xdr:col>
      <xdr:colOff>101600</xdr:colOff>
      <xdr:row>40</xdr:row>
      <xdr:rowOff>19231</xdr:rowOff>
    </xdr:to>
    <xdr:sp macro="" textlink="">
      <xdr:nvSpPr>
        <xdr:cNvPr id="76" name="楕円 75">
          <a:extLst>
            <a:ext uri="{FF2B5EF4-FFF2-40B4-BE49-F238E27FC236}">
              <a16:creationId xmlns="" xmlns:a16="http://schemas.microsoft.com/office/drawing/2014/main" id="{5C3C1890-463E-44AA-BEC2-69DC8AC5F9BA}"/>
            </a:ext>
          </a:extLst>
        </xdr:cNvPr>
        <xdr:cNvSpPr/>
      </xdr:nvSpPr>
      <xdr:spPr>
        <a:xfrm>
          <a:off x="2514600" y="6627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30480</xdr:rowOff>
    </xdr:from>
    <xdr:to>
      <xdr:col>19</xdr:col>
      <xdr:colOff>177800</xdr:colOff>
      <xdr:row>39</xdr:row>
      <xdr:rowOff>139881</xdr:rowOff>
    </xdr:to>
    <xdr:cxnSp macro="">
      <xdr:nvCxnSpPr>
        <xdr:cNvPr id="77" name="直線コネクタ 76">
          <a:extLst>
            <a:ext uri="{FF2B5EF4-FFF2-40B4-BE49-F238E27FC236}">
              <a16:creationId xmlns="" xmlns:a16="http://schemas.microsoft.com/office/drawing/2014/main" id="{C6BE431B-18B7-43CA-B354-A488574CF11B}"/>
            </a:ext>
          </a:extLst>
        </xdr:cNvPr>
        <xdr:cNvCxnSpPr/>
      </xdr:nvCxnSpPr>
      <xdr:spPr>
        <a:xfrm flipV="1">
          <a:off x="2565400" y="5562600"/>
          <a:ext cx="789940" cy="11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113574</xdr:rowOff>
    </xdr:from>
    <xdr:to>
      <xdr:col>10</xdr:col>
      <xdr:colOff>165100</xdr:colOff>
      <xdr:row>38</xdr:row>
      <xdr:rowOff>43724</xdr:rowOff>
    </xdr:to>
    <xdr:sp macro="" textlink="">
      <xdr:nvSpPr>
        <xdr:cNvPr id="78" name="楕円 77">
          <a:extLst>
            <a:ext uri="{FF2B5EF4-FFF2-40B4-BE49-F238E27FC236}">
              <a16:creationId xmlns="" xmlns:a16="http://schemas.microsoft.com/office/drawing/2014/main" id="{9E2064B0-5E26-4807-95A9-869AC970AC3B}"/>
            </a:ext>
          </a:extLst>
        </xdr:cNvPr>
        <xdr:cNvSpPr/>
      </xdr:nvSpPr>
      <xdr:spPr>
        <a:xfrm>
          <a:off x="1739900" y="6316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164374</xdr:rowOff>
    </xdr:from>
    <xdr:to>
      <xdr:col>15</xdr:col>
      <xdr:colOff>50800</xdr:colOff>
      <xdr:row>39</xdr:row>
      <xdr:rowOff>139881</xdr:rowOff>
    </xdr:to>
    <xdr:cxnSp macro="">
      <xdr:nvCxnSpPr>
        <xdr:cNvPr id="79" name="直線コネクタ 78">
          <a:extLst>
            <a:ext uri="{FF2B5EF4-FFF2-40B4-BE49-F238E27FC236}">
              <a16:creationId xmlns="" xmlns:a16="http://schemas.microsoft.com/office/drawing/2014/main" id="{1DF651C8-8ECF-45B8-92B8-D73E4C98D898}"/>
            </a:ext>
          </a:extLst>
        </xdr:cNvPr>
        <xdr:cNvCxnSpPr/>
      </xdr:nvCxnSpPr>
      <xdr:spPr>
        <a:xfrm>
          <a:off x="1790700" y="6367054"/>
          <a:ext cx="774700" cy="3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 xmlns:a16="http://schemas.microsoft.com/office/drawing/2014/main" id="{C3C87E6E-12D2-4F64-98B9-D85B4809A814}"/>
            </a:ext>
          </a:extLst>
        </xdr:cNvPr>
        <xdr:cNvSpPr txBox="1"/>
      </xdr:nvSpPr>
      <xdr:spPr>
        <a:xfrm>
          <a:off x="3170564" y="623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 xmlns:a16="http://schemas.microsoft.com/office/drawing/2014/main" id="{EC645811-CDA8-4D22-9141-B30A9711DA40}"/>
            </a:ext>
          </a:extLst>
        </xdr:cNvPr>
        <xdr:cNvSpPr txBox="1"/>
      </xdr:nvSpPr>
      <xdr:spPr>
        <a:xfrm>
          <a:off x="2385704" y="594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 xmlns:a16="http://schemas.microsoft.com/office/drawing/2014/main" id="{7DF10749-CDA9-43CB-B68D-096CEE4C23B3}"/>
            </a:ext>
          </a:extLst>
        </xdr:cNvPr>
        <xdr:cNvSpPr txBox="1"/>
      </xdr:nvSpPr>
      <xdr:spPr>
        <a:xfrm>
          <a:off x="1611004" y="59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97807</xdr:rowOff>
    </xdr:from>
    <xdr:ext cx="405111" cy="259045"/>
    <xdr:sp macro="" textlink="">
      <xdr:nvSpPr>
        <xdr:cNvPr id="83" name="n_1mainValue【道路】&#10;有形固定資産減価償却率">
          <a:extLst>
            <a:ext uri="{FF2B5EF4-FFF2-40B4-BE49-F238E27FC236}">
              <a16:creationId xmlns="" xmlns:a16="http://schemas.microsoft.com/office/drawing/2014/main" id="{9367D921-DD5E-4856-9604-ADD1F697BA4B}"/>
            </a:ext>
          </a:extLst>
        </xdr:cNvPr>
        <xdr:cNvSpPr txBox="1"/>
      </xdr:nvSpPr>
      <xdr:spPr>
        <a:xfrm>
          <a:off x="3170564" y="52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10358</xdr:rowOff>
    </xdr:from>
    <xdr:ext cx="405111" cy="259045"/>
    <xdr:sp macro="" textlink="">
      <xdr:nvSpPr>
        <xdr:cNvPr id="84" name="n_2mainValue【道路】&#10;有形固定資産減価償却率">
          <a:extLst>
            <a:ext uri="{FF2B5EF4-FFF2-40B4-BE49-F238E27FC236}">
              <a16:creationId xmlns="" xmlns:a16="http://schemas.microsoft.com/office/drawing/2014/main" id="{D6E417F2-95EF-41E1-B596-FCADA85946F5}"/>
            </a:ext>
          </a:extLst>
        </xdr:cNvPr>
        <xdr:cNvSpPr txBox="1"/>
      </xdr:nvSpPr>
      <xdr:spPr>
        <a:xfrm>
          <a:off x="2385704" y="671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34851</xdr:rowOff>
    </xdr:from>
    <xdr:ext cx="405111" cy="259045"/>
    <xdr:sp macro="" textlink="">
      <xdr:nvSpPr>
        <xdr:cNvPr id="85" name="n_3mainValue【道路】&#10;有形固定資産減価償却率">
          <a:extLst>
            <a:ext uri="{FF2B5EF4-FFF2-40B4-BE49-F238E27FC236}">
              <a16:creationId xmlns="" xmlns:a16="http://schemas.microsoft.com/office/drawing/2014/main" id="{99FAAB9B-E5D7-46A9-8959-BB1C4C6A6BFE}"/>
            </a:ext>
          </a:extLst>
        </xdr:cNvPr>
        <xdr:cNvSpPr txBox="1"/>
      </xdr:nvSpPr>
      <xdr:spPr>
        <a:xfrm>
          <a:off x="1611004" y="640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 xmlns:a16="http://schemas.microsoft.com/office/drawing/2014/main" id="{492CEFB1-4E79-46FA-B0E6-C525F6111AF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 xmlns:a16="http://schemas.microsoft.com/office/drawing/2014/main" id="{42B177B0-FE03-4455-B426-9309F229138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 xmlns:a16="http://schemas.microsoft.com/office/drawing/2014/main" id="{D6379841-F5A1-4660-B32B-C6F6AD9DF39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 xmlns:a16="http://schemas.microsoft.com/office/drawing/2014/main" id="{F90AAA0F-10CF-4051-9FEC-0CDAC98829B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 xmlns:a16="http://schemas.microsoft.com/office/drawing/2014/main" id="{B8F51346-A0BA-47AB-9FCC-885B608859D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 xmlns:a16="http://schemas.microsoft.com/office/drawing/2014/main" id="{FE4551F5-867E-4906-967A-C0E08605AFA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 xmlns:a16="http://schemas.microsoft.com/office/drawing/2014/main" id="{7E9EE14F-1746-4B41-90F8-7C1B8981BA9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 xmlns:a16="http://schemas.microsoft.com/office/drawing/2014/main" id="{A5C3A692-76E8-4854-B30F-EE592D364C3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 xmlns:a16="http://schemas.microsoft.com/office/drawing/2014/main" id="{09CAFC6F-456C-45BE-AD4B-A37EDC17CA3E}"/>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 xmlns:a16="http://schemas.microsoft.com/office/drawing/2014/main" id="{AC5D72BF-632B-4557-AEE8-333984E1E5A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 xmlns:a16="http://schemas.microsoft.com/office/drawing/2014/main" id="{376834A8-56C0-4058-BD95-8A51337F1C69}"/>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 xmlns:a16="http://schemas.microsoft.com/office/drawing/2014/main" id="{E58212E5-B774-4430-A71B-937200400097}"/>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 xmlns:a16="http://schemas.microsoft.com/office/drawing/2014/main" id="{39B99D33-C2F1-4B67-A79D-A367A4DAB1AD}"/>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 xmlns:a16="http://schemas.microsoft.com/office/drawing/2014/main" id="{90B6D2BB-B7BE-4A81-BD14-59065C417FD6}"/>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 xmlns:a16="http://schemas.microsoft.com/office/drawing/2014/main" id="{1B0521C0-B582-4268-85C2-AF50AA52468C}"/>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 xmlns:a16="http://schemas.microsoft.com/office/drawing/2014/main" id="{259896FA-9EFD-4582-BDF5-25DD51BED022}"/>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 xmlns:a16="http://schemas.microsoft.com/office/drawing/2014/main" id="{74D4A98B-31CA-47AB-96A9-BC9824FC04E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 xmlns:a16="http://schemas.microsoft.com/office/drawing/2014/main" id="{265BDF4D-B49B-4C32-B0EF-D2CBCBC11EC2}"/>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 xmlns:a16="http://schemas.microsoft.com/office/drawing/2014/main" id="{AE32983C-F4EA-4C85-A5E6-418D9C8E0AD1}"/>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 xmlns:a16="http://schemas.microsoft.com/office/drawing/2014/main" id="{D548238E-1EF7-47D5-BD71-B59F5DE84493}"/>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 xmlns:a16="http://schemas.microsoft.com/office/drawing/2014/main" id="{ED99232E-F134-470B-B060-DD2EEF5787D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 xmlns:a16="http://schemas.microsoft.com/office/drawing/2014/main" id="{483DAE37-A515-4FE0-8DE4-F38AE959A049}"/>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 xmlns:a16="http://schemas.microsoft.com/office/drawing/2014/main" id="{FBE2F44C-ECFF-4EBC-88B6-A76AEF7884D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 xmlns:a16="http://schemas.microsoft.com/office/drawing/2014/main" id="{F064F7FB-54A1-4DC3-BE63-67A7A903A9EB}"/>
            </a:ext>
          </a:extLst>
        </xdr:cNvPr>
        <xdr:cNvCxnSpPr/>
      </xdr:nvCxnSpPr>
      <xdr:spPr>
        <a:xfrm flipV="1">
          <a:off x="9219565" y="5642959"/>
          <a:ext cx="0" cy="143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 xmlns:a16="http://schemas.microsoft.com/office/drawing/2014/main" id="{063B16C1-9800-4073-B1EB-0F9D48575365}"/>
            </a:ext>
          </a:extLst>
        </xdr:cNvPr>
        <xdr:cNvSpPr txBox="1"/>
      </xdr:nvSpPr>
      <xdr:spPr>
        <a:xfrm>
          <a:off x="9258300" y="708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 xmlns:a16="http://schemas.microsoft.com/office/drawing/2014/main" id="{BE43D5AA-88C1-4CA4-BB72-9B3191A745C5}"/>
            </a:ext>
          </a:extLst>
        </xdr:cNvPr>
        <xdr:cNvCxnSpPr/>
      </xdr:nvCxnSpPr>
      <xdr:spPr>
        <a:xfrm>
          <a:off x="9154160" y="7077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 xmlns:a16="http://schemas.microsoft.com/office/drawing/2014/main" id="{9DAB863F-5213-443E-87EB-6A947B5FECF5}"/>
            </a:ext>
          </a:extLst>
        </xdr:cNvPr>
        <xdr:cNvSpPr txBox="1"/>
      </xdr:nvSpPr>
      <xdr:spPr>
        <a:xfrm>
          <a:off x="9258300" y="542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 xmlns:a16="http://schemas.microsoft.com/office/drawing/2014/main" id="{FE42CFB0-169A-4828-AE31-26DF103C3D3D}"/>
            </a:ext>
          </a:extLst>
        </xdr:cNvPr>
        <xdr:cNvCxnSpPr/>
      </xdr:nvCxnSpPr>
      <xdr:spPr>
        <a:xfrm>
          <a:off x="9154160" y="5642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 xmlns:a16="http://schemas.microsoft.com/office/drawing/2014/main" id="{5EE96FC0-E73E-4154-B8BB-2AF3BFB7216E}"/>
            </a:ext>
          </a:extLst>
        </xdr:cNvPr>
        <xdr:cNvSpPr txBox="1"/>
      </xdr:nvSpPr>
      <xdr:spPr>
        <a:xfrm>
          <a:off x="9258300" y="6854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 xmlns:a16="http://schemas.microsoft.com/office/drawing/2014/main" id="{D3243279-28E9-4CA8-9132-27E91CE67AC8}"/>
            </a:ext>
          </a:extLst>
        </xdr:cNvPr>
        <xdr:cNvSpPr/>
      </xdr:nvSpPr>
      <xdr:spPr>
        <a:xfrm>
          <a:off x="9192260" y="68764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 xmlns:a16="http://schemas.microsoft.com/office/drawing/2014/main" id="{A29C2AFC-AD88-4982-B537-706D33F0BB5A}"/>
            </a:ext>
          </a:extLst>
        </xdr:cNvPr>
        <xdr:cNvSpPr/>
      </xdr:nvSpPr>
      <xdr:spPr>
        <a:xfrm>
          <a:off x="844550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 xmlns:a16="http://schemas.microsoft.com/office/drawing/2014/main" id="{5237337D-7816-48C9-A6D4-67D7F9262D31}"/>
            </a:ext>
          </a:extLst>
        </xdr:cNvPr>
        <xdr:cNvSpPr/>
      </xdr:nvSpPr>
      <xdr:spPr>
        <a:xfrm>
          <a:off x="7670800" y="6874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 xmlns:a16="http://schemas.microsoft.com/office/drawing/2014/main" id="{59C51B92-4ACF-4A0F-8526-FACEADE62B4C}"/>
            </a:ext>
          </a:extLst>
        </xdr:cNvPr>
        <xdr:cNvSpPr/>
      </xdr:nvSpPr>
      <xdr:spPr>
        <a:xfrm>
          <a:off x="6873240" y="688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4CEE7EAA-08F5-4B9F-AE32-85A34CE7BD3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D21D1359-335A-4648-9993-D1B5A676309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0C5365B7-42E3-4AE3-9426-316454FFF57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CF59DF4B-074E-4C42-AC86-A1F537C91C0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77CF683B-14FA-4F26-A9A2-02A0238D0B6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36365</xdr:rowOff>
    </xdr:from>
    <xdr:to>
      <xdr:col>55</xdr:col>
      <xdr:colOff>50800</xdr:colOff>
      <xdr:row>36</xdr:row>
      <xdr:rowOff>137965</xdr:rowOff>
    </xdr:to>
    <xdr:sp macro="" textlink="">
      <xdr:nvSpPr>
        <xdr:cNvPr id="124" name="楕円 123">
          <a:extLst>
            <a:ext uri="{FF2B5EF4-FFF2-40B4-BE49-F238E27FC236}">
              <a16:creationId xmlns="" xmlns:a16="http://schemas.microsoft.com/office/drawing/2014/main" id="{2A705E82-1865-46AF-84AC-FA8FA3947AC0}"/>
            </a:ext>
          </a:extLst>
        </xdr:cNvPr>
        <xdr:cNvSpPr/>
      </xdr:nvSpPr>
      <xdr:spPr>
        <a:xfrm>
          <a:off x="9192260" y="6071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59242</xdr:rowOff>
    </xdr:from>
    <xdr:ext cx="599010" cy="259045"/>
    <xdr:sp macro="" textlink="">
      <xdr:nvSpPr>
        <xdr:cNvPr id="125" name="【道路】&#10;一人当たり延長該当値テキスト">
          <a:extLst>
            <a:ext uri="{FF2B5EF4-FFF2-40B4-BE49-F238E27FC236}">
              <a16:creationId xmlns="" xmlns:a16="http://schemas.microsoft.com/office/drawing/2014/main" id="{0C6E6EF6-05F9-4FE3-8AD6-DC13F16B73D6}"/>
            </a:ext>
          </a:extLst>
        </xdr:cNvPr>
        <xdr:cNvSpPr txBox="1"/>
      </xdr:nvSpPr>
      <xdr:spPr>
        <a:xfrm>
          <a:off x="9258300" y="592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49744</xdr:rowOff>
    </xdr:from>
    <xdr:to>
      <xdr:col>50</xdr:col>
      <xdr:colOff>165100</xdr:colOff>
      <xdr:row>36</xdr:row>
      <xdr:rowOff>151344</xdr:rowOff>
    </xdr:to>
    <xdr:sp macro="" textlink="">
      <xdr:nvSpPr>
        <xdr:cNvPr id="126" name="楕円 125">
          <a:extLst>
            <a:ext uri="{FF2B5EF4-FFF2-40B4-BE49-F238E27FC236}">
              <a16:creationId xmlns="" xmlns:a16="http://schemas.microsoft.com/office/drawing/2014/main" id="{2F1768BE-7899-45B4-9172-C6259A8DBF48}"/>
            </a:ext>
          </a:extLst>
        </xdr:cNvPr>
        <xdr:cNvSpPr/>
      </xdr:nvSpPr>
      <xdr:spPr>
        <a:xfrm>
          <a:off x="8445500" y="60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87165</xdr:rowOff>
    </xdr:from>
    <xdr:to>
      <xdr:col>55</xdr:col>
      <xdr:colOff>0</xdr:colOff>
      <xdr:row>36</xdr:row>
      <xdr:rowOff>100544</xdr:rowOff>
    </xdr:to>
    <xdr:cxnSp macro="">
      <xdr:nvCxnSpPr>
        <xdr:cNvPr id="127" name="直線コネクタ 126">
          <a:extLst>
            <a:ext uri="{FF2B5EF4-FFF2-40B4-BE49-F238E27FC236}">
              <a16:creationId xmlns="" xmlns:a16="http://schemas.microsoft.com/office/drawing/2014/main" id="{FF975C70-D0B5-4881-A703-E46B143C8217}"/>
            </a:ext>
          </a:extLst>
        </xdr:cNvPr>
        <xdr:cNvCxnSpPr/>
      </xdr:nvCxnSpPr>
      <xdr:spPr>
        <a:xfrm flipV="1">
          <a:off x="8496300" y="6122205"/>
          <a:ext cx="7239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71789</xdr:rowOff>
    </xdr:from>
    <xdr:to>
      <xdr:col>46</xdr:col>
      <xdr:colOff>38100</xdr:colOff>
      <xdr:row>37</xdr:row>
      <xdr:rowOff>1939</xdr:rowOff>
    </xdr:to>
    <xdr:sp macro="" textlink="">
      <xdr:nvSpPr>
        <xdr:cNvPr id="128" name="楕円 127">
          <a:extLst>
            <a:ext uri="{FF2B5EF4-FFF2-40B4-BE49-F238E27FC236}">
              <a16:creationId xmlns="" xmlns:a16="http://schemas.microsoft.com/office/drawing/2014/main" id="{3848C441-3708-4371-A654-748E4B7EF877}"/>
            </a:ext>
          </a:extLst>
        </xdr:cNvPr>
        <xdr:cNvSpPr/>
      </xdr:nvSpPr>
      <xdr:spPr>
        <a:xfrm>
          <a:off x="7670800" y="61068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100544</xdr:rowOff>
    </xdr:from>
    <xdr:to>
      <xdr:col>50</xdr:col>
      <xdr:colOff>114300</xdr:colOff>
      <xdr:row>36</xdr:row>
      <xdr:rowOff>122589</xdr:rowOff>
    </xdr:to>
    <xdr:cxnSp macro="">
      <xdr:nvCxnSpPr>
        <xdr:cNvPr id="129" name="直線コネクタ 128">
          <a:extLst>
            <a:ext uri="{FF2B5EF4-FFF2-40B4-BE49-F238E27FC236}">
              <a16:creationId xmlns="" xmlns:a16="http://schemas.microsoft.com/office/drawing/2014/main" id="{F3BFC906-582B-494E-AC0C-85A8DCD3FF67}"/>
            </a:ext>
          </a:extLst>
        </xdr:cNvPr>
        <xdr:cNvCxnSpPr/>
      </xdr:nvCxnSpPr>
      <xdr:spPr>
        <a:xfrm flipV="1">
          <a:off x="7713980" y="6135584"/>
          <a:ext cx="78232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119928</xdr:rowOff>
    </xdr:from>
    <xdr:to>
      <xdr:col>41</xdr:col>
      <xdr:colOff>101600</xdr:colOff>
      <xdr:row>41</xdr:row>
      <xdr:rowOff>50078</xdr:rowOff>
    </xdr:to>
    <xdr:sp macro="" textlink="">
      <xdr:nvSpPr>
        <xdr:cNvPr id="130" name="楕円 129">
          <a:extLst>
            <a:ext uri="{FF2B5EF4-FFF2-40B4-BE49-F238E27FC236}">
              <a16:creationId xmlns="" xmlns:a16="http://schemas.microsoft.com/office/drawing/2014/main" id="{902014A0-6C52-4870-B4DC-8B039685204C}"/>
            </a:ext>
          </a:extLst>
        </xdr:cNvPr>
        <xdr:cNvSpPr/>
      </xdr:nvSpPr>
      <xdr:spPr>
        <a:xfrm>
          <a:off x="6873240" y="6825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122589</xdr:rowOff>
    </xdr:from>
    <xdr:to>
      <xdr:col>45</xdr:col>
      <xdr:colOff>177800</xdr:colOff>
      <xdr:row>40</xdr:row>
      <xdr:rowOff>170728</xdr:rowOff>
    </xdr:to>
    <xdr:cxnSp macro="">
      <xdr:nvCxnSpPr>
        <xdr:cNvPr id="131" name="直線コネクタ 130">
          <a:extLst>
            <a:ext uri="{FF2B5EF4-FFF2-40B4-BE49-F238E27FC236}">
              <a16:creationId xmlns="" xmlns:a16="http://schemas.microsoft.com/office/drawing/2014/main" id="{86CE19FD-47FA-4EF7-8BDF-D3BFEB7F762D}"/>
            </a:ext>
          </a:extLst>
        </xdr:cNvPr>
        <xdr:cNvCxnSpPr/>
      </xdr:nvCxnSpPr>
      <xdr:spPr>
        <a:xfrm flipV="1">
          <a:off x="6924040" y="6157629"/>
          <a:ext cx="789940" cy="7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 xmlns:a16="http://schemas.microsoft.com/office/drawing/2014/main" id="{FE7651ED-11AF-4A2F-B921-044FD3F1A6BD}"/>
            </a:ext>
          </a:extLst>
        </xdr:cNvPr>
        <xdr:cNvSpPr txBox="1"/>
      </xdr:nvSpPr>
      <xdr:spPr>
        <a:xfrm>
          <a:off x="8239271" y="695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 xmlns:a16="http://schemas.microsoft.com/office/drawing/2014/main" id="{87781D15-7935-44EB-B7F9-56E4C096294B}"/>
            </a:ext>
          </a:extLst>
        </xdr:cNvPr>
        <xdr:cNvSpPr txBox="1"/>
      </xdr:nvSpPr>
      <xdr:spPr>
        <a:xfrm>
          <a:off x="7477271" y="69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 xmlns:a16="http://schemas.microsoft.com/office/drawing/2014/main" id="{AB5D9EB8-A45F-43C0-AFA5-36070393609F}"/>
            </a:ext>
          </a:extLst>
        </xdr:cNvPr>
        <xdr:cNvSpPr txBox="1"/>
      </xdr:nvSpPr>
      <xdr:spPr>
        <a:xfrm>
          <a:off x="6702571" y="69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167871</xdr:rowOff>
    </xdr:from>
    <xdr:ext cx="599010" cy="259045"/>
    <xdr:sp macro="" textlink="">
      <xdr:nvSpPr>
        <xdr:cNvPr id="135" name="n_1mainValue【道路】&#10;一人当たり延長">
          <a:extLst>
            <a:ext uri="{FF2B5EF4-FFF2-40B4-BE49-F238E27FC236}">
              <a16:creationId xmlns="" xmlns:a16="http://schemas.microsoft.com/office/drawing/2014/main" id="{9472969F-81EC-43ED-9FCB-25037452D825}"/>
            </a:ext>
          </a:extLst>
        </xdr:cNvPr>
        <xdr:cNvSpPr txBox="1"/>
      </xdr:nvSpPr>
      <xdr:spPr>
        <a:xfrm>
          <a:off x="8214574" y="586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35</xdr:row>
      <xdr:rowOff>18466</xdr:rowOff>
    </xdr:from>
    <xdr:ext cx="599010" cy="259045"/>
    <xdr:sp macro="" textlink="">
      <xdr:nvSpPr>
        <xdr:cNvPr id="136" name="n_2mainValue【道路】&#10;一人当たり延長">
          <a:extLst>
            <a:ext uri="{FF2B5EF4-FFF2-40B4-BE49-F238E27FC236}">
              <a16:creationId xmlns="" xmlns:a16="http://schemas.microsoft.com/office/drawing/2014/main" id="{5D52777C-EB10-441D-A70A-D341FCB34951}"/>
            </a:ext>
          </a:extLst>
        </xdr:cNvPr>
        <xdr:cNvSpPr txBox="1"/>
      </xdr:nvSpPr>
      <xdr:spPr>
        <a:xfrm>
          <a:off x="7444954" y="588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66605</xdr:rowOff>
    </xdr:from>
    <xdr:ext cx="599010" cy="259045"/>
    <xdr:sp macro="" textlink="">
      <xdr:nvSpPr>
        <xdr:cNvPr id="137" name="n_3mainValue【道路】&#10;一人当たり延長">
          <a:extLst>
            <a:ext uri="{FF2B5EF4-FFF2-40B4-BE49-F238E27FC236}">
              <a16:creationId xmlns="" xmlns:a16="http://schemas.microsoft.com/office/drawing/2014/main" id="{4AD125FB-4BC8-4C86-B4D8-F8980B69D23C}"/>
            </a:ext>
          </a:extLst>
        </xdr:cNvPr>
        <xdr:cNvSpPr txBox="1"/>
      </xdr:nvSpPr>
      <xdr:spPr>
        <a:xfrm>
          <a:off x="6670254" y="660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 xmlns:a16="http://schemas.microsoft.com/office/drawing/2014/main" id="{30256000-55B6-4C98-B018-C663ED3841D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 xmlns:a16="http://schemas.microsoft.com/office/drawing/2014/main" id="{A5B58406-261D-4AB0-9EE5-431B2F30678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 xmlns:a16="http://schemas.microsoft.com/office/drawing/2014/main" id="{D5311A37-A0DB-48FF-80B0-5C64A70F7613}"/>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 xmlns:a16="http://schemas.microsoft.com/office/drawing/2014/main" id="{4BE738EF-1FD3-4878-A7FE-79A3C32F7CB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 xmlns:a16="http://schemas.microsoft.com/office/drawing/2014/main" id="{8EE127BF-CE03-455B-AC07-88C2D964971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 xmlns:a16="http://schemas.microsoft.com/office/drawing/2014/main" id="{D2C3F5A1-E4C5-499C-89B2-FA715BF5A7E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 xmlns:a16="http://schemas.microsoft.com/office/drawing/2014/main" id="{8A10F4AF-D8B9-46FA-B51B-F6A99186108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 xmlns:a16="http://schemas.microsoft.com/office/drawing/2014/main" id="{7FD573A0-80F9-470E-A7F3-E1A4CBAD3EB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 xmlns:a16="http://schemas.microsoft.com/office/drawing/2014/main" id="{7092379F-0EE9-4091-8FCC-5B8342147EA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 xmlns:a16="http://schemas.microsoft.com/office/drawing/2014/main" id="{B1CB14B3-4619-4740-9460-991C595D226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 xmlns:a16="http://schemas.microsoft.com/office/drawing/2014/main" id="{045B5372-C535-4AE4-88F3-C05814C25052}"/>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 xmlns:a16="http://schemas.microsoft.com/office/drawing/2014/main" id="{90426685-9BAE-4902-9E72-3A74B10FBA0E}"/>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 xmlns:a16="http://schemas.microsoft.com/office/drawing/2014/main" id="{60FE30AD-BCA6-4D59-8E14-73407AE75653}"/>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 xmlns:a16="http://schemas.microsoft.com/office/drawing/2014/main" id="{DB9E997C-5C8D-4462-B210-232AAE2D34BE}"/>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 xmlns:a16="http://schemas.microsoft.com/office/drawing/2014/main" id="{5322C1C5-6C3B-4F93-8EB5-88124C02496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 xmlns:a16="http://schemas.microsoft.com/office/drawing/2014/main" id="{0CE92A0D-0CF3-486E-975C-1382440AB397}"/>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 xmlns:a16="http://schemas.microsoft.com/office/drawing/2014/main" id="{7F986FCD-FAB6-4187-AD7B-B7DDB206A9E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 xmlns:a16="http://schemas.microsoft.com/office/drawing/2014/main" id="{B22D11A5-36DE-405B-9900-9970989E5B2E}"/>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 xmlns:a16="http://schemas.microsoft.com/office/drawing/2014/main" id="{F422C643-14F2-41B0-B8B8-C4BC0999BF09}"/>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 xmlns:a16="http://schemas.microsoft.com/office/drawing/2014/main" id="{3E8108D1-113F-4D36-B3DD-BB54BFA201DF}"/>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 xmlns:a16="http://schemas.microsoft.com/office/drawing/2014/main" id="{615CD04B-3D96-4CA8-889D-52A688F5D6C9}"/>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 xmlns:a16="http://schemas.microsoft.com/office/drawing/2014/main" id="{6519C3D3-24D2-4D1F-96D9-BA99C4E4F44D}"/>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 xmlns:a16="http://schemas.microsoft.com/office/drawing/2014/main" id="{F0D0F964-FFB7-4733-8656-E28B0CA26BF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 xmlns:a16="http://schemas.microsoft.com/office/drawing/2014/main" id="{F36B577C-E169-4468-A07B-311489A5BF71}"/>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 xmlns:a16="http://schemas.microsoft.com/office/drawing/2014/main" id="{2B1C0974-5602-4DA7-B41B-2BF9EC2A595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 xmlns:a16="http://schemas.microsoft.com/office/drawing/2014/main" id="{EF50F76B-E79D-45BF-906F-481DE21811B5}"/>
            </a:ext>
          </a:extLst>
        </xdr:cNvPr>
        <xdr:cNvCxnSpPr/>
      </xdr:nvCxnSpPr>
      <xdr:spPr>
        <a:xfrm flipV="1">
          <a:off x="4086225" y="9350828"/>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 xmlns:a16="http://schemas.microsoft.com/office/drawing/2014/main" id="{7D4235B6-8B0C-4014-9C58-EDBFA15CD05B}"/>
            </a:ext>
          </a:extLst>
        </xdr:cNvPr>
        <xdr:cNvSpPr txBox="1"/>
      </xdr:nvSpPr>
      <xdr:spPr>
        <a:xfrm>
          <a:off x="4124960" y="10835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 xmlns:a16="http://schemas.microsoft.com/office/drawing/2014/main" id="{46BE6832-67BF-400A-977D-2ADC4CF4DBAE}"/>
            </a:ext>
          </a:extLst>
        </xdr:cNvPr>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 xmlns:a16="http://schemas.microsoft.com/office/drawing/2014/main" id="{AC6625A0-87C8-4EB8-81DC-01CB173E591F}"/>
            </a:ext>
          </a:extLst>
        </xdr:cNvPr>
        <xdr:cNvSpPr txBox="1"/>
      </xdr:nvSpPr>
      <xdr:spPr>
        <a:xfrm>
          <a:off x="4124960" y="912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 xmlns:a16="http://schemas.microsoft.com/office/drawing/2014/main" id="{2801523D-FFF9-4E88-802D-9667B0364DD7}"/>
            </a:ext>
          </a:extLst>
        </xdr:cNvPr>
        <xdr:cNvCxnSpPr/>
      </xdr:nvCxnSpPr>
      <xdr:spPr>
        <a:xfrm>
          <a:off x="4020820" y="9350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 xmlns:a16="http://schemas.microsoft.com/office/drawing/2014/main" id="{80C078AA-B4F0-48D7-B789-5F844ABF93F3}"/>
            </a:ext>
          </a:extLst>
        </xdr:cNvPr>
        <xdr:cNvSpPr txBox="1"/>
      </xdr:nvSpPr>
      <xdr:spPr>
        <a:xfrm>
          <a:off x="4124960" y="983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 xmlns:a16="http://schemas.microsoft.com/office/drawing/2014/main" id="{6412E9EB-2A27-4470-9959-01D6E526F6D2}"/>
            </a:ext>
          </a:extLst>
        </xdr:cNvPr>
        <xdr:cNvSpPr/>
      </xdr:nvSpPr>
      <xdr:spPr>
        <a:xfrm>
          <a:off x="4036060" y="9858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 xmlns:a16="http://schemas.microsoft.com/office/drawing/2014/main" id="{52524B0C-F238-4EA5-BC51-BF283E30DBB2}"/>
            </a:ext>
          </a:extLst>
        </xdr:cNvPr>
        <xdr:cNvSpPr/>
      </xdr:nvSpPr>
      <xdr:spPr>
        <a:xfrm>
          <a:off x="3312160" y="98731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 xmlns:a16="http://schemas.microsoft.com/office/drawing/2014/main" id="{FCF34142-C109-426A-908F-8426A2448EAD}"/>
            </a:ext>
          </a:extLst>
        </xdr:cNvPr>
        <xdr:cNvSpPr/>
      </xdr:nvSpPr>
      <xdr:spPr>
        <a:xfrm>
          <a:off x="2514600" y="98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 xmlns:a16="http://schemas.microsoft.com/office/drawing/2014/main" id="{4DE7C56B-D756-483C-8B5F-715CC8C53CEA}"/>
            </a:ext>
          </a:extLst>
        </xdr:cNvPr>
        <xdr:cNvSpPr/>
      </xdr:nvSpPr>
      <xdr:spPr>
        <a:xfrm>
          <a:off x="1739900" y="994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C58A35ED-5AFE-4E35-9609-5CF75778ED0E}"/>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8EDE1929-2D65-49B9-9B6F-D7E487C17271}"/>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0910DD61-CD41-4875-B22F-01A9E1610B1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B7C7D4F8-AB57-49A7-9A36-F1C6663149C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8F7706B2-0D42-438C-B2C9-D30935CA7E2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79828</xdr:rowOff>
    </xdr:from>
    <xdr:to>
      <xdr:col>24</xdr:col>
      <xdr:colOff>114300</xdr:colOff>
      <xdr:row>56</xdr:row>
      <xdr:rowOff>9978</xdr:rowOff>
    </xdr:to>
    <xdr:sp macro="" textlink="">
      <xdr:nvSpPr>
        <xdr:cNvPr id="178" name="楕円 177">
          <a:extLst>
            <a:ext uri="{FF2B5EF4-FFF2-40B4-BE49-F238E27FC236}">
              <a16:creationId xmlns="" xmlns:a16="http://schemas.microsoft.com/office/drawing/2014/main" id="{2D8626D9-7423-4C47-A1F6-EE221B67A3DA}"/>
            </a:ext>
          </a:extLst>
        </xdr:cNvPr>
        <xdr:cNvSpPr/>
      </xdr:nvSpPr>
      <xdr:spPr>
        <a:xfrm>
          <a:off x="4036060" y="93000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32855</xdr:rowOff>
    </xdr:from>
    <xdr:ext cx="405111" cy="259045"/>
    <xdr:sp macro="" textlink="">
      <xdr:nvSpPr>
        <xdr:cNvPr id="179" name="【橋りょう・トンネル】&#10;有形固定資産減価償却率該当値テキスト">
          <a:extLst>
            <a:ext uri="{FF2B5EF4-FFF2-40B4-BE49-F238E27FC236}">
              <a16:creationId xmlns="" xmlns:a16="http://schemas.microsoft.com/office/drawing/2014/main" id="{3DD02D91-1150-45A7-9485-718ED0836C85}"/>
            </a:ext>
          </a:extLst>
        </xdr:cNvPr>
        <xdr:cNvSpPr txBox="1"/>
      </xdr:nvSpPr>
      <xdr:spPr>
        <a:xfrm>
          <a:off x="4124960" y="925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86360</xdr:rowOff>
    </xdr:from>
    <xdr:to>
      <xdr:col>20</xdr:col>
      <xdr:colOff>38100</xdr:colOff>
      <xdr:row>56</xdr:row>
      <xdr:rowOff>16510</xdr:rowOff>
    </xdr:to>
    <xdr:sp macro="" textlink="">
      <xdr:nvSpPr>
        <xdr:cNvPr id="180" name="楕円 179">
          <a:extLst>
            <a:ext uri="{FF2B5EF4-FFF2-40B4-BE49-F238E27FC236}">
              <a16:creationId xmlns="" xmlns:a16="http://schemas.microsoft.com/office/drawing/2014/main" id="{CB215EC9-AEF9-4D55-B6AE-1E21E8B87884}"/>
            </a:ext>
          </a:extLst>
        </xdr:cNvPr>
        <xdr:cNvSpPr/>
      </xdr:nvSpPr>
      <xdr:spPr>
        <a:xfrm>
          <a:off x="3312160" y="9306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130628</xdr:rowOff>
    </xdr:from>
    <xdr:to>
      <xdr:col>24</xdr:col>
      <xdr:colOff>63500</xdr:colOff>
      <xdr:row>55</xdr:row>
      <xdr:rowOff>137160</xdr:rowOff>
    </xdr:to>
    <xdr:cxnSp macro="">
      <xdr:nvCxnSpPr>
        <xdr:cNvPr id="181" name="直線コネクタ 180">
          <a:extLst>
            <a:ext uri="{FF2B5EF4-FFF2-40B4-BE49-F238E27FC236}">
              <a16:creationId xmlns="" xmlns:a16="http://schemas.microsoft.com/office/drawing/2014/main" id="{15360D78-AC07-4B12-92C4-DC88CD195EA9}"/>
            </a:ext>
          </a:extLst>
        </xdr:cNvPr>
        <xdr:cNvCxnSpPr/>
      </xdr:nvCxnSpPr>
      <xdr:spPr>
        <a:xfrm flipV="1">
          <a:off x="3355340" y="9350828"/>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27577</xdr:rowOff>
    </xdr:from>
    <xdr:to>
      <xdr:col>15</xdr:col>
      <xdr:colOff>101600</xdr:colOff>
      <xdr:row>55</xdr:row>
      <xdr:rowOff>129177</xdr:rowOff>
    </xdr:to>
    <xdr:sp macro="" textlink="">
      <xdr:nvSpPr>
        <xdr:cNvPr id="182" name="楕円 181">
          <a:extLst>
            <a:ext uri="{FF2B5EF4-FFF2-40B4-BE49-F238E27FC236}">
              <a16:creationId xmlns="" xmlns:a16="http://schemas.microsoft.com/office/drawing/2014/main" id="{EDA83E12-E4C9-4D96-99F8-201EB26DC4BE}"/>
            </a:ext>
          </a:extLst>
        </xdr:cNvPr>
        <xdr:cNvSpPr/>
      </xdr:nvSpPr>
      <xdr:spPr>
        <a:xfrm>
          <a:off x="2514600" y="92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78377</xdr:rowOff>
    </xdr:from>
    <xdr:to>
      <xdr:col>19</xdr:col>
      <xdr:colOff>177800</xdr:colOff>
      <xdr:row>55</xdr:row>
      <xdr:rowOff>137160</xdr:rowOff>
    </xdr:to>
    <xdr:cxnSp macro="">
      <xdr:nvCxnSpPr>
        <xdr:cNvPr id="183" name="直線コネクタ 182">
          <a:extLst>
            <a:ext uri="{FF2B5EF4-FFF2-40B4-BE49-F238E27FC236}">
              <a16:creationId xmlns="" xmlns:a16="http://schemas.microsoft.com/office/drawing/2014/main" id="{328502DD-083C-465E-91DB-3097F6CD4111}"/>
            </a:ext>
          </a:extLst>
        </xdr:cNvPr>
        <xdr:cNvCxnSpPr/>
      </xdr:nvCxnSpPr>
      <xdr:spPr>
        <a:xfrm>
          <a:off x="2565400" y="9298577"/>
          <a:ext cx="78994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168003</xdr:rowOff>
    </xdr:from>
    <xdr:to>
      <xdr:col>10</xdr:col>
      <xdr:colOff>165100</xdr:colOff>
      <xdr:row>58</xdr:row>
      <xdr:rowOff>98153</xdr:rowOff>
    </xdr:to>
    <xdr:sp macro="" textlink="">
      <xdr:nvSpPr>
        <xdr:cNvPr id="184" name="楕円 183">
          <a:extLst>
            <a:ext uri="{FF2B5EF4-FFF2-40B4-BE49-F238E27FC236}">
              <a16:creationId xmlns="" xmlns:a16="http://schemas.microsoft.com/office/drawing/2014/main" id="{2D2C2625-E1BE-417C-9983-F783F859BFCA}"/>
            </a:ext>
          </a:extLst>
        </xdr:cNvPr>
        <xdr:cNvSpPr/>
      </xdr:nvSpPr>
      <xdr:spPr>
        <a:xfrm>
          <a:off x="1739900" y="9723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78377</xdr:rowOff>
    </xdr:from>
    <xdr:to>
      <xdr:col>15</xdr:col>
      <xdr:colOff>50800</xdr:colOff>
      <xdr:row>58</xdr:row>
      <xdr:rowOff>47353</xdr:rowOff>
    </xdr:to>
    <xdr:cxnSp macro="">
      <xdr:nvCxnSpPr>
        <xdr:cNvPr id="185" name="直線コネクタ 184">
          <a:extLst>
            <a:ext uri="{FF2B5EF4-FFF2-40B4-BE49-F238E27FC236}">
              <a16:creationId xmlns="" xmlns:a16="http://schemas.microsoft.com/office/drawing/2014/main" id="{0FD51586-39C2-4FBD-B56F-BA1977FF63BD}"/>
            </a:ext>
          </a:extLst>
        </xdr:cNvPr>
        <xdr:cNvCxnSpPr/>
      </xdr:nvCxnSpPr>
      <xdr:spPr>
        <a:xfrm flipV="1">
          <a:off x="1790700" y="9298577"/>
          <a:ext cx="774700" cy="47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 xmlns:a16="http://schemas.microsoft.com/office/drawing/2014/main" id="{0C102ECF-3978-47FD-BA94-A04A72751C03}"/>
            </a:ext>
          </a:extLst>
        </xdr:cNvPr>
        <xdr:cNvSpPr txBox="1"/>
      </xdr:nvSpPr>
      <xdr:spPr>
        <a:xfrm>
          <a:off x="3170564" y="9962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 xmlns:a16="http://schemas.microsoft.com/office/drawing/2014/main" id="{3D352E82-1059-4895-BE19-15501BF2AC79}"/>
            </a:ext>
          </a:extLst>
        </xdr:cNvPr>
        <xdr:cNvSpPr txBox="1"/>
      </xdr:nvSpPr>
      <xdr:spPr>
        <a:xfrm>
          <a:off x="2385704" y="998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 xmlns:a16="http://schemas.microsoft.com/office/drawing/2014/main" id="{885423AD-7D73-4832-9AD9-5E4C24EAB8F7}"/>
            </a:ext>
          </a:extLst>
        </xdr:cNvPr>
        <xdr:cNvSpPr txBox="1"/>
      </xdr:nvSpPr>
      <xdr:spPr>
        <a:xfrm>
          <a:off x="1611004" y="1004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33037</xdr:rowOff>
    </xdr:from>
    <xdr:ext cx="405111" cy="259045"/>
    <xdr:sp macro="" textlink="">
      <xdr:nvSpPr>
        <xdr:cNvPr id="189" name="n_1mainValue【橋りょう・トンネル】&#10;有形固定資産減価償却率">
          <a:extLst>
            <a:ext uri="{FF2B5EF4-FFF2-40B4-BE49-F238E27FC236}">
              <a16:creationId xmlns="" xmlns:a16="http://schemas.microsoft.com/office/drawing/2014/main" id="{9FA6BBE2-15E9-45C5-BCBF-61E375BA76B4}"/>
            </a:ext>
          </a:extLst>
        </xdr:cNvPr>
        <xdr:cNvSpPr txBox="1"/>
      </xdr:nvSpPr>
      <xdr:spPr>
        <a:xfrm>
          <a:off x="3170564" y="908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145704</xdr:rowOff>
    </xdr:from>
    <xdr:ext cx="405111" cy="259045"/>
    <xdr:sp macro="" textlink="">
      <xdr:nvSpPr>
        <xdr:cNvPr id="190" name="n_2mainValue【橋りょう・トンネル】&#10;有形固定資産減価償却率">
          <a:extLst>
            <a:ext uri="{FF2B5EF4-FFF2-40B4-BE49-F238E27FC236}">
              <a16:creationId xmlns="" xmlns:a16="http://schemas.microsoft.com/office/drawing/2014/main" id="{91ADAE75-424F-4B50-B070-286E8E706A5A}"/>
            </a:ext>
          </a:extLst>
        </xdr:cNvPr>
        <xdr:cNvSpPr txBox="1"/>
      </xdr:nvSpPr>
      <xdr:spPr>
        <a:xfrm>
          <a:off x="2385704" y="903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114680</xdr:rowOff>
    </xdr:from>
    <xdr:ext cx="405111" cy="259045"/>
    <xdr:sp macro="" textlink="">
      <xdr:nvSpPr>
        <xdr:cNvPr id="191" name="n_3mainValue【橋りょう・トンネル】&#10;有形固定資産減価償却率">
          <a:extLst>
            <a:ext uri="{FF2B5EF4-FFF2-40B4-BE49-F238E27FC236}">
              <a16:creationId xmlns="" xmlns:a16="http://schemas.microsoft.com/office/drawing/2014/main" id="{43C7311D-1C00-4894-B3A4-FA6D2704A2CB}"/>
            </a:ext>
          </a:extLst>
        </xdr:cNvPr>
        <xdr:cNvSpPr txBox="1"/>
      </xdr:nvSpPr>
      <xdr:spPr>
        <a:xfrm>
          <a:off x="1611004" y="9502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 xmlns:a16="http://schemas.microsoft.com/office/drawing/2014/main" id="{D986DC33-9DBF-4205-851A-711B0930173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 xmlns:a16="http://schemas.microsoft.com/office/drawing/2014/main" id="{14E47D99-7634-4944-946D-3F7EB9A0DD6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 xmlns:a16="http://schemas.microsoft.com/office/drawing/2014/main" id="{270BCCF5-0DFC-4E9D-8F5B-A7420BB5882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 xmlns:a16="http://schemas.microsoft.com/office/drawing/2014/main" id="{94AB2368-882B-47EA-981C-EC64CE21ED6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 xmlns:a16="http://schemas.microsoft.com/office/drawing/2014/main" id="{B62E3AE0-0EBB-4ECB-B53A-9101C3FE217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 xmlns:a16="http://schemas.microsoft.com/office/drawing/2014/main" id="{E43DD407-EEEA-4019-8B93-26DDE43AC10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 xmlns:a16="http://schemas.microsoft.com/office/drawing/2014/main" id="{8CC665D5-09BE-41E8-A39D-68D7839EC99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 xmlns:a16="http://schemas.microsoft.com/office/drawing/2014/main" id="{41860C60-21A2-4991-8428-4634DFF83F4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 xmlns:a16="http://schemas.microsoft.com/office/drawing/2014/main" id="{ECB2B2ED-BC0B-49DA-BB3C-799273D4171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 xmlns:a16="http://schemas.microsoft.com/office/drawing/2014/main" id="{28332341-2B7C-4555-A4DB-D2821942EF1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 xmlns:a16="http://schemas.microsoft.com/office/drawing/2014/main" id="{18D9DA0E-3B19-4BEA-A8E8-555A01D585DA}"/>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 xmlns:a16="http://schemas.microsoft.com/office/drawing/2014/main" id="{77350807-9BC3-4777-813F-F334D7FF0D5B}"/>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 xmlns:a16="http://schemas.microsoft.com/office/drawing/2014/main" id="{442C2090-6465-4619-AF39-9E5B2953F37F}"/>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 xmlns:a16="http://schemas.microsoft.com/office/drawing/2014/main" id="{7B68176B-60BC-4088-B837-0881EE2BE71E}"/>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 xmlns:a16="http://schemas.microsoft.com/office/drawing/2014/main" id="{87A4A6D1-318C-4310-A32E-BC0DDDF8B7D6}"/>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 xmlns:a16="http://schemas.microsoft.com/office/drawing/2014/main" id="{C55D0F2C-902B-40B5-8828-334ACFA2D76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 xmlns:a16="http://schemas.microsoft.com/office/drawing/2014/main" id="{6183D18D-F621-4A29-879B-C007B4DCBC4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 xmlns:a16="http://schemas.microsoft.com/office/drawing/2014/main" id="{4F3CAD08-BA36-4D7A-95DE-1A0066F051B2}"/>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 xmlns:a16="http://schemas.microsoft.com/office/drawing/2014/main" id="{4F3D8CD4-6658-4D25-BEC9-A035C56B8D6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 xmlns:a16="http://schemas.microsoft.com/office/drawing/2014/main" id="{B603820D-DEF7-4A0D-809F-AEA6801ADB5F}"/>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 xmlns:a16="http://schemas.microsoft.com/office/drawing/2014/main" id="{EE75B5E0-5B89-4CAA-AAF8-472DF103F31C}"/>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 xmlns:a16="http://schemas.microsoft.com/office/drawing/2014/main" id="{8A3F61E4-9572-46AF-8F87-F3EAE27EEE7F}"/>
            </a:ext>
          </a:extLst>
        </xdr:cNvPr>
        <xdr:cNvCxnSpPr/>
      </xdr:nvCxnSpPr>
      <xdr:spPr>
        <a:xfrm flipV="1">
          <a:off x="9219565" y="9491217"/>
          <a:ext cx="0" cy="124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 xmlns:a16="http://schemas.microsoft.com/office/drawing/2014/main" id="{1D7019CF-15DA-47F2-8994-98C367B8F4F5}"/>
            </a:ext>
          </a:extLst>
        </xdr:cNvPr>
        <xdr:cNvSpPr txBox="1"/>
      </xdr:nvSpPr>
      <xdr:spPr>
        <a:xfrm>
          <a:off x="9258300" y="107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 xmlns:a16="http://schemas.microsoft.com/office/drawing/2014/main" id="{36C10C63-6839-4349-87C5-85BACEAAC13D}"/>
            </a:ext>
          </a:extLst>
        </xdr:cNvPr>
        <xdr:cNvCxnSpPr/>
      </xdr:nvCxnSpPr>
      <xdr:spPr>
        <a:xfrm>
          <a:off x="9154160" y="10731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 xmlns:a16="http://schemas.microsoft.com/office/drawing/2014/main" id="{6D267822-5B3E-4415-8F41-85F27F70497A}"/>
            </a:ext>
          </a:extLst>
        </xdr:cNvPr>
        <xdr:cNvSpPr txBox="1"/>
      </xdr:nvSpPr>
      <xdr:spPr>
        <a:xfrm>
          <a:off x="9258300" y="9270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 xmlns:a16="http://schemas.microsoft.com/office/drawing/2014/main" id="{67D3F6E9-3ED8-445C-BC5F-8632EC2774DD}"/>
            </a:ext>
          </a:extLst>
        </xdr:cNvPr>
        <xdr:cNvCxnSpPr/>
      </xdr:nvCxnSpPr>
      <xdr:spPr>
        <a:xfrm>
          <a:off x="9154160" y="9491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 xmlns:a16="http://schemas.microsoft.com/office/drawing/2014/main" id="{8ADA50BA-9050-4D87-BE74-AAAFC5036BA1}"/>
            </a:ext>
          </a:extLst>
        </xdr:cNvPr>
        <xdr:cNvSpPr txBox="1"/>
      </xdr:nvSpPr>
      <xdr:spPr>
        <a:xfrm>
          <a:off x="9258300" y="1042027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 xmlns:a16="http://schemas.microsoft.com/office/drawing/2014/main" id="{B9976292-D41C-498D-A6EF-66FC6C0FD129}"/>
            </a:ext>
          </a:extLst>
        </xdr:cNvPr>
        <xdr:cNvSpPr/>
      </xdr:nvSpPr>
      <xdr:spPr>
        <a:xfrm>
          <a:off x="9192260" y="10441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 xmlns:a16="http://schemas.microsoft.com/office/drawing/2014/main" id="{78F470AC-5C5C-4930-B2DD-0F6EC50370ED}"/>
            </a:ext>
          </a:extLst>
        </xdr:cNvPr>
        <xdr:cNvSpPr/>
      </xdr:nvSpPr>
      <xdr:spPr>
        <a:xfrm>
          <a:off x="844550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 xmlns:a16="http://schemas.microsoft.com/office/drawing/2014/main" id="{16C2A927-974A-4F97-97EB-79A2E3FBB3EA}"/>
            </a:ext>
          </a:extLst>
        </xdr:cNvPr>
        <xdr:cNvSpPr/>
      </xdr:nvSpPr>
      <xdr:spPr>
        <a:xfrm>
          <a:off x="7670800" y="10448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 xmlns:a16="http://schemas.microsoft.com/office/drawing/2014/main" id="{39657A13-9028-4790-99F1-39F54D5C50EF}"/>
            </a:ext>
          </a:extLst>
        </xdr:cNvPr>
        <xdr:cNvSpPr/>
      </xdr:nvSpPr>
      <xdr:spPr>
        <a:xfrm>
          <a:off x="6873240" y="10477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9589CA57-AB7E-4DE3-AB6A-FDC3BA49088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6CAB3DC3-130F-4585-AD9D-271E4C1094B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17C60E93-B203-434F-8957-FE20B4F618A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D26887CB-9924-41C7-9282-5D0FE2F1AD3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1F1BE1FC-ECC6-4189-86A5-A513710FAA4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20210</xdr:rowOff>
    </xdr:from>
    <xdr:to>
      <xdr:col>55</xdr:col>
      <xdr:colOff>50800</xdr:colOff>
      <xdr:row>60</xdr:row>
      <xdr:rowOff>121810</xdr:rowOff>
    </xdr:to>
    <xdr:sp macro="" textlink="">
      <xdr:nvSpPr>
        <xdr:cNvPr id="228" name="楕円 227">
          <a:extLst>
            <a:ext uri="{FF2B5EF4-FFF2-40B4-BE49-F238E27FC236}">
              <a16:creationId xmlns="" xmlns:a16="http://schemas.microsoft.com/office/drawing/2014/main" id="{A45F3DFD-06B0-4783-96F2-D780A6FFE55F}"/>
            </a:ext>
          </a:extLst>
        </xdr:cNvPr>
        <xdr:cNvSpPr/>
      </xdr:nvSpPr>
      <xdr:spPr>
        <a:xfrm>
          <a:off x="9192260" y="10078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43087</xdr:rowOff>
    </xdr:from>
    <xdr:ext cx="690189" cy="259045"/>
    <xdr:sp macro="" textlink="">
      <xdr:nvSpPr>
        <xdr:cNvPr id="229" name="【橋りょう・トンネル】&#10;一人当たり有形固定資産（償却資産）額該当値テキスト">
          <a:extLst>
            <a:ext uri="{FF2B5EF4-FFF2-40B4-BE49-F238E27FC236}">
              <a16:creationId xmlns="" xmlns:a16="http://schemas.microsoft.com/office/drawing/2014/main" id="{173375D7-2BAD-495A-8858-AF9F1587C647}"/>
            </a:ext>
          </a:extLst>
        </xdr:cNvPr>
        <xdr:cNvSpPr txBox="1"/>
      </xdr:nvSpPr>
      <xdr:spPr>
        <a:xfrm>
          <a:off x="9258300" y="9933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24929</xdr:rowOff>
    </xdr:from>
    <xdr:to>
      <xdr:col>50</xdr:col>
      <xdr:colOff>165100</xdr:colOff>
      <xdr:row>60</xdr:row>
      <xdr:rowOff>126529</xdr:rowOff>
    </xdr:to>
    <xdr:sp macro="" textlink="">
      <xdr:nvSpPr>
        <xdr:cNvPr id="230" name="楕円 229">
          <a:extLst>
            <a:ext uri="{FF2B5EF4-FFF2-40B4-BE49-F238E27FC236}">
              <a16:creationId xmlns="" xmlns:a16="http://schemas.microsoft.com/office/drawing/2014/main" id="{CCA49517-004E-40EB-840D-691A5114FCFD}"/>
            </a:ext>
          </a:extLst>
        </xdr:cNvPr>
        <xdr:cNvSpPr/>
      </xdr:nvSpPr>
      <xdr:spPr>
        <a:xfrm>
          <a:off x="8445500" y="100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71010</xdr:rowOff>
    </xdr:from>
    <xdr:to>
      <xdr:col>55</xdr:col>
      <xdr:colOff>0</xdr:colOff>
      <xdr:row>60</xdr:row>
      <xdr:rowOff>75729</xdr:rowOff>
    </xdr:to>
    <xdr:cxnSp macro="">
      <xdr:nvCxnSpPr>
        <xdr:cNvPr id="231" name="直線コネクタ 230">
          <a:extLst>
            <a:ext uri="{FF2B5EF4-FFF2-40B4-BE49-F238E27FC236}">
              <a16:creationId xmlns="" xmlns:a16="http://schemas.microsoft.com/office/drawing/2014/main" id="{5DD0AD50-F8BE-4334-AFC8-AF8A0DABE6B2}"/>
            </a:ext>
          </a:extLst>
        </xdr:cNvPr>
        <xdr:cNvCxnSpPr/>
      </xdr:nvCxnSpPr>
      <xdr:spPr>
        <a:xfrm flipV="1">
          <a:off x="8496300" y="10129410"/>
          <a:ext cx="7239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66015</xdr:rowOff>
    </xdr:from>
    <xdr:to>
      <xdr:col>46</xdr:col>
      <xdr:colOff>38100</xdr:colOff>
      <xdr:row>60</xdr:row>
      <xdr:rowOff>167615</xdr:rowOff>
    </xdr:to>
    <xdr:sp macro="" textlink="">
      <xdr:nvSpPr>
        <xdr:cNvPr id="232" name="楕円 231">
          <a:extLst>
            <a:ext uri="{FF2B5EF4-FFF2-40B4-BE49-F238E27FC236}">
              <a16:creationId xmlns="" xmlns:a16="http://schemas.microsoft.com/office/drawing/2014/main" id="{8BF54A8B-5AE8-4D06-BEF1-C8BE5C9654AF}"/>
            </a:ext>
          </a:extLst>
        </xdr:cNvPr>
        <xdr:cNvSpPr/>
      </xdr:nvSpPr>
      <xdr:spPr>
        <a:xfrm>
          <a:off x="7670800" y="10124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75729</xdr:rowOff>
    </xdr:from>
    <xdr:to>
      <xdr:col>50</xdr:col>
      <xdr:colOff>114300</xdr:colOff>
      <xdr:row>60</xdr:row>
      <xdr:rowOff>116815</xdr:rowOff>
    </xdr:to>
    <xdr:cxnSp macro="">
      <xdr:nvCxnSpPr>
        <xdr:cNvPr id="233" name="直線コネクタ 232">
          <a:extLst>
            <a:ext uri="{FF2B5EF4-FFF2-40B4-BE49-F238E27FC236}">
              <a16:creationId xmlns="" xmlns:a16="http://schemas.microsoft.com/office/drawing/2014/main" id="{69F92204-B7EF-4B48-BFB8-C73480E6CD16}"/>
            </a:ext>
          </a:extLst>
        </xdr:cNvPr>
        <xdr:cNvCxnSpPr/>
      </xdr:nvCxnSpPr>
      <xdr:spPr>
        <a:xfrm flipV="1">
          <a:off x="7713980" y="10134129"/>
          <a:ext cx="782320" cy="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15245</xdr:rowOff>
    </xdr:from>
    <xdr:to>
      <xdr:col>41</xdr:col>
      <xdr:colOff>101600</xdr:colOff>
      <xdr:row>60</xdr:row>
      <xdr:rowOff>116845</xdr:rowOff>
    </xdr:to>
    <xdr:sp macro="" textlink="">
      <xdr:nvSpPr>
        <xdr:cNvPr id="234" name="楕円 233">
          <a:extLst>
            <a:ext uri="{FF2B5EF4-FFF2-40B4-BE49-F238E27FC236}">
              <a16:creationId xmlns="" xmlns:a16="http://schemas.microsoft.com/office/drawing/2014/main" id="{9CF5E067-54C0-467F-825B-89640D20DF68}"/>
            </a:ext>
          </a:extLst>
        </xdr:cNvPr>
        <xdr:cNvSpPr/>
      </xdr:nvSpPr>
      <xdr:spPr>
        <a:xfrm>
          <a:off x="6873240" y="100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66045</xdr:rowOff>
    </xdr:from>
    <xdr:to>
      <xdr:col>45</xdr:col>
      <xdr:colOff>177800</xdr:colOff>
      <xdr:row>60</xdr:row>
      <xdr:rowOff>116815</xdr:rowOff>
    </xdr:to>
    <xdr:cxnSp macro="">
      <xdr:nvCxnSpPr>
        <xdr:cNvPr id="235" name="直線コネクタ 234">
          <a:extLst>
            <a:ext uri="{FF2B5EF4-FFF2-40B4-BE49-F238E27FC236}">
              <a16:creationId xmlns="" xmlns:a16="http://schemas.microsoft.com/office/drawing/2014/main" id="{3909F170-27DE-4EAA-80B5-D8E617105D5F}"/>
            </a:ext>
          </a:extLst>
        </xdr:cNvPr>
        <xdr:cNvCxnSpPr/>
      </xdr:nvCxnSpPr>
      <xdr:spPr>
        <a:xfrm>
          <a:off x="6924040" y="10124445"/>
          <a:ext cx="789940" cy="5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 xmlns:a16="http://schemas.microsoft.com/office/drawing/2014/main" id="{AB0E645F-AC4E-44A3-B23B-E2CEFB162C94}"/>
            </a:ext>
          </a:extLst>
        </xdr:cNvPr>
        <xdr:cNvSpPr txBox="1"/>
      </xdr:nvSpPr>
      <xdr:spPr>
        <a:xfrm>
          <a:off x="8184225" y="10545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 xmlns:a16="http://schemas.microsoft.com/office/drawing/2014/main" id="{7256BC85-B2A9-4C41-A24E-446AA21499F9}"/>
            </a:ext>
          </a:extLst>
        </xdr:cNvPr>
        <xdr:cNvSpPr txBox="1"/>
      </xdr:nvSpPr>
      <xdr:spPr>
        <a:xfrm>
          <a:off x="7399365" y="10541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 xmlns:a16="http://schemas.microsoft.com/office/drawing/2014/main" id="{53FC2725-3309-4C09-A1EB-92569F126B77}"/>
            </a:ext>
          </a:extLst>
        </xdr:cNvPr>
        <xdr:cNvSpPr txBox="1"/>
      </xdr:nvSpPr>
      <xdr:spPr>
        <a:xfrm>
          <a:off x="6670255" y="1056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143056</xdr:rowOff>
    </xdr:from>
    <xdr:ext cx="690189" cy="259045"/>
    <xdr:sp macro="" textlink="">
      <xdr:nvSpPr>
        <xdr:cNvPr id="239" name="n_1mainValue【橋りょう・トンネル】&#10;一人当たり有形固定資産（償却資産）額">
          <a:extLst>
            <a:ext uri="{FF2B5EF4-FFF2-40B4-BE49-F238E27FC236}">
              <a16:creationId xmlns="" xmlns:a16="http://schemas.microsoft.com/office/drawing/2014/main" id="{91492817-3781-4D5B-AF92-65C1CEF22074}"/>
            </a:ext>
          </a:extLst>
        </xdr:cNvPr>
        <xdr:cNvSpPr txBox="1"/>
      </xdr:nvSpPr>
      <xdr:spPr>
        <a:xfrm>
          <a:off x="8184225" y="986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12692</xdr:rowOff>
    </xdr:from>
    <xdr:ext cx="690189" cy="259045"/>
    <xdr:sp macro="" textlink="">
      <xdr:nvSpPr>
        <xdr:cNvPr id="240" name="n_2mainValue【橋りょう・トンネル】&#10;一人当たり有形固定資産（償却資産）額">
          <a:extLst>
            <a:ext uri="{FF2B5EF4-FFF2-40B4-BE49-F238E27FC236}">
              <a16:creationId xmlns="" xmlns:a16="http://schemas.microsoft.com/office/drawing/2014/main" id="{5DCF682C-2363-4465-B1CB-6E0E5908172F}"/>
            </a:ext>
          </a:extLst>
        </xdr:cNvPr>
        <xdr:cNvSpPr txBox="1"/>
      </xdr:nvSpPr>
      <xdr:spPr>
        <a:xfrm>
          <a:off x="7399365" y="99034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133372</xdr:rowOff>
    </xdr:from>
    <xdr:ext cx="690189" cy="259045"/>
    <xdr:sp macro="" textlink="">
      <xdr:nvSpPr>
        <xdr:cNvPr id="241" name="n_3mainValue【橋りょう・トンネル】&#10;一人当たり有形固定資産（償却資産）額">
          <a:extLst>
            <a:ext uri="{FF2B5EF4-FFF2-40B4-BE49-F238E27FC236}">
              <a16:creationId xmlns="" xmlns:a16="http://schemas.microsoft.com/office/drawing/2014/main" id="{7604623F-F945-44D2-BB83-961706B2E068}"/>
            </a:ext>
          </a:extLst>
        </xdr:cNvPr>
        <xdr:cNvSpPr txBox="1"/>
      </xdr:nvSpPr>
      <xdr:spPr>
        <a:xfrm>
          <a:off x="6624665" y="985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 xmlns:a16="http://schemas.microsoft.com/office/drawing/2014/main" id="{EC621559-5472-4977-BA8B-DF0BFE024B7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 xmlns:a16="http://schemas.microsoft.com/office/drawing/2014/main" id="{F057BEA9-6081-4950-829D-629B6F34B69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 xmlns:a16="http://schemas.microsoft.com/office/drawing/2014/main" id="{9EE4B042-3BE1-4BE4-BAD3-A2BFCFD11A7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 xmlns:a16="http://schemas.microsoft.com/office/drawing/2014/main" id="{8C745F2E-8E7D-45DA-A614-F0F81568A0D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 xmlns:a16="http://schemas.microsoft.com/office/drawing/2014/main" id="{10AB2209-30E1-47CE-89B9-B13EC7D2FD2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 xmlns:a16="http://schemas.microsoft.com/office/drawing/2014/main" id="{3026DB73-649F-427F-BD49-7150F1B841D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 xmlns:a16="http://schemas.microsoft.com/office/drawing/2014/main" id="{BFA9CB58-71AE-407F-8DF9-630963C4338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 xmlns:a16="http://schemas.microsoft.com/office/drawing/2014/main" id="{84CD6DB1-FDE4-4679-9490-2B9748327BB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 xmlns:a16="http://schemas.microsoft.com/office/drawing/2014/main" id="{3F5DB229-4C62-4FFB-AC35-5B9855844AA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 xmlns:a16="http://schemas.microsoft.com/office/drawing/2014/main" id="{FE4036A5-2802-44CA-A49D-1E6D0E4EE95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 xmlns:a16="http://schemas.microsoft.com/office/drawing/2014/main" id="{CBABFB64-0318-4750-9685-F270B2905E78}"/>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 xmlns:a16="http://schemas.microsoft.com/office/drawing/2014/main" id="{14298DAA-C93B-47BE-BE87-722D35478AD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 xmlns:a16="http://schemas.microsoft.com/office/drawing/2014/main" id="{486518E3-8B85-4DDB-B662-B6567D448EFE}"/>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 xmlns:a16="http://schemas.microsoft.com/office/drawing/2014/main" id="{C03A6CCE-DE2D-4415-AA72-2D502785574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 xmlns:a16="http://schemas.microsoft.com/office/drawing/2014/main" id="{102E14D9-6BA6-4CE7-BC54-65AE319E17F1}"/>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 xmlns:a16="http://schemas.microsoft.com/office/drawing/2014/main" id="{BB8D70E5-EEBC-49FE-A359-C33383AD3637}"/>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 xmlns:a16="http://schemas.microsoft.com/office/drawing/2014/main" id="{BEFEE72C-4CFB-4BAB-BEB2-12FCEBEE4611}"/>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 xmlns:a16="http://schemas.microsoft.com/office/drawing/2014/main" id="{9038EC40-4C3C-4F4F-977D-16596B1BB27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 xmlns:a16="http://schemas.microsoft.com/office/drawing/2014/main" id="{B62C69D4-2F4A-4144-A17A-5EB188556C28}"/>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 xmlns:a16="http://schemas.microsoft.com/office/drawing/2014/main" id="{0A83A24B-D129-47FE-B66E-7A68294EF48C}"/>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 xmlns:a16="http://schemas.microsoft.com/office/drawing/2014/main" id="{0EF4FA9D-359D-4928-8CA6-11DB310CDA4A}"/>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 xmlns:a16="http://schemas.microsoft.com/office/drawing/2014/main" id="{7783E1DA-F624-4D0D-9344-1E83AB22C5F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 xmlns:a16="http://schemas.microsoft.com/office/drawing/2014/main" id="{FC2F8953-8D2B-4640-9AEE-F1041E97285A}"/>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 xmlns:a16="http://schemas.microsoft.com/office/drawing/2014/main" id="{ABAF57D8-1ABE-4D6B-B358-04FB42DCAB6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 xmlns:a16="http://schemas.microsoft.com/office/drawing/2014/main" id="{C4616DDA-B4A8-405B-8982-C1811A3B6563}"/>
            </a:ext>
          </a:extLst>
        </xdr:cNvPr>
        <xdr:cNvCxnSpPr/>
      </xdr:nvCxnSpPr>
      <xdr:spPr>
        <a:xfrm flipV="1">
          <a:off x="4086225" y="130416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 xmlns:a16="http://schemas.microsoft.com/office/drawing/2014/main" id="{1C1B6021-954E-429E-80E3-3CF9510E2017}"/>
            </a:ext>
          </a:extLst>
        </xdr:cNvPr>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 xmlns:a16="http://schemas.microsoft.com/office/drawing/2014/main" id="{B73D4158-5C02-412E-855C-5B781F881EB0}"/>
            </a:ext>
          </a:extLst>
        </xdr:cNvPr>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 xmlns:a16="http://schemas.microsoft.com/office/drawing/2014/main" id="{444840F8-EC4E-4CB0-9A3E-EDC1C7D4FA2A}"/>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 xmlns:a16="http://schemas.microsoft.com/office/drawing/2014/main" id="{D25971DC-A7C6-4F9A-AF7B-32512D575C7C}"/>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 xmlns:a16="http://schemas.microsoft.com/office/drawing/2014/main" id="{173B9F94-1CDE-49FD-AE41-919982BD1BA0}"/>
            </a:ext>
          </a:extLst>
        </xdr:cNvPr>
        <xdr:cNvSpPr txBox="1"/>
      </xdr:nvSpPr>
      <xdr:spPr>
        <a:xfrm>
          <a:off x="4124960" y="13721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 xmlns:a16="http://schemas.microsoft.com/office/drawing/2014/main" id="{1206C30E-E23C-41EC-847E-E00FBBA44CF1}"/>
            </a:ext>
          </a:extLst>
        </xdr:cNvPr>
        <xdr:cNvSpPr/>
      </xdr:nvSpPr>
      <xdr:spPr>
        <a:xfrm>
          <a:off x="403606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 xmlns:a16="http://schemas.microsoft.com/office/drawing/2014/main" id="{89F081A3-2912-4B78-B76F-62DC32165363}"/>
            </a:ext>
          </a:extLst>
        </xdr:cNvPr>
        <xdr:cNvSpPr/>
      </xdr:nvSpPr>
      <xdr:spPr>
        <a:xfrm>
          <a:off x="3312160" y="13766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 xmlns:a16="http://schemas.microsoft.com/office/drawing/2014/main" id="{423B9AE7-6B8D-4428-9B50-FBD0D4171883}"/>
            </a:ext>
          </a:extLst>
        </xdr:cNvPr>
        <xdr:cNvSpPr/>
      </xdr:nvSpPr>
      <xdr:spPr>
        <a:xfrm>
          <a:off x="2514600" y="1380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 xmlns:a16="http://schemas.microsoft.com/office/drawing/2014/main" id="{8B567457-272B-4121-8A97-1D6BB8F355AE}"/>
            </a:ext>
          </a:extLst>
        </xdr:cNvPr>
        <xdr:cNvSpPr/>
      </xdr:nvSpPr>
      <xdr:spPr>
        <a:xfrm>
          <a:off x="17399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3359AFA0-3227-48AD-A827-73DFC1EF5EC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B7142630-6CCE-48AE-8A07-D5330BE7209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93D9A768-676C-4AD5-94BF-BB4A455E7F8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4C718185-57BF-4D21-AEB2-7930E3D757B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99284442-2445-4CC2-B34E-E025F361962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281" name="楕円 280">
          <a:extLst>
            <a:ext uri="{FF2B5EF4-FFF2-40B4-BE49-F238E27FC236}">
              <a16:creationId xmlns="" xmlns:a16="http://schemas.microsoft.com/office/drawing/2014/main" id="{FF92CEC3-97E2-4BE5-8039-F6D8CE7CE839}"/>
            </a:ext>
          </a:extLst>
        </xdr:cNvPr>
        <xdr:cNvSpPr/>
      </xdr:nvSpPr>
      <xdr:spPr>
        <a:xfrm>
          <a:off x="4036060" y="13670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114952</xdr:rowOff>
    </xdr:from>
    <xdr:ext cx="405111" cy="259045"/>
    <xdr:sp macro="" textlink="">
      <xdr:nvSpPr>
        <xdr:cNvPr id="282" name="【公営住宅】&#10;有形固定資産減価償却率該当値テキスト">
          <a:extLst>
            <a:ext uri="{FF2B5EF4-FFF2-40B4-BE49-F238E27FC236}">
              <a16:creationId xmlns="" xmlns:a16="http://schemas.microsoft.com/office/drawing/2014/main" id="{63A0FBAD-12EE-483A-A85C-3780336D1C98}"/>
            </a:ext>
          </a:extLst>
        </xdr:cNvPr>
        <xdr:cNvSpPr txBox="1"/>
      </xdr:nvSpPr>
      <xdr:spPr>
        <a:xfrm>
          <a:off x="4124960"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83" name="楕円 282">
          <a:extLst>
            <a:ext uri="{FF2B5EF4-FFF2-40B4-BE49-F238E27FC236}">
              <a16:creationId xmlns="" xmlns:a16="http://schemas.microsoft.com/office/drawing/2014/main" id="{61F64A43-72DA-484A-A1B0-2CBA62F2C307}"/>
            </a:ext>
          </a:extLst>
        </xdr:cNvPr>
        <xdr:cNvSpPr/>
      </xdr:nvSpPr>
      <xdr:spPr>
        <a:xfrm>
          <a:off x="3312160" y="13646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142875</xdr:rowOff>
    </xdr:to>
    <xdr:cxnSp macro="">
      <xdr:nvCxnSpPr>
        <xdr:cNvPr id="284" name="直線コネクタ 283">
          <a:extLst>
            <a:ext uri="{FF2B5EF4-FFF2-40B4-BE49-F238E27FC236}">
              <a16:creationId xmlns="" xmlns:a16="http://schemas.microsoft.com/office/drawing/2014/main" id="{1EB514E3-209D-41F8-B7CD-CBC2D1AADBC0}"/>
            </a:ext>
          </a:extLst>
        </xdr:cNvPr>
        <xdr:cNvCxnSpPr/>
      </xdr:nvCxnSpPr>
      <xdr:spPr>
        <a:xfrm>
          <a:off x="3355340" y="13696951"/>
          <a:ext cx="73152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111125</xdr:rowOff>
    </xdr:from>
    <xdr:to>
      <xdr:col>15</xdr:col>
      <xdr:colOff>101600</xdr:colOff>
      <xdr:row>83</xdr:row>
      <xdr:rowOff>41275</xdr:rowOff>
    </xdr:to>
    <xdr:sp macro="" textlink="">
      <xdr:nvSpPr>
        <xdr:cNvPr id="285" name="楕円 284">
          <a:extLst>
            <a:ext uri="{FF2B5EF4-FFF2-40B4-BE49-F238E27FC236}">
              <a16:creationId xmlns="" xmlns:a16="http://schemas.microsoft.com/office/drawing/2014/main" id="{0E831C6E-E9D7-4CA6-A6C2-2107FB841DCF}"/>
            </a:ext>
          </a:extLst>
        </xdr:cNvPr>
        <xdr:cNvSpPr/>
      </xdr:nvSpPr>
      <xdr:spPr>
        <a:xfrm>
          <a:off x="2514600" y="13857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82</xdr:row>
      <xdr:rowOff>161925</xdr:rowOff>
    </xdr:to>
    <xdr:cxnSp macro="">
      <xdr:nvCxnSpPr>
        <xdr:cNvPr id="286" name="直線コネクタ 285">
          <a:extLst>
            <a:ext uri="{FF2B5EF4-FFF2-40B4-BE49-F238E27FC236}">
              <a16:creationId xmlns="" xmlns:a16="http://schemas.microsoft.com/office/drawing/2014/main" id="{E1602D2E-1F6D-45C6-9A3B-2258B66A7E79}"/>
            </a:ext>
          </a:extLst>
        </xdr:cNvPr>
        <xdr:cNvCxnSpPr/>
      </xdr:nvCxnSpPr>
      <xdr:spPr>
        <a:xfrm flipV="1">
          <a:off x="2565400" y="13696951"/>
          <a:ext cx="789940" cy="2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87" name="楕円 286">
          <a:extLst>
            <a:ext uri="{FF2B5EF4-FFF2-40B4-BE49-F238E27FC236}">
              <a16:creationId xmlns="" xmlns:a16="http://schemas.microsoft.com/office/drawing/2014/main" id="{2E6F64DC-61C1-4258-AA1C-6C3FE89CBB47}"/>
            </a:ext>
          </a:extLst>
        </xdr:cNvPr>
        <xdr:cNvSpPr/>
      </xdr:nvSpPr>
      <xdr:spPr>
        <a:xfrm>
          <a:off x="1739900" y="1356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38100</xdr:rowOff>
    </xdr:from>
    <xdr:to>
      <xdr:col>15</xdr:col>
      <xdr:colOff>50800</xdr:colOff>
      <xdr:row>82</xdr:row>
      <xdr:rowOff>161925</xdr:rowOff>
    </xdr:to>
    <xdr:cxnSp macro="">
      <xdr:nvCxnSpPr>
        <xdr:cNvPr id="288" name="直線コネクタ 287">
          <a:extLst>
            <a:ext uri="{FF2B5EF4-FFF2-40B4-BE49-F238E27FC236}">
              <a16:creationId xmlns="" xmlns:a16="http://schemas.microsoft.com/office/drawing/2014/main" id="{084B1ED2-89D0-494B-A181-98B62AA32EDB}"/>
            </a:ext>
          </a:extLst>
        </xdr:cNvPr>
        <xdr:cNvCxnSpPr/>
      </xdr:nvCxnSpPr>
      <xdr:spPr>
        <a:xfrm>
          <a:off x="1790700" y="13616940"/>
          <a:ext cx="7747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 xmlns:a16="http://schemas.microsoft.com/office/drawing/2014/main" id="{A7AF8C9E-2788-487A-8990-B5EFA16D50B8}"/>
            </a:ext>
          </a:extLst>
        </xdr:cNvPr>
        <xdr:cNvSpPr txBox="1"/>
      </xdr:nvSpPr>
      <xdr:spPr>
        <a:xfrm>
          <a:off x="317056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a:extLst>
            <a:ext uri="{FF2B5EF4-FFF2-40B4-BE49-F238E27FC236}">
              <a16:creationId xmlns="" xmlns:a16="http://schemas.microsoft.com/office/drawing/2014/main" id="{A5134EE4-4F8A-4940-8110-4587EBD839DB}"/>
            </a:ext>
          </a:extLst>
        </xdr:cNvPr>
        <xdr:cNvSpPr txBox="1"/>
      </xdr:nvSpPr>
      <xdr:spPr>
        <a:xfrm>
          <a:off x="238570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 xmlns:a16="http://schemas.microsoft.com/office/drawing/2014/main" id="{CFBAA112-E085-448D-B57D-45764422284A}"/>
            </a:ext>
          </a:extLst>
        </xdr:cNvPr>
        <xdr:cNvSpPr txBox="1"/>
      </xdr:nvSpPr>
      <xdr:spPr>
        <a:xfrm>
          <a:off x="161100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292" name="n_1mainValue【公営住宅】&#10;有形固定資産減価償却率">
          <a:extLst>
            <a:ext uri="{FF2B5EF4-FFF2-40B4-BE49-F238E27FC236}">
              <a16:creationId xmlns="" xmlns:a16="http://schemas.microsoft.com/office/drawing/2014/main" id="{2761AE39-05C7-4149-B7C6-FF2822D86940}"/>
            </a:ext>
          </a:extLst>
        </xdr:cNvPr>
        <xdr:cNvSpPr txBox="1"/>
      </xdr:nvSpPr>
      <xdr:spPr>
        <a:xfrm>
          <a:off x="317056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32402</xdr:rowOff>
    </xdr:from>
    <xdr:ext cx="405111" cy="259045"/>
    <xdr:sp macro="" textlink="">
      <xdr:nvSpPr>
        <xdr:cNvPr id="293" name="n_2mainValue【公営住宅】&#10;有形固定資産減価償却率">
          <a:extLst>
            <a:ext uri="{FF2B5EF4-FFF2-40B4-BE49-F238E27FC236}">
              <a16:creationId xmlns="" xmlns:a16="http://schemas.microsoft.com/office/drawing/2014/main" id="{9EBFC01D-DC03-4BE3-B2E9-CFD00D407203}"/>
            </a:ext>
          </a:extLst>
        </xdr:cNvPr>
        <xdr:cNvSpPr txBox="1"/>
      </xdr:nvSpPr>
      <xdr:spPr>
        <a:xfrm>
          <a:off x="238570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294" name="n_3mainValue【公営住宅】&#10;有形固定資産減価償却率">
          <a:extLst>
            <a:ext uri="{FF2B5EF4-FFF2-40B4-BE49-F238E27FC236}">
              <a16:creationId xmlns="" xmlns:a16="http://schemas.microsoft.com/office/drawing/2014/main" id="{3221D36C-AB81-4B46-81FC-C193E0C1552A}"/>
            </a:ext>
          </a:extLst>
        </xdr:cNvPr>
        <xdr:cNvSpPr txBox="1"/>
      </xdr:nvSpPr>
      <xdr:spPr>
        <a:xfrm>
          <a:off x="1611004" y="1334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 xmlns:a16="http://schemas.microsoft.com/office/drawing/2014/main" id="{C10DFA30-8556-4C42-B8DC-43E2398D039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 xmlns:a16="http://schemas.microsoft.com/office/drawing/2014/main" id="{0994DD13-67EF-4093-80B2-E2E0778AA43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 xmlns:a16="http://schemas.microsoft.com/office/drawing/2014/main" id="{AA53C761-E255-4333-89C1-563072E65C5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 xmlns:a16="http://schemas.microsoft.com/office/drawing/2014/main" id="{275F86BA-2836-4609-9AB4-C29A7AA85F1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 xmlns:a16="http://schemas.microsoft.com/office/drawing/2014/main" id="{D05BBE5E-001D-4685-A56A-05058BBD4D1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 xmlns:a16="http://schemas.microsoft.com/office/drawing/2014/main" id="{A50CD100-10EB-43AB-85E1-3D44B643096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 xmlns:a16="http://schemas.microsoft.com/office/drawing/2014/main" id="{CB1204B7-E168-481E-A02A-F1096DB7402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 xmlns:a16="http://schemas.microsoft.com/office/drawing/2014/main" id="{9ECC2CD5-6AF4-4C99-AFC0-CA451753945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 xmlns:a16="http://schemas.microsoft.com/office/drawing/2014/main" id="{2D489FBD-56FA-452F-B7AD-7646CF8E309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 xmlns:a16="http://schemas.microsoft.com/office/drawing/2014/main" id="{E200E4FE-FB65-4070-AC32-9EC926C787F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 xmlns:a16="http://schemas.microsoft.com/office/drawing/2014/main" id="{4782EF79-95B5-45B9-B519-BD0B6EC2C2AB}"/>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 xmlns:a16="http://schemas.microsoft.com/office/drawing/2014/main" id="{7407EE00-DB7D-42D7-B5E9-28CAD9D88727}"/>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 xmlns:a16="http://schemas.microsoft.com/office/drawing/2014/main" id="{AD05BE96-9C11-4363-9335-6C1643F67AFE}"/>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 xmlns:a16="http://schemas.microsoft.com/office/drawing/2014/main" id="{BD31EA34-4278-4DD4-9DD0-2354B80CA21A}"/>
            </a:ext>
          </a:extLst>
        </xdr:cNvPr>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 xmlns:a16="http://schemas.microsoft.com/office/drawing/2014/main" id="{5C68F249-2FEC-4FBA-95AE-F248DB7E5E5F}"/>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 xmlns:a16="http://schemas.microsoft.com/office/drawing/2014/main" id="{815A23B8-4AED-41F1-9FDA-5F05AFBC3D54}"/>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 xmlns:a16="http://schemas.microsoft.com/office/drawing/2014/main" id="{8EE955F6-E399-45FD-BBFB-A138AA4430BC}"/>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 xmlns:a16="http://schemas.microsoft.com/office/drawing/2014/main" id="{6FAA44F8-FB23-435B-B001-85E7AB1A37A0}"/>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 xmlns:a16="http://schemas.microsoft.com/office/drawing/2014/main" id="{F9677749-D3C2-4217-938B-AB7F4A1F71A8}"/>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 xmlns:a16="http://schemas.microsoft.com/office/drawing/2014/main" id="{7EC1BCFF-8F05-42B8-BBC9-F6884B1876EE}"/>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 xmlns:a16="http://schemas.microsoft.com/office/drawing/2014/main" id="{7DF89DDF-E92F-468E-B9A3-BFF5BCF8859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 xmlns:a16="http://schemas.microsoft.com/office/drawing/2014/main" id="{2C1D1A7F-EA67-499D-A4EF-83BF1DA80E4A}"/>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 xmlns:a16="http://schemas.microsoft.com/office/drawing/2014/main" id="{D42CBF2B-5F1B-45A0-A875-00EC0192C2D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 xmlns:a16="http://schemas.microsoft.com/office/drawing/2014/main" id="{30BE0A96-9D0F-476C-ACA5-BD5B7A11C7B8}"/>
            </a:ext>
          </a:extLst>
        </xdr:cNvPr>
        <xdr:cNvCxnSpPr/>
      </xdr:nvCxnSpPr>
      <xdr:spPr>
        <a:xfrm flipV="1">
          <a:off x="9219565" y="13111009"/>
          <a:ext cx="0" cy="141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 xmlns:a16="http://schemas.microsoft.com/office/drawing/2014/main" id="{45565AA1-FF92-4145-A365-5F96CF592F19}"/>
            </a:ext>
          </a:extLst>
        </xdr:cNvPr>
        <xdr:cNvSpPr txBox="1"/>
      </xdr:nvSpPr>
      <xdr:spPr>
        <a:xfrm>
          <a:off x="925830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 xmlns:a16="http://schemas.microsoft.com/office/drawing/2014/main" id="{B73C61DF-C56E-4720-A4CA-FCB73AE88066}"/>
            </a:ext>
          </a:extLst>
        </xdr:cNvPr>
        <xdr:cNvCxnSpPr/>
      </xdr:nvCxnSpPr>
      <xdr:spPr>
        <a:xfrm>
          <a:off x="9154160" y="14526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 xmlns:a16="http://schemas.microsoft.com/office/drawing/2014/main" id="{632D549E-314B-4391-BA68-4908BFEDC4C3}"/>
            </a:ext>
          </a:extLst>
        </xdr:cNvPr>
        <xdr:cNvSpPr txBox="1"/>
      </xdr:nvSpPr>
      <xdr:spPr>
        <a:xfrm>
          <a:off x="9258300" y="128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 xmlns:a16="http://schemas.microsoft.com/office/drawing/2014/main" id="{5A6175F9-FF37-4838-BBD5-6AD5DF8D859E}"/>
            </a:ext>
          </a:extLst>
        </xdr:cNvPr>
        <xdr:cNvCxnSpPr/>
      </xdr:nvCxnSpPr>
      <xdr:spPr>
        <a:xfrm>
          <a:off x="9154160" y="1311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a:extLst>
            <a:ext uri="{FF2B5EF4-FFF2-40B4-BE49-F238E27FC236}">
              <a16:creationId xmlns="" xmlns:a16="http://schemas.microsoft.com/office/drawing/2014/main" id="{EB158F51-AA83-41E4-8552-81D9831007CA}"/>
            </a:ext>
          </a:extLst>
        </xdr:cNvPr>
        <xdr:cNvSpPr txBox="1"/>
      </xdr:nvSpPr>
      <xdr:spPr>
        <a:xfrm>
          <a:off x="9258300" y="1429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 xmlns:a16="http://schemas.microsoft.com/office/drawing/2014/main" id="{B1CCE940-C2BF-4467-8779-48AFE1998C0C}"/>
            </a:ext>
          </a:extLst>
        </xdr:cNvPr>
        <xdr:cNvSpPr/>
      </xdr:nvSpPr>
      <xdr:spPr>
        <a:xfrm>
          <a:off x="9192260" y="14314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 xmlns:a16="http://schemas.microsoft.com/office/drawing/2014/main" id="{EDFA5168-8B37-4E04-9150-9730D1E19B72}"/>
            </a:ext>
          </a:extLst>
        </xdr:cNvPr>
        <xdr:cNvSpPr/>
      </xdr:nvSpPr>
      <xdr:spPr>
        <a:xfrm>
          <a:off x="8445500" y="1431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 xmlns:a16="http://schemas.microsoft.com/office/drawing/2014/main" id="{D7C87CA2-487F-41AF-87B0-40E34313A012}"/>
            </a:ext>
          </a:extLst>
        </xdr:cNvPr>
        <xdr:cNvSpPr/>
      </xdr:nvSpPr>
      <xdr:spPr>
        <a:xfrm>
          <a:off x="7670800" y="143131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 xmlns:a16="http://schemas.microsoft.com/office/drawing/2014/main" id="{C3FCDBDB-0479-456D-BA1B-FEB5F0328E0C}"/>
            </a:ext>
          </a:extLst>
        </xdr:cNvPr>
        <xdr:cNvSpPr/>
      </xdr:nvSpPr>
      <xdr:spPr>
        <a:xfrm>
          <a:off x="6873240" y="14346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A6E1F415-8E4A-4A87-90FF-7B3EA625066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53BC806F-79F7-42A8-9CF4-655F9B54F8B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3CA1177C-329C-4CC4-A242-F1B5A93317A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6AA71D87-AACB-4E7D-A5F0-677C6CF3F2D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 xmlns:a16="http://schemas.microsoft.com/office/drawing/2014/main" id="{E9998541-E669-42D1-A55C-A2F70DFECEF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38506</xdr:rowOff>
    </xdr:from>
    <xdr:to>
      <xdr:col>55</xdr:col>
      <xdr:colOff>50800</xdr:colOff>
      <xdr:row>85</xdr:row>
      <xdr:rowOff>140106</xdr:rowOff>
    </xdr:to>
    <xdr:sp macro="" textlink="">
      <xdr:nvSpPr>
        <xdr:cNvPr id="333" name="楕円 332">
          <a:extLst>
            <a:ext uri="{FF2B5EF4-FFF2-40B4-BE49-F238E27FC236}">
              <a16:creationId xmlns="" xmlns:a16="http://schemas.microsoft.com/office/drawing/2014/main" id="{AE6DF183-26C8-4FAA-8CB5-68B1FF8D804C}"/>
            </a:ext>
          </a:extLst>
        </xdr:cNvPr>
        <xdr:cNvSpPr/>
      </xdr:nvSpPr>
      <xdr:spPr>
        <a:xfrm>
          <a:off x="9192260" y="142879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61383</xdr:rowOff>
    </xdr:from>
    <xdr:ext cx="469744" cy="259045"/>
    <xdr:sp macro="" textlink="">
      <xdr:nvSpPr>
        <xdr:cNvPr id="334" name="【公営住宅】&#10;一人当たり面積該当値テキスト">
          <a:extLst>
            <a:ext uri="{FF2B5EF4-FFF2-40B4-BE49-F238E27FC236}">
              <a16:creationId xmlns="" xmlns:a16="http://schemas.microsoft.com/office/drawing/2014/main" id="{4F6D3800-8ACA-4F5B-9F48-C51C744A0F41}"/>
            </a:ext>
          </a:extLst>
        </xdr:cNvPr>
        <xdr:cNvSpPr txBox="1"/>
      </xdr:nvSpPr>
      <xdr:spPr>
        <a:xfrm>
          <a:off x="9258300" y="1414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48831</xdr:rowOff>
    </xdr:from>
    <xdr:to>
      <xdr:col>50</xdr:col>
      <xdr:colOff>165100</xdr:colOff>
      <xdr:row>85</xdr:row>
      <xdr:rowOff>150431</xdr:rowOff>
    </xdr:to>
    <xdr:sp macro="" textlink="">
      <xdr:nvSpPr>
        <xdr:cNvPr id="335" name="楕円 334">
          <a:extLst>
            <a:ext uri="{FF2B5EF4-FFF2-40B4-BE49-F238E27FC236}">
              <a16:creationId xmlns="" xmlns:a16="http://schemas.microsoft.com/office/drawing/2014/main" id="{FCC20A90-695B-4B31-8EC5-56913A45BCF8}"/>
            </a:ext>
          </a:extLst>
        </xdr:cNvPr>
        <xdr:cNvSpPr/>
      </xdr:nvSpPr>
      <xdr:spPr>
        <a:xfrm>
          <a:off x="8445500" y="142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89306</xdr:rowOff>
    </xdr:from>
    <xdr:to>
      <xdr:col>55</xdr:col>
      <xdr:colOff>0</xdr:colOff>
      <xdr:row>85</xdr:row>
      <xdr:rowOff>99631</xdr:rowOff>
    </xdr:to>
    <xdr:cxnSp macro="">
      <xdr:nvCxnSpPr>
        <xdr:cNvPr id="336" name="直線コネクタ 335">
          <a:extLst>
            <a:ext uri="{FF2B5EF4-FFF2-40B4-BE49-F238E27FC236}">
              <a16:creationId xmlns="" xmlns:a16="http://schemas.microsoft.com/office/drawing/2014/main" id="{AA9C075D-7CCA-4F90-B001-8F081314DF0D}"/>
            </a:ext>
          </a:extLst>
        </xdr:cNvPr>
        <xdr:cNvCxnSpPr/>
      </xdr:nvCxnSpPr>
      <xdr:spPr>
        <a:xfrm flipV="1">
          <a:off x="8496300" y="14338706"/>
          <a:ext cx="7239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162940</xdr:rowOff>
    </xdr:from>
    <xdr:to>
      <xdr:col>46</xdr:col>
      <xdr:colOff>38100</xdr:colOff>
      <xdr:row>86</xdr:row>
      <xdr:rowOff>93090</xdr:rowOff>
    </xdr:to>
    <xdr:sp macro="" textlink="">
      <xdr:nvSpPr>
        <xdr:cNvPr id="337" name="楕円 336">
          <a:extLst>
            <a:ext uri="{FF2B5EF4-FFF2-40B4-BE49-F238E27FC236}">
              <a16:creationId xmlns="" xmlns:a16="http://schemas.microsoft.com/office/drawing/2014/main" id="{F354F24E-C43B-46F7-93CC-1EC496B24FD7}"/>
            </a:ext>
          </a:extLst>
        </xdr:cNvPr>
        <xdr:cNvSpPr/>
      </xdr:nvSpPr>
      <xdr:spPr>
        <a:xfrm>
          <a:off x="7670800" y="14412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99631</xdr:rowOff>
    </xdr:from>
    <xdr:to>
      <xdr:col>50</xdr:col>
      <xdr:colOff>114300</xdr:colOff>
      <xdr:row>86</xdr:row>
      <xdr:rowOff>42290</xdr:rowOff>
    </xdr:to>
    <xdr:cxnSp macro="">
      <xdr:nvCxnSpPr>
        <xdr:cNvPr id="338" name="直線コネクタ 337">
          <a:extLst>
            <a:ext uri="{FF2B5EF4-FFF2-40B4-BE49-F238E27FC236}">
              <a16:creationId xmlns="" xmlns:a16="http://schemas.microsoft.com/office/drawing/2014/main" id="{961F6D51-30FA-4C14-9604-3586AFD10432}"/>
            </a:ext>
          </a:extLst>
        </xdr:cNvPr>
        <xdr:cNvCxnSpPr/>
      </xdr:nvCxnSpPr>
      <xdr:spPr>
        <a:xfrm flipV="1">
          <a:off x="7713980" y="14349031"/>
          <a:ext cx="78232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154330</xdr:rowOff>
    </xdr:from>
    <xdr:to>
      <xdr:col>41</xdr:col>
      <xdr:colOff>101600</xdr:colOff>
      <xdr:row>86</xdr:row>
      <xdr:rowOff>84480</xdr:rowOff>
    </xdr:to>
    <xdr:sp macro="" textlink="">
      <xdr:nvSpPr>
        <xdr:cNvPr id="339" name="楕円 338">
          <a:extLst>
            <a:ext uri="{FF2B5EF4-FFF2-40B4-BE49-F238E27FC236}">
              <a16:creationId xmlns="" xmlns:a16="http://schemas.microsoft.com/office/drawing/2014/main" id="{2E5D76F4-DA93-4E34-A464-EF93BD52C051}"/>
            </a:ext>
          </a:extLst>
        </xdr:cNvPr>
        <xdr:cNvSpPr/>
      </xdr:nvSpPr>
      <xdr:spPr>
        <a:xfrm>
          <a:off x="6873240" y="1440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33680</xdr:rowOff>
    </xdr:from>
    <xdr:to>
      <xdr:col>45</xdr:col>
      <xdr:colOff>177800</xdr:colOff>
      <xdr:row>86</xdr:row>
      <xdr:rowOff>42290</xdr:rowOff>
    </xdr:to>
    <xdr:cxnSp macro="">
      <xdr:nvCxnSpPr>
        <xdr:cNvPr id="340" name="直線コネクタ 339">
          <a:extLst>
            <a:ext uri="{FF2B5EF4-FFF2-40B4-BE49-F238E27FC236}">
              <a16:creationId xmlns="" xmlns:a16="http://schemas.microsoft.com/office/drawing/2014/main" id="{769B1AA1-A5AF-430F-A510-53F4F1905B83}"/>
            </a:ext>
          </a:extLst>
        </xdr:cNvPr>
        <xdr:cNvCxnSpPr/>
      </xdr:nvCxnSpPr>
      <xdr:spPr>
        <a:xfrm>
          <a:off x="6924040" y="14450720"/>
          <a:ext cx="78994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a:extLst>
            <a:ext uri="{FF2B5EF4-FFF2-40B4-BE49-F238E27FC236}">
              <a16:creationId xmlns="" xmlns:a16="http://schemas.microsoft.com/office/drawing/2014/main" id="{5CB1B4A8-6DDA-4FB3-A374-DE7C8E96F601}"/>
            </a:ext>
          </a:extLst>
        </xdr:cNvPr>
        <xdr:cNvSpPr txBox="1"/>
      </xdr:nvSpPr>
      <xdr:spPr>
        <a:xfrm>
          <a:off x="8271587" y="1440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 xmlns:a16="http://schemas.microsoft.com/office/drawing/2014/main" id="{26745C64-18FE-4705-A7DC-5B56A8C03D12}"/>
            </a:ext>
          </a:extLst>
        </xdr:cNvPr>
        <xdr:cNvSpPr txBox="1"/>
      </xdr:nvSpPr>
      <xdr:spPr>
        <a:xfrm>
          <a:off x="7509587" y="140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 xmlns:a16="http://schemas.microsoft.com/office/drawing/2014/main" id="{1D1B673D-CCAE-435F-902D-4537BC0A9201}"/>
            </a:ext>
          </a:extLst>
        </xdr:cNvPr>
        <xdr:cNvSpPr txBox="1"/>
      </xdr:nvSpPr>
      <xdr:spPr>
        <a:xfrm>
          <a:off x="6712027" y="141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166958</xdr:rowOff>
    </xdr:from>
    <xdr:ext cx="469744" cy="259045"/>
    <xdr:sp macro="" textlink="">
      <xdr:nvSpPr>
        <xdr:cNvPr id="344" name="n_1mainValue【公営住宅】&#10;一人当たり面積">
          <a:extLst>
            <a:ext uri="{FF2B5EF4-FFF2-40B4-BE49-F238E27FC236}">
              <a16:creationId xmlns="" xmlns:a16="http://schemas.microsoft.com/office/drawing/2014/main" id="{42F37F11-8511-439B-934B-11467B56D252}"/>
            </a:ext>
          </a:extLst>
        </xdr:cNvPr>
        <xdr:cNvSpPr txBox="1"/>
      </xdr:nvSpPr>
      <xdr:spPr>
        <a:xfrm>
          <a:off x="8271587" y="1408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84217</xdr:rowOff>
    </xdr:from>
    <xdr:ext cx="469744" cy="259045"/>
    <xdr:sp macro="" textlink="">
      <xdr:nvSpPr>
        <xdr:cNvPr id="345" name="n_2mainValue【公営住宅】&#10;一人当たり面積">
          <a:extLst>
            <a:ext uri="{FF2B5EF4-FFF2-40B4-BE49-F238E27FC236}">
              <a16:creationId xmlns="" xmlns:a16="http://schemas.microsoft.com/office/drawing/2014/main" id="{CBCE9401-F2C8-4C9D-A187-C4D28F69F6EF}"/>
            </a:ext>
          </a:extLst>
        </xdr:cNvPr>
        <xdr:cNvSpPr txBox="1"/>
      </xdr:nvSpPr>
      <xdr:spPr>
        <a:xfrm>
          <a:off x="7509587" y="1450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75607</xdr:rowOff>
    </xdr:from>
    <xdr:ext cx="469744" cy="259045"/>
    <xdr:sp macro="" textlink="">
      <xdr:nvSpPr>
        <xdr:cNvPr id="346" name="n_3mainValue【公営住宅】&#10;一人当たり面積">
          <a:extLst>
            <a:ext uri="{FF2B5EF4-FFF2-40B4-BE49-F238E27FC236}">
              <a16:creationId xmlns="" xmlns:a16="http://schemas.microsoft.com/office/drawing/2014/main" id="{A1850B74-91AB-4C32-A64B-87C51B8AB910}"/>
            </a:ext>
          </a:extLst>
        </xdr:cNvPr>
        <xdr:cNvSpPr txBox="1"/>
      </xdr:nvSpPr>
      <xdr:spPr>
        <a:xfrm>
          <a:off x="6712027" y="144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 xmlns:a16="http://schemas.microsoft.com/office/drawing/2014/main" id="{3A8F5FF6-6998-42C1-8418-8D6C929AB58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 xmlns:a16="http://schemas.microsoft.com/office/drawing/2014/main" id="{CBB92ECC-CD33-43A0-B941-4C4DDEA4EDE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 xmlns:a16="http://schemas.microsoft.com/office/drawing/2014/main" id="{F8271C1D-8B5D-490F-8DF3-B4AD840F78E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 xmlns:a16="http://schemas.microsoft.com/office/drawing/2014/main" id="{73F4402A-26BC-4BD2-9688-A798FCA8E0C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 xmlns:a16="http://schemas.microsoft.com/office/drawing/2014/main" id="{55ADAC72-B8FC-4554-825D-AC025D054763}"/>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 xmlns:a16="http://schemas.microsoft.com/office/drawing/2014/main" id="{9C5D5A03-9DDB-4E1A-9B36-C6D47AF6D3E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 xmlns:a16="http://schemas.microsoft.com/office/drawing/2014/main" id="{6C1DB585-F083-4E54-A8FD-8BEA5C9AA05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 xmlns:a16="http://schemas.microsoft.com/office/drawing/2014/main" id="{40A349F2-4594-4A9D-AC48-34B222B4C8C6}"/>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 xmlns:a16="http://schemas.microsoft.com/office/drawing/2014/main" id="{9CD5E41A-0BA5-4FEE-A0B6-E74603C7876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 xmlns:a16="http://schemas.microsoft.com/office/drawing/2014/main" id="{09883DA5-3F19-450B-B55F-5A92FCF2722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 xmlns:a16="http://schemas.microsoft.com/office/drawing/2014/main" id="{B5247B42-1C5B-4CF9-8A5A-28B2828B679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 xmlns:a16="http://schemas.microsoft.com/office/drawing/2014/main" id="{6C10144B-FA67-4285-B0F0-0CA19F6ACDB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 xmlns:a16="http://schemas.microsoft.com/office/drawing/2014/main" id="{F2634151-D702-4F3C-9355-B4EF293EEAC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 xmlns:a16="http://schemas.microsoft.com/office/drawing/2014/main" id="{D2BD4E18-9B4A-476F-A1C9-CEE4D47D780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 xmlns:a16="http://schemas.microsoft.com/office/drawing/2014/main" id="{6CD8D700-E1B4-46A3-910D-DC7C429067F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 xmlns:a16="http://schemas.microsoft.com/office/drawing/2014/main" id="{E2E51224-F90D-496F-A3F9-937CAEA7BD3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 xmlns:a16="http://schemas.microsoft.com/office/drawing/2014/main" id="{7D0B7A86-BE1C-490B-9112-2E6CF3F53B8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 xmlns:a16="http://schemas.microsoft.com/office/drawing/2014/main" id="{2E6469CA-5551-4542-93AA-BD6D702B85F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 xmlns:a16="http://schemas.microsoft.com/office/drawing/2014/main" id="{12F488AD-9237-489C-8BC0-7BC9A639C3C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 xmlns:a16="http://schemas.microsoft.com/office/drawing/2014/main" id="{8F76D3C8-DCD8-44A9-AD02-CDBBED520EC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 xmlns:a16="http://schemas.microsoft.com/office/drawing/2014/main" id="{FF490CC2-DDC7-49DB-8FC5-0568A9545C8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 xmlns:a16="http://schemas.microsoft.com/office/drawing/2014/main" id="{1C5FE924-187B-4CDF-BADA-52601971E316}"/>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 xmlns:a16="http://schemas.microsoft.com/office/drawing/2014/main" id="{A27B8B67-174C-4B1F-B2A8-873D6B5D77E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 xmlns:a16="http://schemas.microsoft.com/office/drawing/2014/main" id="{9F614B3D-9B2C-4533-AD25-25D4A1F9B589}"/>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 xmlns:a16="http://schemas.microsoft.com/office/drawing/2014/main" id="{19A17F24-0A53-44EE-BFF4-73A79FAD826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 xmlns:a16="http://schemas.microsoft.com/office/drawing/2014/main" id="{77816274-F327-478A-AC10-2F0BE50EC84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 xmlns:a16="http://schemas.microsoft.com/office/drawing/2014/main" id="{5C583FF5-CA7B-4AA3-A188-4BFCADCB289C}"/>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 xmlns:a16="http://schemas.microsoft.com/office/drawing/2014/main" id="{4B3AB2C9-B319-4A51-B2D9-11A003C8B98A}"/>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 xmlns:a16="http://schemas.microsoft.com/office/drawing/2014/main" id="{63B4C893-26D6-488C-9699-241B588EF74D}"/>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 xmlns:a16="http://schemas.microsoft.com/office/drawing/2014/main" id="{93B81C9A-3217-4EED-A1D1-CDC5292CD3E7}"/>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 xmlns:a16="http://schemas.microsoft.com/office/drawing/2014/main" id="{55694076-A48C-4927-AF4F-A7738505DBD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 xmlns:a16="http://schemas.microsoft.com/office/drawing/2014/main" id="{438A116E-FD64-4D8C-884B-77F564D3C56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 xmlns:a16="http://schemas.microsoft.com/office/drawing/2014/main" id="{905E9D31-4106-42DD-9F7C-81D9E96262C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 xmlns:a16="http://schemas.microsoft.com/office/drawing/2014/main" id="{79421E45-E82D-4BE1-AB08-F21453BB473E}"/>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 xmlns:a16="http://schemas.microsoft.com/office/drawing/2014/main" id="{92A26B8F-0AF6-4A24-9641-8A9F336C7052}"/>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 xmlns:a16="http://schemas.microsoft.com/office/drawing/2014/main" id="{261101F8-FF20-4278-8BB3-AA36E081AF5A}"/>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 xmlns:a16="http://schemas.microsoft.com/office/drawing/2014/main" id="{294E8D45-63F7-4A1C-AF6D-B1D51EF63FB3}"/>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 xmlns:a16="http://schemas.microsoft.com/office/drawing/2014/main" id="{10B00664-0194-4C5C-ACB7-DCECC3DD140D}"/>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 xmlns:a16="http://schemas.microsoft.com/office/drawing/2014/main" id="{200E1BBC-DA0B-4286-9B26-E2C809FCCB2B}"/>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 xmlns:a16="http://schemas.microsoft.com/office/drawing/2014/main" id="{D0209439-B09C-438D-A499-7094B7FE9E9A}"/>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 xmlns:a16="http://schemas.microsoft.com/office/drawing/2014/main" id="{FBA33D38-6378-4FF2-A2E6-83FD3EF772C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 xmlns:a16="http://schemas.microsoft.com/office/drawing/2014/main" id="{EC9AA41A-B68F-48BE-AE28-4E3BF6CE8AB4}"/>
            </a:ext>
          </a:extLst>
        </xdr:cNvPr>
        <xdr:cNvCxnSpPr/>
      </xdr:nvCxnSpPr>
      <xdr:spPr>
        <a:xfrm flipV="1">
          <a:off x="14375764" y="5534842"/>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 xmlns:a16="http://schemas.microsoft.com/office/drawing/2014/main" id="{644E25E8-03AA-4C24-84D0-67857CA8E652}"/>
            </a:ext>
          </a:extLst>
        </xdr:cNvPr>
        <xdr:cNvSpPr txBox="1"/>
      </xdr:nvSpPr>
      <xdr:spPr>
        <a:xfrm>
          <a:off x="14414500" y="7070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 xmlns:a16="http://schemas.microsoft.com/office/drawing/2014/main" id="{0715F45C-E19C-4524-BD28-24508627B0B2}"/>
            </a:ext>
          </a:extLst>
        </xdr:cNvPr>
        <xdr:cNvCxnSpPr/>
      </xdr:nvCxnSpPr>
      <xdr:spPr>
        <a:xfrm>
          <a:off x="14287500" y="7066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 xmlns:a16="http://schemas.microsoft.com/office/drawing/2014/main" id="{99F4AA56-1A1A-42FE-B255-0CBED556E5F9}"/>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 xmlns:a16="http://schemas.microsoft.com/office/drawing/2014/main" id="{55EEBC74-C807-4442-8576-B2028A1EEF0D}"/>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 xmlns:a16="http://schemas.microsoft.com/office/drawing/2014/main" id="{5D94193B-4022-49B3-81A7-4CA484344E80}"/>
            </a:ext>
          </a:extLst>
        </xdr:cNvPr>
        <xdr:cNvSpPr txBox="1"/>
      </xdr:nvSpPr>
      <xdr:spPr>
        <a:xfrm>
          <a:off x="14414500" y="61972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 xmlns:a16="http://schemas.microsoft.com/office/drawing/2014/main" id="{B00C9CF9-AEC9-4276-9A69-3DF1CF455CA1}"/>
            </a:ext>
          </a:extLst>
        </xdr:cNvPr>
        <xdr:cNvSpPr/>
      </xdr:nvSpPr>
      <xdr:spPr>
        <a:xfrm>
          <a:off x="14325600" y="62150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 xmlns:a16="http://schemas.microsoft.com/office/drawing/2014/main" id="{729B7F3E-5E3F-435C-8E9F-2E0D05B954F5}"/>
            </a:ext>
          </a:extLst>
        </xdr:cNvPr>
        <xdr:cNvSpPr/>
      </xdr:nvSpPr>
      <xdr:spPr>
        <a:xfrm>
          <a:off x="13578840" y="62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 xmlns:a16="http://schemas.microsoft.com/office/drawing/2014/main" id="{DD81402C-1FD9-4D36-999E-19EA059A3E98}"/>
            </a:ext>
          </a:extLst>
        </xdr:cNvPr>
        <xdr:cNvSpPr/>
      </xdr:nvSpPr>
      <xdr:spPr>
        <a:xfrm>
          <a:off x="12804140" y="6166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 xmlns:a16="http://schemas.microsoft.com/office/drawing/2014/main" id="{484A295D-C587-45D5-B51A-6C297355B1C7}"/>
            </a:ext>
          </a:extLst>
        </xdr:cNvPr>
        <xdr:cNvSpPr/>
      </xdr:nvSpPr>
      <xdr:spPr>
        <a:xfrm>
          <a:off x="12029440" y="6194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 xmlns:a16="http://schemas.microsoft.com/office/drawing/2014/main" id="{D6A1B1EF-6D96-4FBA-94EB-008AEC4799C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 xmlns:a16="http://schemas.microsoft.com/office/drawing/2014/main" id="{49FE803C-5906-4A8C-9F30-9DC8DBB56F8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 xmlns:a16="http://schemas.microsoft.com/office/drawing/2014/main" id="{F37C3C84-EAA6-4A8F-99C3-EDBC6896C77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 xmlns:a16="http://schemas.microsoft.com/office/drawing/2014/main" id="{712BD4ED-86C4-4D4D-ACE4-7E7AEB7BD99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 xmlns:a16="http://schemas.microsoft.com/office/drawing/2014/main" id="{2F4A8332-7B9C-41CE-AE5A-ABA04EF6018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107043</xdr:rowOff>
    </xdr:from>
    <xdr:to>
      <xdr:col>85</xdr:col>
      <xdr:colOff>177800</xdr:colOff>
      <xdr:row>35</xdr:row>
      <xdr:rowOff>37193</xdr:rowOff>
    </xdr:to>
    <xdr:sp macro="" textlink="">
      <xdr:nvSpPr>
        <xdr:cNvPr id="403" name="楕円 402">
          <a:extLst>
            <a:ext uri="{FF2B5EF4-FFF2-40B4-BE49-F238E27FC236}">
              <a16:creationId xmlns="" xmlns:a16="http://schemas.microsoft.com/office/drawing/2014/main" id="{24B758AE-1002-40D0-9167-328D852F0E9D}"/>
            </a:ext>
          </a:extLst>
        </xdr:cNvPr>
        <xdr:cNvSpPr/>
      </xdr:nvSpPr>
      <xdr:spPr>
        <a:xfrm>
          <a:off x="14325600" y="580680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129920</xdr:rowOff>
    </xdr:from>
    <xdr:ext cx="405111" cy="259045"/>
    <xdr:sp macro="" textlink="">
      <xdr:nvSpPr>
        <xdr:cNvPr id="404" name="【認定こども園・幼稚園・保育所】&#10;有形固定資産減価償却率該当値テキスト">
          <a:extLst>
            <a:ext uri="{FF2B5EF4-FFF2-40B4-BE49-F238E27FC236}">
              <a16:creationId xmlns="" xmlns:a16="http://schemas.microsoft.com/office/drawing/2014/main" id="{077CBD8F-A88E-4B97-9695-189AC668DCEB}"/>
            </a:ext>
          </a:extLst>
        </xdr:cNvPr>
        <xdr:cNvSpPr txBox="1"/>
      </xdr:nvSpPr>
      <xdr:spPr>
        <a:xfrm>
          <a:off x="14414500" y="56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139700</xdr:rowOff>
    </xdr:from>
    <xdr:to>
      <xdr:col>81</xdr:col>
      <xdr:colOff>101600</xdr:colOff>
      <xdr:row>35</xdr:row>
      <xdr:rowOff>69850</xdr:rowOff>
    </xdr:to>
    <xdr:sp macro="" textlink="">
      <xdr:nvSpPr>
        <xdr:cNvPr id="405" name="楕円 404">
          <a:extLst>
            <a:ext uri="{FF2B5EF4-FFF2-40B4-BE49-F238E27FC236}">
              <a16:creationId xmlns="" xmlns:a16="http://schemas.microsoft.com/office/drawing/2014/main" id="{94656BF2-9449-482A-AD2C-0147D61A2DD7}"/>
            </a:ext>
          </a:extLst>
        </xdr:cNvPr>
        <xdr:cNvSpPr/>
      </xdr:nvSpPr>
      <xdr:spPr>
        <a:xfrm>
          <a:off x="13578840" y="583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157843</xdr:rowOff>
    </xdr:from>
    <xdr:to>
      <xdr:col>85</xdr:col>
      <xdr:colOff>127000</xdr:colOff>
      <xdr:row>35</xdr:row>
      <xdr:rowOff>19050</xdr:rowOff>
    </xdr:to>
    <xdr:cxnSp macro="">
      <xdr:nvCxnSpPr>
        <xdr:cNvPr id="406" name="直線コネクタ 405">
          <a:extLst>
            <a:ext uri="{FF2B5EF4-FFF2-40B4-BE49-F238E27FC236}">
              <a16:creationId xmlns="" xmlns:a16="http://schemas.microsoft.com/office/drawing/2014/main" id="{FD838FCC-F00B-46AF-B91D-28BA2D9E1959}"/>
            </a:ext>
          </a:extLst>
        </xdr:cNvPr>
        <xdr:cNvCxnSpPr/>
      </xdr:nvCxnSpPr>
      <xdr:spPr>
        <a:xfrm flipV="1">
          <a:off x="13629640" y="5857603"/>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xdr:rowOff>
    </xdr:from>
    <xdr:to>
      <xdr:col>76</xdr:col>
      <xdr:colOff>165100</xdr:colOff>
      <xdr:row>35</xdr:row>
      <xdr:rowOff>102507</xdr:rowOff>
    </xdr:to>
    <xdr:sp macro="" textlink="">
      <xdr:nvSpPr>
        <xdr:cNvPr id="407" name="楕円 406">
          <a:extLst>
            <a:ext uri="{FF2B5EF4-FFF2-40B4-BE49-F238E27FC236}">
              <a16:creationId xmlns="" xmlns:a16="http://schemas.microsoft.com/office/drawing/2014/main" id="{2E98A24A-D138-417F-82A1-9A6E5DD75422}"/>
            </a:ext>
          </a:extLst>
        </xdr:cNvPr>
        <xdr:cNvSpPr/>
      </xdr:nvSpPr>
      <xdr:spPr>
        <a:xfrm>
          <a:off x="12804140" y="58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19050</xdr:rowOff>
    </xdr:from>
    <xdr:to>
      <xdr:col>81</xdr:col>
      <xdr:colOff>50800</xdr:colOff>
      <xdr:row>35</xdr:row>
      <xdr:rowOff>51707</xdr:rowOff>
    </xdr:to>
    <xdr:cxnSp macro="">
      <xdr:nvCxnSpPr>
        <xdr:cNvPr id="408" name="直線コネクタ 407">
          <a:extLst>
            <a:ext uri="{FF2B5EF4-FFF2-40B4-BE49-F238E27FC236}">
              <a16:creationId xmlns="" xmlns:a16="http://schemas.microsoft.com/office/drawing/2014/main" id="{EC4BD714-D3B9-4FEF-BB10-23C1AAD3BB20}"/>
            </a:ext>
          </a:extLst>
        </xdr:cNvPr>
        <xdr:cNvCxnSpPr/>
      </xdr:nvCxnSpPr>
      <xdr:spPr>
        <a:xfrm flipV="1">
          <a:off x="12854940" y="588645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xdr:rowOff>
    </xdr:from>
    <xdr:to>
      <xdr:col>72</xdr:col>
      <xdr:colOff>38100</xdr:colOff>
      <xdr:row>38</xdr:row>
      <xdr:rowOff>102507</xdr:rowOff>
    </xdr:to>
    <xdr:sp macro="" textlink="">
      <xdr:nvSpPr>
        <xdr:cNvPr id="409" name="楕円 408">
          <a:extLst>
            <a:ext uri="{FF2B5EF4-FFF2-40B4-BE49-F238E27FC236}">
              <a16:creationId xmlns="" xmlns:a16="http://schemas.microsoft.com/office/drawing/2014/main" id="{D3984F0B-E981-42CE-89B1-18CEDB9F6B3D}"/>
            </a:ext>
          </a:extLst>
        </xdr:cNvPr>
        <xdr:cNvSpPr/>
      </xdr:nvSpPr>
      <xdr:spPr>
        <a:xfrm>
          <a:off x="12029440" y="63712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38</xdr:row>
      <xdr:rowOff>51707</xdr:rowOff>
    </xdr:to>
    <xdr:cxnSp macro="">
      <xdr:nvCxnSpPr>
        <xdr:cNvPr id="410" name="直線コネクタ 409">
          <a:extLst>
            <a:ext uri="{FF2B5EF4-FFF2-40B4-BE49-F238E27FC236}">
              <a16:creationId xmlns="" xmlns:a16="http://schemas.microsoft.com/office/drawing/2014/main" id="{9B3610EA-207F-4417-93CF-77AC756EF474}"/>
            </a:ext>
          </a:extLst>
        </xdr:cNvPr>
        <xdr:cNvCxnSpPr/>
      </xdr:nvCxnSpPr>
      <xdr:spPr>
        <a:xfrm flipV="1">
          <a:off x="12072620" y="5919107"/>
          <a:ext cx="78232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 xmlns:a16="http://schemas.microsoft.com/office/drawing/2014/main" id="{6D65930A-A159-4E0B-824D-CD7018FD2CD8}"/>
            </a:ext>
          </a:extLst>
        </xdr:cNvPr>
        <xdr:cNvSpPr txBox="1"/>
      </xdr:nvSpPr>
      <xdr:spPr>
        <a:xfrm>
          <a:off x="13437244"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 xmlns:a16="http://schemas.microsoft.com/office/drawing/2014/main" id="{33ADA75E-9D17-4C48-9C8D-D0127D6BCFFF}"/>
            </a:ext>
          </a:extLst>
        </xdr:cNvPr>
        <xdr:cNvSpPr txBox="1"/>
      </xdr:nvSpPr>
      <xdr:spPr>
        <a:xfrm>
          <a:off x="12675244" y="625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3" name="n_3aveValue【認定こども園・幼稚園・保育所】&#10;有形固定資産減価償却率">
          <a:extLst>
            <a:ext uri="{FF2B5EF4-FFF2-40B4-BE49-F238E27FC236}">
              <a16:creationId xmlns="" xmlns:a16="http://schemas.microsoft.com/office/drawing/2014/main" id="{5F3370FC-D7A9-4975-A3C2-ED6C254CD0EF}"/>
            </a:ext>
          </a:extLst>
        </xdr:cNvPr>
        <xdr:cNvSpPr txBox="1"/>
      </xdr:nvSpPr>
      <xdr:spPr>
        <a:xfrm>
          <a:off x="1190054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86377</xdr:rowOff>
    </xdr:from>
    <xdr:ext cx="405111" cy="259045"/>
    <xdr:sp macro="" textlink="">
      <xdr:nvSpPr>
        <xdr:cNvPr id="414" name="n_1mainValue【認定こども園・幼稚園・保育所】&#10;有形固定資産減価償却率">
          <a:extLst>
            <a:ext uri="{FF2B5EF4-FFF2-40B4-BE49-F238E27FC236}">
              <a16:creationId xmlns="" xmlns:a16="http://schemas.microsoft.com/office/drawing/2014/main" id="{D143B897-0AB3-48E4-B2E8-335D0F5AF35E}"/>
            </a:ext>
          </a:extLst>
        </xdr:cNvPr>
        <xdr:cNvSpPr txBox="1"/>
      </xdr:nvSpPr>
      <xdr:spPr>
        <a:xfrm>
          <a:off x="134372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119034</xdr:rowOff>
    </xdr:from>
    <xdr:ext cx="405111" cy="259045"/>
    <xdr:sp macro="" textlink="">
      <xdr:nvSpPr>
        <xdr:cNvPr id="415" name="n_2mainValue【認定こども園・幼稚園・保育所】&#10;有形固定資産減価償却率">
          <a:extLst>
            <a:ext uri="{FF2B5EF4-FFF2-40B4-BE49-F238E27FC236}">
              <a16:creationId xmlns="" xmlns:a16="http://schemas.microsoft.com/office/drawing/2014/main" id="{35E4EC90-776D-41D4-9B66-64A32258EE3C}"/>
            </a:ext>
          </a:extLst>
        </xdr:cNvPr>
        <xdr:cNvSpPr txBox="1"/>
      </xdr:nvSpPr>
      <xdr:spPr>
        <a:xfrm>
          <a:off x="126752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93634</xdr:rowOff>
    </xdr:from>
    <xdr:ext cx="405111" cy="259045"/>
    <xdr:sp macro="" textlink="">
      <xdr:nvSpPr>
        <xdr:cNvPr id="416" name="n_3mainValue【認定こども園・幼稚園・保育所】&#10;有形固定資産減価償却率">
          <a:extLst>
            <a:ext uri="{FF2B5EF4-FFF2-40B4-BE49-F238E27FC236}">
              <a16:creationId xmlns="" xmlns:a16="http://schemas.microsoft.com/office/drawing/2014/main" id="{9C130783-2839-49F4-99F1-E00934756C50}"/>
            </a:ext>
          </a:extLst>
        </xdr:cNvPr>
        <xdr:cNvSpPr txBox="1"/>
      </xdr:nvSpPr>
      <xdr:spPr>
        <a:xfrm>
          <a:off x="1190054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 xmlns:a16="http://schemas.microsoft.com/office/drawing/2014/main" id="{63468973-2D35-4C28-A9DF-3168873A8EA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 xmlns:a16="http://schemas.microsoft.com/office/drawing/2014/main" id="{DE2A689E-C718-4AFC-AA50-DCE734718C5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 xmlns:a16="http://schemas.microsoft.com/office/drawing/2014/main" id="{7D93ED1E-9103-44CD-BD41-4477FAB4205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 xmlns:a16="http://schemas.microsoft.com/office/drawing/2014/main" id="{5BBFE99B-5A72-4B64-BFA8-D23EEE46AC0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 xmlns:a16="http://schemas.microsoft.com/office/drawing/2014/main" id="{61B3CF72-7BAD-4C08-A9FE-796CCB07C652}"/>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 xmlns:a16="http://schemas.microsoft.com/office/drawing/2014/main" id="{70AF5993-A3E4-4F84-82F4-CF0D74726A6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 xmlns:a16="http://schemas.microsoft.com/office/drawing/2014/main" id="{788FE9D9-A365-4D0F-889B-BA896879799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 xmlns:a16="http://schemas.microsoft.com/office/drawing/2014/main" id="{176632C0-26B7-4946-A0DB-2DCC1ED2D27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 xmlns:a16="http://schemas.microsoft.com/office/drawing/2014/main" id="{92FF48C0-6543-4164-AEAF-C587477949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 xmlns:a16="http://schemas.microsoft.com/office/drawing/2014/main" id="{451F1048-B16B-4CC2-BEE2-5011EAC56A1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 xmlns:a16="http://schemas.microsoft.com/office/drawing/2014/main" id="{9F4D4C89-A363-46BF-9799-47305B4D2CF2}"/>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 xmlns:a16="http://schemas.microsoft.com/office/drawing/2014/main" id="{F12CDB39-9AB2-4C39-AA54-DB919DA56F5A}"/>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 xmlns:a16="http://schemas.microsoft.com/office/drawing/2014/main" id="{D3709AF6-B9E3-4C94-9210-D8A5658D34D2}"/>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 xmlns:a16="http://schemas.microsoft.com/office/drawing/2014/main" id="{D1F75C9E-9192-4FE2-80B1-BE3E85C98D8E}"/>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 xmlns:a16="http://schemas.microsoft.com/office/drawing/2014/main" id="{C66C4C09-BA61-49EE-A576-7212A028B623}"/>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 xmlns:a16="http://schemas.microsoft.com/office/drawing/2014/main" id="{F2E5093C-F332-448D-BA27-1D4BD75E5FE1}"/>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 xmlns:a16="http://schemas.microsoft.com/office/drawing/2014/main" id="{6DD4ED00-DDA4-422C-803D-F81CFCDD53E1}"/>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 xmlns:a16="http://schemas.microsoft.com/office/drawing/2014/main" id="{1CE9B29C-B9B4-43D4-9D45-372CA2A86E14}"/>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 xmlns:a16="http://schemas.microsoft.com/office/drawing/2014/main" id="{728DBAA9-030B-4AEC-84B1-11B14C72C4F7}"/>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 xmlns:a16="http://schemas.microsoft.com/office/drawing/2014/main" id="{BF2509A6-9474-4D13-B8FF-7FB63DD76BFE}"/>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 xmlns:a16="http://schemas.microsoft.com/office/drawing/2014/main" id="{3F9F2BEB-8108-4D32-84EB-F44E8C04D597}"/>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 xmlns:a16="http://schemas.microsoft.com/office/drawing/2014/main" id="{6B2A1612-7698-477F-9083-A086BF68AE65}"/>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 xmlns:a16="http://schemas.microsoft.com/office/drawing/2014/main" id="{20C6B69A-3A41-465D-B312-2EF34AF59E0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 xmlns:a16="http://schemas.microsoft.com/office/drawing/2014/main" id="{F6A2C054-ABE6-4173-8BB8-A2A05FFBCF66}"/>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 xmlns:a16="http://schemas.microsoft.com/office/drawing/2014/main" id="{9FC032CE-2AAB-4909-AF58-8F74307075A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 xmlns:a16="http://schemas.microsoft.com/office/drawing/2014/main" id="{9695410B-EDC9-4F47-8C49-784E6AF1A0E2}"/>
            </a:ext>
          </a:extLst>
        </xdr:cNvPr>
        <xdr:cNvCxnSpPr/>
      </xdr:nvCxnSpPr>
      <xdr:spPr>
        <a:xfrm flipV="1">
          <a:off x="19509104" y="5533208"/>
          <a:ext cx="0" cy="150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 xmlns:a16="http://schemas.microsoft.com/office/drawing/2014/main" id="{0379DC7C-C1E4-4C77-9F09-2A6C20A5522C}"/>
            </a:ext>
          </a:extLst>
        </xdr:cNvPr>
        <xdr:cNvSpPr txBox="1"/>
      </xdr:nvSpPr>
      <xdr:spPr>
        <a:xfrm>
          <a:off x="19547840"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 xmlns:a16="http://schemas.microsoft.com/office/drawing/2014/main" id="{E0BD3DB6-3C58-4242-85D0-2A97CED3B6A4}"/>
            </a:ext>
          </a:extLst>
        </xdr:cNvPr>
        <xdr:cNvCxnSpPr/>
      </xdr:nvCxnSpPr>
      <xdr:spPr>
        <a:xfrm>
          <a:off x="19443700" y="7035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 xmlns:a16="http://schemas.microsoft.com/office/drawing/2014/main" id="{A7658741-EBFC-4F0C-A32A-5A61DD6FE5DC}"/>
            </a:ext>
          </a:extLst>
        </xdr:cNvPr>
        <xdr:cNvSpPr txBox="1"/>
      </xdr:nvSpPr>
      <xdr:spPr>
        <a:xfrm>
          <a:off x="19547840" y="531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 xmlns:a16="http://schemas.microsoft.com/office/drawing/2014/main" id="{E77FB25F-BE02-4722-8675-320C92617AD1}"/>
            </a:ext>
          </a:extLst>
        </xdr:cNvPr>
        <xdr:cNvCxnSpPr/>
      </xdr:nvCxnSpPr>
      <xdr:spPr>
        <a:xfrm>
          <a:off x="19443700" y="5533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a:extLst>
            <a:ext uri="{FF2B5EF4-FFF2-40B4-BE49-F238E27FC236}">
              <a16:creationId xmlns="" xmlns:a16="http://schemas.microsoft.com/office/drawing/2014/main" id="{08B20566-753E-4A6A-8924-0CD94FF80AA0}"/>
            </a:ext>
          </a:extLst>
        </xdr:cNvPr>
        <xdr:cNvSpPr txBox="1"/>
      </xdr:nvSpPr>
      <xdr:spPr>
        <a:xfrm>
          <a:off x="19547840" y="6628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 xmlns:a16="http://schemas.microsoft.com/office/drawing/2014/main" id="{52AC3C10-1C7F-4A33-8397-86CCF5DE008D}"/>
            </a:ext>
          </a:extLst>
        </xdr:cNvPr>
        <xdr:cNvSpPr/>
      </xdr:nvSpPr>
      <xdr:spPr>
        <a:xfrm>
          <a:off x="19458940" y="6649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 xmlns:a16="http://schemas.microsoft.com/office/drawing/2014/main" id="{A227393A-2680-4FC2-ABDB-06CEDDC18EDE}"/>
            </a:ext>
          </a:extLst>
        </xdr:cNvPr>
        <xdr:cNvSpPr/>
      </xdr:nvSpPr>
      <xdr:spPr>
        <a:xfrm>
          <a:off x="18735040" y="66444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 xmlns:a16="http://schemas.microsoft.com/office/drawing/2014/main" id="{D77A8348-DAB8-40B8-88AC-AC0CDBA6D2FD}"/>
            </a:ext>
          </a:extLst>
        </xdr:cNvPr>
        <xdr:cNvSpPr/>
      </xdr:nvSpPr>
      <xdr:spPr>
        <a:xfrm>
          <a:off x="17937480" y="6672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 xmlns:a16="http://schemas.microsoft.com/office/drawing/2014/main" id="{8F9145C8-87EC-4728-A536-A0D5E2C3F4F4}"/>
            </a:ext>
          </a:extLst>
        </xdr:cNvPr>
        <xdr:cNvSpPr/>
      </xdr:nvSpPr>
      <xdr:spPr>
        <a:xfrm>
          <a:off x="17162780" y="6683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 xmlns:a16="http://schemas.microsoft.com/office/drawing/2014/main" id="{EF74CA2B-C838-4EA3-9759-A5D7C89324D2}"/>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 xmlns:a16="http://schemas.microsoft.com/office/drawing/2014/main" id="{A2360CB6-C724-4D41-A4BB-9C28E5C55A8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 xmlns:a16="http://schemas.microsoft.com/office/drawing/2014/main" id="{C3CC79C5-B2A4-4E7D-80CC-28B651A3602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 xmlns:a16="http://schemas.microsoft.com/office/drawing/2014/main" id="{2C22EE3D-B37F-4975-A141-22607ED9AA1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 xmlns:a16="http://schemas.microsoft.com/office/drawing/2014/main" id="{E0D675E2-6269-425D-A8E1-F79DAAC4EB1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117928</xdr:rowOff>
    </xdr:from>
    <xdr:to>
      <xdr:col>116</xdr:col>
      <xdr:colOff>114300</xdr:colOff>
      <xdr:row>33</xdr:row>
      <xdr:rowOff>48078</xdr:rowOff>
    </xdr:to>
    <xdr:sp macro="" textlink="">
      <xdr:nvSpPr>
        <xdr:cNvPr id="457" name="楕円 456">
          <a:extLst>
            <a:ext uri="{FF2B5EF4-FFF2-40B4-BE49-F238E27FC236}">
              <a16:creationId xmlns="" xmlns:a16="http://schemas.microsoft.com/office/drawing/2014/main" id="{8B671A9B-DB87-469B-A181-79050EF55637}"/>
            </a:ext>
          </a:extLst>
        </xdr:cNvPr>
        <xdr:cNvSpPr/>
      </xdr:nvSpPr>
      <xdr:spPr>
        <a:xfrm>
          <a:off x="19458940" y="5482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70955</xdr:rowOff>
    </xdr:from>
    <xdr:ext cx="469744" cy="259045"/>
    <xdr:sp macro="" textlink="">
      <xdr:nvSpPr>
        <xdr:cNvPr id="458" name="【認定こども園・幼稚園・保育所】&#10;一人当たり面積該当値テキスト">
          <a:extLst>
            <a:ext uri="{FF2B5EF4-FFF2-40B4-BE49-F238E27FC236}">
              <a16:creationId xmlns="" xmlns:a16="http://schemas.microsoft.com/office/drawing/2014/main" id="{4868477D-F1D4-4C31-BD44-7F70F6523434}"/>
            </a:ext>
          </a:extLst>
        </xdr:cNvPr>
        <xdr:cNvSpPr txBox="1"/>
      </xdr:nvSpPr>
      <xdr:spPr>
        <a:xfrm>
          <a:off x="19547840" y="54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140789</xdr:rowOff>
    </xdr:from>
    <xdr:to>
      <xdr:col>112</xdr:col>
      <xdr:colOff>38100</xdr:colOff>
      <xdr:row>33</xdr:row>
      <xdr:rowOff>70939</xdr:rowOff>
    </xdr:to>
    <xdr:sp macro="" textlink="">
      <xdr:nvSpPr>
        <xdr:cNvPr id="459" name="楕円 458">
          <a:extLst>
            <a:ext uri="{FF2B5EF4-FFF2-40B4-BE49-F238E27FC236}">
              <a16:creationId xmlns="" xmlns:a16="http://schemas.microsoft.com/office/drawing/2014/main" id="{72531664-300B-4AB4-A6D3-6A6FC1D2ADE6}"/>
            </a:ext>
          </a:extLst>
        </xdr:cNvPr>
        <xdr:cNvSpPr/>
      </xdr:nvSpPr>
      <xdr:spPr>
        <a:xfrm>
          <a:off x="18735040" y="5505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168728</xdr:rowOff>
    </xdr:from>
    <xdr:to>
      <xdr:col>116</xdr:col>
      <xdr:colOff>63500</xdr:colOff>
      <xdr:row>33</xdr:row>
      <xdr:rowOff>20139</xdr:rowOff>
    </xdr:to>
    <xdr:cxnSp macro="">
      <xdr:nvCxnSpPr>
        <xdr:cNvPr id="460" name="直線コネクタ 459">
          <a:extLst>
            <a:ext uri="{FF2B5EF4-FFF2-40B4-BE49-F238E27FC236}">
              <a16:creationId xmlns="" xmlns:a16="http://schemas.microsoft.com/office/drawing/2014/main" id="{C596FAB5-A822-4FC5-BE15-1CFFDED5EEA9}"/>
            </a:ext>
          </a:extLst>
        </xdr:cNvPr>
        <xdr:cNvCxnSpPr/>
      </xdr:nvCxnSpPr>
      <xdr:spPr>
        <a:xfrm flipV="1">
          <a:off x="18778220" y="5533208"/>
          <a:ext cx="73152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461" name="楕円 460">
          <a:extLst>
            <a:ext uri="{FF2B5EF4-FFF2-40B4-BE49-F238E27FC236}">
              <a16:creationId xmlns="" xmlns:a16="http://schemas.microsoft.com/office/drawing/2014/main" id="{57CF923A-501A-44E5-B043-6E7357BBDFB0}"/>
            </a:ext>
          </a:extLst>
        </xdr:cNvPr>
        <xdr:cNvSpPr/>
      </xdr:nvSpPr>
      <xdr:spPr>
        <a:xfrm>
          <a:off x="1793748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20139</xdr:rowOff>
    </xdr:from>
    <xdr:to>
      <xdr:col>111</xdr:col>
      <xdr:colOff>177800</xdr:colOff>
      <xdr:row>39</xdr:row>
      <xdr:rowOff>148590</xdr:rowOff>
    </xdr:to>
    <xdr:cxnSp macro="">
      <xdr:nvCxnSpPr>
        <xdr:cNvPr id="462" name="直線コネクタ 461">
          <a:extLst>
            <a:ext uri="{FF2B5EF4-FFF2-40B4-BE49-F238E27FC236}">
              <a16:creationId xmlns="" xmlns:a16="http://schemas.microsoft.com/office/drawing/2014/main" id="{82AF1680-683A-4B5A-AC5C-73D1F65438A6}"/>
            </a:ext>
          </a:extLst>
        </xdr:cNvPr>
        <xdr:cNvCxnSpPr/>
      </xdr:nvCxnSpPr>
      <xdr:spPr>
        <a:xfrm flipV="1">
          <a:off x="17988280" y="5552259"/>
          <a:ext cx="789940" cy="11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63" name="楕円 462">
          <a:extLst>
            <a:ext uri="{FF2B5EF4-FFF2-40B4-BE49-F238E27FC236}">
              <a16:creationId xmlns="" xmlns:a16="http://schemas.microsoft.com/office/drawing/2014/main" id="{0BCE9DD9-DDB3-4FE4-B85C-077EAF60852C}"/>
            </a:ext>
          </a:extLst>
        </xdr:cNvPr>
        <xdr:cNvSpPr/>
      </xdr:nvSpPr>
      <xdr:spPr>
        <a:xfrm>
          <a:off x="17162780" y="6493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2722</xdr:rowOff>
    </xdr:from>
    <xdr:to>
      <xdr:col>107</xdr:col>
      <xdr:colOff>50800</xdr:colOff>
      <xdr:row>39</xdr:row>
      <xdr:rowOff>148590</xdr:rowOff>
    </xdr:to>
    <xdr:cxnSp macro="">
      <xdr:nvCxnSpPr>
        <xdr:cNvPr id="464" name="直線コネクタ 463">
          <a:extLst>
            <a:ext uri="{FF2B5EF4-FFF2-40B4-BE49-F238E27FC236}">
              <a16:creationId xmlns="" xmlns:a16="http://schemas.microsoft.com/office/drawing/2014/main" id="{6042AA41-9273-489E-9E31-69D0F990DEF6}"/>
            </a:ext>
          </a:extLst>
        </xdr:cNvPr>
        <xdr:cNvCxnSpPr/>
      </xdr:nvCxnSpPr>
      <xdr:spPr>
        <a:xfrm>
          <a:off x="17213580" y="6540682"/>
          <a:ext cx="774700" cy="1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a:extLst>
            <a:ext uri="{FF2B5EF4-FFF2-40B4-BE49-F238E27FC236}">
              <a16:creationId xmlns="" xmlns:a16="http://schemas.microsoft.com/office/drawing/2014/main" id="{11D607B9-3DFE-4E69-A6AD-7FDD9A941AA3}"/>
            </a:ext>
          </a:extLst>
        </xdr:cNvPr>
        <xdr:cNvSpPr txBox="1"/>
      </xdr:nvSpPr>
      <xdr:spPr>
        <a:xfrm>
          <a:off x="18561127" y="673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 xmlns:a16="http://schemas.microsoft.com/office/drawing/2014/main" id="{A5BA361B-410A-479C-A90F-108FC8B3A724}"/>
            </a:ext>
          </a:extLst>
        </xdr:cNvPr>
        <xdr:cNvSpPr txBox="1"/>
      </xdr:nvSpPr>
      <xdr:spPr>
        <a:xfrm>
          <a:off x="17776267" y="676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a:extLst>
            <a:ext uri="{FF2B5EF4-FFF2-40B4-BE49-F238E27FC236}">
              <a16:creationId xmlns="" xmlns:a16="http://schemas.microsoft.com/office/drawing/2014/main" id="{A48C707C-50FD-48EC-BA08-95737A707F0C}"/>
            </a:ext>
          </a:extLst>
        </xdr:cNvPr>
        <xdr:cNvSpPr txBox="1"/>
      </xdr:nvSpPr>
      <xdr:spPr>
        <a:xfrm>
          <a:off x="17001567" y="677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87466</xdr:rowOff>
    </xdr:from>
    <xdr:ext cx="469744" cy="259045"/>
    <xdr:sp macro="" textlink="">
      <xdr:nvSpPr>
        <xdr:cNvPr id="468" name="n_1mainValue【認定こども園・幼稚園・保育所】&#10;一人当たり面積">
          <a:extLst>
            <a:ext uri="{FF2B5EF4-FFF2-40B4-BE49-F238E27FC236}">
              <a16:creationId xmlns="" xmlns:a16="http://schemas.microsoft.com/office/drawing/2014/main" id="{506D3367-633E-4167-8D85-4DA4B3B4A3CA}"/>
            </a:ext>
          </a:extLst>
        </xdr:cNvPr>
        <xdr:cNvSpPr txBox="1"/>
      </xdr:nvSpPr>
      <xdr:spPr>
        <a:xfrm>
          <a:off x="18561127" y="52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44467</xdr:rowOff>
    </xdr:from>
    <xdr:ext cx="469744" cy="259045"/>
    <xdr:sp macro="" textlink="">
      <xdr:nvSpPr>
        <xdr:cNvPr id="469" name="n_2mainValue【認定こども園・幼稚園・保育所】&#10;一人当たり面積">
          <a:extLst>
            <a:ext uri="{FF2B5EF4-FFF2-40B4-BE49-F238E27FC236}">
              <a16:creationId xmlns="" xmlns:a16="http://schemas.microsoft.com/office/drawing/2014/main" id="{CA2469FC-91BB-4751-99DE-08883186D60B}"/>
            </a:ext>
          </a:extLst>
        </xdr:cNvPr>
        <xdr:cNvSpPr txBox="1"/>
      </xdr:nvSpPr>
      <xdr:spPr>
        <a:xfrm>
          <a:off x="1777626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70" name="n_3mainValue【認定こども園・幼稚園・保育所】&#10;一人当たり面積">
          <a:extLst>
            <a:ext uri="{FF2B5EF4-FFF2-40B4-BE49-F238E27FC236}">
              <a16:creationId xmlns="" xmlns:a16="http://schemas.microsoft.com/office/drawing/2014/main" id="{C60D6572-7114-48AF-8AA9-3AFA0E7B49EB}"/>
            </a:ext>
          </a:extLst>
        </xdr:cNvPr>
        <xdr:cNvSpPr txBox="1"/>
      </xdr:nvSpPr>
      <xdr:spPr>
        <a:xfrm>
          <a:off x="17001567" y="62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 xmlns:a16="http://schemas.microsoft.com/office/drawing/2014/main" id="{ACB6EE38-2A6F-4B81-8426-0FC113ABF02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 xmlns:a16="http://schemas.microsoft.com/office/drawing/2014/main" id="{0951110F-9692-4BF0-BD6F-FB28F5D1BDF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 xmlns:a16="http://schemas.microsoft.com/office/drawing/2014/main" id="{411C6A7A-FDB7-4C53-BF51-4FFA922D25E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 xmlns:a16="http://schemas.microsoft.com/office/drawing/2014/main" id="{DAE1D956-1ED0-44F4-904B-2072AB3D785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 xmlns:a16="http://schemas.microsoft.com/office/drawing/2014/main" id="{DB0AE5E3-66C6-4235-8278-6E78B98B099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 xmlns:a16="http://schemas.microsoft.com/office/drawing/2014/main" id="{5F6FC19F-9B6A-4240-8708-2F8026D5D8C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 xmlns:a16="http://schemas.microsoft.com/office/drawing/2014/main" id="{4D85E638-D2E9-47A9-9AD6-1143ECD707C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 xmlns:a16="http://schemas.microsoft.com/office/drawing/2014/main" id="{30F20BDB-F4CB-4758-927F-39E996506FA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 xmlns:a16="http://schemas.microsoft.com/office/drawing/2014/main" id="{79A21C6C-6EA7-47D3-9E08-596B28C5EAC7}"/>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 xmlns:a16="http://schemas.microsoft.com/office/drawing/2014/main" id="{52A111F5-1EBA-4263-9A0B-343492B8322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 xmlns:a16="http://schemas.microsoft.com/office/drawing/2014/main" id="{61281BF0-A15E-4FEB-B640-C39B3A99338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 xmlns:a16="http://schemas.microsoft.com/office/drawing/2014/main" id="{025EF73D-0276-4D32-A004-1EFFEBB3DC7F}"/>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 xmlns:a16="http://schemas.microsoft.com/office/drawing/2014/main" id="{FCCDE0B0-7005-40B2-B000-81FBA2A5DFB5}"/>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 xmlns:a16="http://schemas.microsoft.com/office/drawing/2014/main" id="{B2CF11ED-A531-4E5C-A6B0-064EEFCADF78}"/>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 xmlns:a16="http://schemas.microsoft.com/office/drawing/2014/main" id="{729658C3-DA5A-4ABA-A18B-9A07D7055D55}"/>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 xmlns:a16="http://schemas.microsoft.com/office/drawing/2014/main" id="{8CB06647-14B4-4940-BA8D-D301436B7088}"/>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 xmlns:a16="http://schemas.microsoft.com/office/drawing/2014/main" id="{CD04B317-41A6-4DC3-A311-D5C7BC6C3B16}"/>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 xmlns:a16="http://schemas.microsoft.com/office/drawing/2014/main" id="{1080D912-EA81-47AD-83D9-C91E83214CD9}"/>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 xmlns:a16="http://schemas.microsoft.com/office/drawing/2014/main" id="{94BE4E75-062E-428C-AFAC-CE9E0A82277C}"/>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 xmlns:a16="http://schemas.microsoft.com/office/drawing/2014/main" id="{DD7C41BB-A1B4-49C7-9CF9-21BCA46ACB45}"/>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 xmlns:a16="http://schemas.microsoft.com/office/drawing/2014/main" id="{230ECACF-43F2-4C78-A761-C7746AD85FBB}"/>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 xmlns:a16="http://schemas.microsoft.com/office/drawing/2014/main" id="{4DE6F196-B483-41B3-AA0B-88A2E45FD8C2}"/>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 xmlns:a16="http://schemas.microsoft.com/office/drawing/2014/main" id="{400E4F3E-F942-459E-A67B-3DDE02D0895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 xmlns:a16="http://schemas.microsoft.com/office/drawing/2014/main" id="{F76B4549-E29F-4270-B295-25911F820E89}"/>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 xmlns:a16="http://schemas.microsoft.com/office/drawing/2014/main" id="{946FF107-4551-4891-A34C-49EE6C87811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 xmlns:a16="http://schemas.microsoft.com/office/drawing/2014/main" id="{B576C522-9196-424E-9B60-FC423A7C0EEF}"/>
            </a:ext>
          </a:extLst>
        </xdr:cNvPr>
        <xdr:cNvCxnSpPr/>
      </xdr:nvCxnSpPr>
      <xdr:spPr>
        <a:xfrm flipV="1">
          <a:off x="14375764" y="9261022"/>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 xmlns:a16="http://schemas.microsoft.com/office/drawing/2014/main" id="{A2C982EB-2F3E-4DCB-BCAD-B71BEBEC63C3}"/>
            </a:ext>
          </a:extLst>
        </xdr:cNvPr>
        <xdr:cNvSpPr txBox="1"/>
      </xdr:nvSpPr>
      <xdr:spPr>
        <a:xfrm>
          <a:off x="14414500" y="1068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 xmlns:a16="http://schemas.microsoft.com/office/drawing/2014/main" id="{B1FAC36E-8992-4AD5-A19E-716256B8F924}"/>
            </a:ext>
          </a:extLst>
        </xdr:cNvPr>
        <xdr:cNvCxnSpPr/>
      </xdr:nvCxnSpPr>
      <xdr:spPr>
        <a:xfrm>
          <a:off x="14287500" y="1068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 xmlns:a16="http://schemas.microsoft.com/office/drawing/2014/main" id="{2800CFCA-4429-4AE5-B5C2-3620516C2762}"/>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 xmlns:a16="http://schemas.microsoft.com/office/drawing/2014/main" id="{25A94477-EEC0-45D2-8ADF-09BE1E3FE6C7}"/>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 xmlns:a16="http://schemas.microsoft.com/office/drawing/2014/main" id="{C953E142-D0F4-47CB-BF87-AEFEC1FE5257}"/>
            </a:ext>
          </a:extLst>
        </xdr:cNvPr>
        <xdr:cNvSpPr txBox="1"/>
      </xdr:nvSpPr>
      <xdr:spPr>
        <a:xfrm>
          <a:off x="14414500" y="985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 xmlns:a16="http://schemas.microsoft.com/office/drawing/2014/main" id="{00FDBA22-09D1-4B40-A953-C2A3A0D5879D}"/>
            </a:ext>
          </a:extLst>
        </xdr:cNvPr>
        <xdr:cNvSpPr/>
      </xdr:nvSpPr>
      <xdr:spPr>
        <a:xfrm>
          <a:off x="14325600" y="98813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 xmlns:a16="http://schemas.microsoft.com/office/drawing/2014/main" id="{1BEC64A7-6B68-45A9-9E08-98DBA5612BBC}"/>
            </a:ext>
          </a:extLst>
        </xdr:cNvPr>
        <xdr:cNvSpPr/>
      </xdr:nvSpPr>
      <xdr:spPr>
        <a:xfrm>
          <a:off x="13578840" y="9886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 xmlns:a16="http://schemas.microsoft.com/office/drawing/2014/main" id="{FC17C55C-B7E5-460C-8DB7-1ED47A14D6A8}"/>
            </a:ext>
          </a:extLst>
        </xdr:cNvPr>
        <xdr:cNvSpPr/>
      </xdr:nvSpPr>
      <xdr:spPr>
        <a:xfrm>
          <a:off x="12804140" y="989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 xmlns:a16="http://schemas.microsoft.com/office/drawing/2014/main" id="{BE534863-22AF-4766-9C2A-DFCA6D9AEF1B}"/>
            </a:ext>
          </a:extLst>
        </xdr:cNvPr>
        <xdr:cNvSpPr/>
      </xdr:nvSpPr>
      <xdr:spPr>
        <a:xfrm>
          <a:off x="12029440" y="9908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2F70C812-3FE4-49A1-AF2F-6B9655B0BCA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D45CECEF-51D6-4399-8D69-EE51359E67C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F49159FD-F9BD-4F34-A5AA-2CE9C69EAFAD}"/>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8FDFD2DD-59E2-465F-A5DF-3F52B5916B0E}"/>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 xmlns:a16="http://schemas.microsoft.com/office/drawing/2014/main" id="{138CB719-43E9-4FBB-99B4-C6DAD8C1213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24312</xdr:rowOff>
    </xdr:from>
    <xdr:to>
      <xdr:col>85</xdr:col>
      <xdr:colOff>177800</xdr:colOff>
      <xdr:row>56</xdr:row>
      <xdr:rowOff>125912</xdr:rowOff>
    </xdr:to>
    <xdr:sp macro="" textlink="">
      <xdr:nvSpPr>
        <xdr:cNvPr id="511" name="楕円 510">
          <a:extLst>
            <a:ext uri="{FF2B5EF4-FFF2-40B4-BE49-F238E27FC236}">
              <a16:creationId xmlns="" xmlns:a16="http://schemas.microsoft.com/office/drawing/2014/main" id="{371F8DA0-F88C-47E0-9F5B-C1B4189CBF71}"/>
            </a:ext>
          </a:extLst>
        </xdr:cNvPr>
        <xdr:cNvSpPr/>
      </xdr:nvSpPr>
      <xdr:spPr>
        <a:xfrm>
          <a:off x="14325600" y="941215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47189</xdr:rowOff>
    </xdr:from>
    <xdr:ext cx="405111" cy="259045"/>
    <xdr:sp macro="" textlink="">
      <xdr:nvSpPr>
        <xdr:cNvPr id="512" name="【学校施設】&#10;有形固定資産減価償却率該当値テキスト">
          <a:extLst>
            <a:ext uri="{FF2B5EF4-FFF2-40B4-BE49-F238E27FC236}">
              <a16:creationId xmlns="" xmlns:a16="http://schemas.microsoft.com/office/drawing/2014/main" id="{D7201F6F-80A1-43A0-9BC7-DCB454C0E808}"/>
            </a:ext>
          </a:extLst>
        </xdr:cNvPr>
        <xdr:cNvSpPr txBox="1"/>
      </xdr:nvSpPr>
      <xdr:spPr>
        <a:xfrm>
          <a:off x="14414500" y="926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119017</xdr:rowOff>
    </xdr:from>
    <xdr:to>
      <xdr:col>81</xdr:col>
      <xdr:colOff>101600</xdr:colOff>
      <xdr:row>56</xdr:row>
      <xdr:rowOff>49167</xdr:rowOff>
    </xdr:to>
    <xdr:sp macro="" textlink="">
      <xdr:nvSpPr>
        <xdr:cNvPr id="513" name="楕円 512">
          <a:extLst>
            <a:ext uri="{FF2B5EF4-FFF2-40B4-BE49-F238E27FC236}">
              <a16:creationId xmlns="" xmlns:a16="http://schemas.microsoft.com/office/drawing/2014/main" id="{52641430-8BC3-46A0-A3F9-809A38E3EE31}"/>
            </a:ext>
          </a:extLst>
        </xdr:cNvPr>
        <xdr:cNvSpPr/>
      </xdr:nvSpPr>
      <xdr:spPr>
        <a:xfrm>
          <a:off x="13578840" y="93392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169817</xdr:rowOff>
    </xdr:from>
    <xdr:to>
      <xdr:col>85</xdr:col>
      <xdr:colOff>127000</xdr:colOff>
      <xdr:row>56</xdr:row>
      <xdr:rowOff>75112</xdr:rowOff>
    </xdr:to>
    <xdr:cxnSp macro="">
      <xdr:nvCxnSpPr>
        <xdr:cNvPr id="514" name="直線コネクタ 513">
          <a:extLst>
            <a:ext uri="{FF2B5EF4-FFF2-40B4-BE49-F238E27FC236}">
              <a16:creationId xmlns="" xmlns:a16="http://schemas.microsoft.com/office/drawing/2014/main" id="{95D019BB-5A37-40A1-814D-10FFA2EACA16}"/>
            </a:ext>
          </a:extLst>
        </xdr:cNvPr>
        <xdr:cNvCxnSpPr/>
      </xdr:nvCxnSpPr>
      <xdr:spPr>
        <a:xfrm>
          <a:off x="13629640" y="9390017"/>
          <a:ext cx="74676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5" name="楕円 514">
          <a:extLst>
            <a:ext uri="{FF2B5EF4-FFF2-40B4-BE49-F238E27FC236}">
              <a16:creationId xmlns="" xmlns:a16="http://schemas.microsoft.com/office/drawing/2014/main" id="{9DD08EDF-3323-4E7D-9539-BE609A85A2D6}"/>
            </a:ext>
          </a:extLst>
        </xdr:cNvPr>
        <xdr:cNvSpPr/>
      </xdr:nvSpPr>
      <xdr:spPr>
        <a:xfrm>
          <a:off x="1280414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169817</xdr:rowOff>
    </xdr:from>
    <xdr:to>
      <xdr:col>81</xdr:col>
      <xdr:colOff>50800</xdr:colOff>
      <xdr:row>59</xdr:row>
      <xdr:rowOff>148590</xdr:rowOff>
    </xdr:to>
    <xdr:cxnSp macro="">
      <xdr:nvCxnSpPr>
        <xdr:cNvPr id="516" name="直線コネクタ 515">
          <a:extLst>
            <a:ext uri="{FF2B5EF4-FFF2-40B4-BE49-F238E27FC236}">
              <a16:creationId xmlns="" xmlns:a16="http://schemas.microsoft.com/office/drawing/2014/main" id="{C9852145-D197-41C5-B05B-8E3FC799EF6D}"/>
            </a:ext>
          </a:extLst>
        </xdr:cNvPr>
        <xdr:cNvCxnSpPr/>
      </xdr:nvCxnSpPr>
      <xdr:spPr>
        <a:xfrm flipV="1">
          <a:off x="12854940" y="9390017"/>
          <a:ext cx="774700" cy="64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17" name="楕円 516">
          <a:extLst>
            <a:ext uri="{FF2B5EF4-FFF2-40B4-BE49-F238E27FC236}">
              <a16:creationId xmlns="" xmlns:a16="http://schemas.microsoft.com/office/drawing/2014/main" id="{D1FBE445-6D29-4252-B65B-AD289737C2D6}"/>
            </a:ext>
          </a:extLst>
        </xdr:cNvPr>
        <xdr:cNvSpPr/>
      </xdr:nvSpPr>
      <xdr:spPr>
        <a:xfrm>
          <a:off x="12029440" y="10115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107769</xdr:rowOff>
    </xdr:to>
    <xdr:cxnSp macro="">
      <xdr:nvCxnSpPr>
        <xdr:cNvPr id="518" name="直線コネクタ 517">
          <a:extLst>
            <a:ext uri="{FF2B5EF4-FFF2-40B4-BE49-F238E27FC236}">
              <a16:creationId xmlns="" xmlns:a16="http://schemas.microsoft.com/office/drawing/2014/main" id="{0A29614D-EEB8-4691-836D-AAB765140DF2}"/>
            </a:ext>
          </a:extLst>
        </xdr:cNvPr>
        <xdr:cNvCxnSpPr/>
      </xdr:nvCxnSpPr>
      <xdr:spPr>
        <a:xfrm flipV="1">
          <a:off x="12072620" y="10039350"/>
          <a:ext cx="782320" cy="1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 xmlns:a16="http://schemas.microsoft.com/office/drawing/2014/main" id="{DF1761A0-D5AF-4667-9301-03FBB24EA125}"/>
            </a:ext>
          </a:extLst>
        </xdr:cNvPr>
        <xdr:cNvSpPr txBox="1"/>
      </xdr:nvSpPr>
      <xdr:spPr>
        <a:xfrm>
          <a:off x="13437244" y="99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a:extLst>
            <a:ext uri="{FF2B5EF4-FFF2-40B4-BE49-F238E27FC236}">
              <a16:creationId xmlns="" xmlns:a16="http://schemas.microsoft.com/office/drawing/2014/main" id="{82FE4C0A-A6EB-4549-825D-DD18C7D51220}"/>
            </a:ext>
          </a:extLst>
        </xdr:cNvPr>
        <xdr:cNvSpPr txBox="1"/>
      </xdr:nvSpPr>
      <xdr:spPr>
        <a:xfrm>
          <a:off x="126752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a:extLst>
            <a:ext uri="{FF2B5EF4-FFF2-40B4-BE49-F238E27FC236}">
              <a16:creationId xmlns="" xmlns:a16="http://schemas.microsoft.com/office/drawing/2014/main" id="{A645617A-ABAF-440F-9099-8CB8119FA14B}"/>
            </a:ext>
          </a:extLst>
        </xdr:cNvPr>
        <xdr:cNvSpPr txBox="1"/>
      </xdr:nvSpPr>
      <xdr:spPr>
        <a:xfrm>
          <a:off x="119005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65694</xdr:rowOff>
    </xdr:from>
    <xdr:ext cx="405111" cy="259045"/>
    <xdr:sp macro="" textlink="">
      <xdr:nvSpPr>
        <xdr:cNvPr id="522" name="n_1mainValue【学校施設】&#10;有形固定資産減価償却率">
          <a:extLst>
            <a:ext uri="{FF2B5EF4-FFF2-40B4-BE49-F238E27FC236}">
              <a16:creationId xmlns="" xmlns:a16="http://schemas.microsoft.com/office/drawing/2014/main" id="{4AADE953-BBFA-4DE5-B403-353DF0310F9B}"/>
            </a:ext>
          </a:extLst>
        </xdr:cNvPr>
        <xdr:cNvSpPr txBox="1"/>
      </xdr:nvSpPr>
      <xdr:spPr>
        <a:xfrm>
          <a:off x="13437244" y="9118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23" name="n_2mainValue【学校施設】&#10;有形固定資産減価償却率">
          <a:extLst>
            <a:ext uri="{FF2B5EF4-FFF2-40B4-BE49-F238E27FC236}">
              <a16:creationId xmlns="" xmlns:a16="http://schemas.microsoft.com/office/drawing/2014/main" id="{BE678208-BA58-4FCF-B61A-9D01E3CAE199}"/>
            </a:ext>
          </a:extLst>
        </xdr:cNvPr>
        <xdr:cNvSpPr txBox="1"/>
      </xdr:nvSpPr>
      <xdr:spPr>
        <a:xfrm>
          <a:off x="126752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149696</xdr:rowOff>
    </xdr:from>
    <xdr:ext cx="405111" cy="259045"/>
    <xdr:sp macro="" textlink="">
      <xdr:nvSpPr>
        <xdr:cNvPr id="524" name="n_3mainValue【学校施設】&#10;有形固定資産減価償却率">
          <a:extLst>
            <a:ext uri="{FF2B5EF4-FFF2-40B4-BE49-F238E27FC236}">
              <a16:creationId xmlns="" xmlns:a16="http://schemas.microsoft.com/office/drawing/2014/main" id="{04DEFD59-943A-442E-9E8A-1C26B2FE5B2B}"/>
            </a:ext>
          </a:extLst>
        </xdr:cNvPr>
        <xdr:cNvSpPr txBox="1"/>
      </xdr:nvSpPr>
      <xdr:spPr>
        <a:xfrm>
          <a:off x="119005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 xmlns:a16="http://schemas.microsoft.com/office/drawing/2014/main" id="{B3AC8761-4DB1-4CE4-8A82-082DAB7206B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 xmlns:a16="http://schemas.microsoft.com/office/drawing/2014/main" id="{BB3B785D-BDED-40DB-8A59-0FC6D3DC12F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 xmlns:a16="http://schemas.microsoft.com/office/drawing/2014/main" id="{BE07A367-2841-4962-93CE-7F3013D10C65}"/>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 xmlns:a16="http://schemas.microsoft.com/office/drawing/2014/main" id="{017CCA86-B05F-4F58-94BD-D97DC869B16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 xmlns:a16="http://schemas.microsoft.com/office/drawing/2014/main" id="{C14DF530-3D77-4256-91FB-8CB57FE19EC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 xmlns:a16="http://schemas.microsoft.com/office/drawing/2014/main" id="{6DEB7186-21B0-4DB2-B850-7A72329F4C1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 xmlns:a16="http://schemas.microsoft.com/office/drawing/2014/main" id="{4871ECAC-AA62-4463-A30E-8171475F914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 xmlns:a16="http://schemas.microsoft.com/office/drawing/2014/main" id="{A5F63B11-28B7-4263-AB4D-51F7DE84890D}"/>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 xmlns:a16="http://schemas.microsoft.com/office/drawing/2014/main" id="{41A6764F-3D8A-4FC3-B822-00A06F559E8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 xmlns:a16="http://schemas.microsoft.com/office/drawing/2014/main" id="{726D2AD5-F255-42E4-B6F1-AB330FDBA17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 xmlns:a16="http://schemas.microsoft.com/office/drawing/2014/main" id="{928D5F2D-0B56-48CF-8DE2-917EFCA21E4A}"/>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 xmlns:a16="http://schemas.microsoft.com/office/drawing/2014/main" id="{B9AE6D59-9437-40EA-A19E-B25BF5B0F085}"/>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 xmlns:a16="http://schemas.microsoft.com/office/drawing/2014/main" id="{6A937649-381C-4446-BF0C-063D9DE9333E}"/>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 xmlns:a16="http://schemas.microsoft.com/office/drawing/2014/main" id="{084F3163-0DE9-4194-A729-BDD8CF17414E}"/>
            </a:ext>
          </a:extLst>
        </xdr:cNvPr>
        <xdr:cNvSpPr txBox="1"/>
      </xdr:nvSpPr>
      <xdr:spPr>
        <a:xfrm>
          <a:off x="15630721" y="103984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 xmlns:a16="http://schemas.microsoft.com/office/drawing/2014/main" id="{E5EF22E6-3D02-408C-8F10-18CD28173DF6}"/>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 xmlns:a16="http://schemas.microsoft.com/office/drawing/2014/main" id="{31EC06BA-22F8-4A37-AA25-03449E61C8AF}"/>
            </a:ext>
          </a:extLst>
        </xdr:cNvPr>
        <xdr:cNvSpPr txBox="1"/>
      </xdr:nvSpPr>
      <xdr:spPr>
        <a:xfrm>
          <a:off x="15630721" y="1007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 xmlns:a16="http://schemas.microsoft.com/office/drawing/2014/main" id="{425EA12D-16BC-43F0-B345-80DCD3C042D2}"/>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 xmlns:a16="http://schemas.microsoft.com/office/drawing/2014/main" id="{AB8153D9-7ADF-430E-8EF4-ADE7229DE33B}"/>
            </a:ext>
          </a:extLst>
        </xdr:cNvPr>
        <xdr:cNvSpPr txBox="1"/>
      </xdr:nvSpPr>
      <xdr:spPr>
        <a:xfrm>
          <a:off x="15630721" y="9760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 xmlns:a16="http://schemas.microsoft.com/office/drawing/2014/main" id="{E103A478-B10D-4AED-BF83-B0E321F038EF}"/>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 xmlns:a16="http://schemas.microsoft.com/office/drawing/2014/main" id="{6080D4CF-7329-4E28-AD25-79E7CCB3404A}"/>
            </a:ext>
          </a:extLst>
        </xdr:cNvPr>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 xmlns:a16="http://schemas.microsoft.com/office/drawing/2014/main" id="{A22F900A-A169-429C-AB9A-A113795C2798}"/>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 xmlns:a16="http://schemas.microsoft.com/office/drawing/2014/main" id="{4B9B5782-0F92-4F8A-8D3D-ACB04D0DF74D}"/>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 xmlns:a16="http://schemas.microsoft.com/office/drawing/2014/main" id="{C38A9ABA-94B4-4448-B4BF-FF1405EEA01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 xmlns:a16="http://schemas.microsoft.com/office/drawing/2014/main" id="{4658EF5E-5263-44DB-8F21-A4E26B8A0295}"/>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 xmlns:a16="http://schemas.microsoft.com/office/drawing/2014/main" id="{D40C26A8-AA43-4CB4-A937-3EC92A6A965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 xmlns:a16="http://schemas.microsoft.com/office/drawing/2014/main" id="{210F5472-863C-465A-BF2E-02E558D8D838}"/>
            </a:ext>
          </a:extLst>
        </xdr:cNvPr>
        <xdr:cNvCxnSpPr/>
      </xdr:nvCxnSpPr>
      <xdr:spPr>
        <a:xfrm flipV="1">
          <a:off x="19509104" y="9431502"/>
          <a:ext cx="0" cy="142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 xmlns:a16="http://schemas.microsoft.com/office/drawing/2014/main" id="{CF5E1A6C-4EA6-412C-A7AF-94B9E760C794}"/>
            </a:ext>
          </a:extLst>
        </xdr:cNvPr>
        <xdr:cNvSpPr txBox="1"/>
      </xdr:nvSpPr>
      <xdr:spPr>
        <a:xfrm>
          <a:off x="19547840" y="108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 xmlns:a16="http://schemas.microsoft.com/office/drawing/2014/main" id="{16B45465-D7E0-40AC-8569-739DD1ABDB3A}"/>
            </a:ext>
          </a:extLst>
        </xdr:cNvPr>
        <xdr:cNvCxnSpPr/>
      </xdr:nvCxnSpPr>
      <xdr:spPr>
        <a:xfrm>
          <a:off x="19443700" y="10855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 xmlns:a16="http://schemas.microsoft.com/office/drawing/2014/main" id="{83EE3C28-1F8A-444D-90C7-5A189CDD48ED}"/>
            </a:ext>
          </a:extLst>
        </xdr:cNvPr>
        <xdr:cNvSpPr txBox="1"/>
      </xdr:nvSpPr>
      <xdr:spPr>
        <a:xfrm>
          <a:off x="19547840" y="92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 xmlns:a16="http://schemas.microsoft.com/office/drawing/2014/main" id="{012C24A9-32CB-4E2A-8597-6941C8F51EDC}"/>
            </a:ext>
          </a:extLst>
        </xdr:cNvPr>
        <xdr:cNvCxnSpPr/>
      </xdr:nvCxnSpPr>
      <xdr:spPr>
        <a:xfrm>
          <a:off x="19443700" y="9431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a:extLst>
            <a:ext uri="{FF2B5EF4-FFF2-40B4-BE49-F238E27FC236}">
              <a16:creationId xmlns="" xmlns:a16="http://schemas.microsoft.com/office/drawing/2014/main" id="{324FB04B-8D84-4144-82F1-DDF0E3CF7202}"/>
            </a:ext>
          </a:extLst>
        </xdr:cNvPr>
        <xdr:cNvSpPr txBox="1"/>
      </xdr:nvSpPr>
      <xdr:spPr>
        <a:xfrm>
          <a:off x="19547840" y="1064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 xmlns:a16="http://schemas.microsoft.com/office/drawing/2014/main" id="{1E1B84F2-2490-417B-8D4E-DAB97110F78C}"/>
            </a:ext>
          </a:extLst>
        </xdr:cNvPr>
        <xdr:cNvSpPr/>
      </xdr:nvSpPr>
      <xdr:spPr>
        <a:xfrm>
          <a:off x="19458940" y="10665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 xmlns:a16="http://schemas.microsoft.com/office/drawing/2014/main" id="{F6CD0209-47D2-406F-BB59-81C6F9125768}"/>
            </a:ext>
          </a:extLst>
        </xdr:cNvPr>
        <xdr:cNvSpPr/>
      </xdr:nvSpPr>
      <xdr:spPr>
        <a:xfrm>
          <a:off x="18735040" y="106690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 xmlns:a16="http://schemas.microsoft.com/office/drawing/2014/main" id="{A2F703F8-9475-4EBC-BDA7-A6D0C01D7F4B}"/>
            </a:ext>
          </a:extLst>
        </xdr:cNvPr>
        <xdr:cNvSpPr/>
      </xdr:nvSpPr>
      <xdr:spPr>
        <a:xfrm>
          <a:off x="17937480" y="1067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 xmlns:a16="http://schemas.microsoft.com/office/drawing/2014/main" id="{79533DF0-E643-4444-9D8F-094668AF4CC1}"/>
            </a:ext>
          </a:extLst>
        </xdr:cNvPr>
        <xdr:cNvSpPr/>
      </xdr:nvSpPr>
      <xdr:spPr>
        <a:xfrm>
          <a:off x="17162780" y="1068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 xmlns:a16="http://schemas.microsoft.com/office/drawing/2014/main" id="{4CA91ACA-2F02-49D5-B822-706D8C8F8E0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 xmlns:a16="http://schemas.microsoft.com/office/drawing/2014/main" id="{ADE2666F-3BCC-4B38-8A72-EA5FD8EDC9C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 xmlns:a16="http://schemas.microsoft.com/office/drawing/2014/main" id="{4A898EB7-0A19-4C9A-AD0D-3C2CA5D3560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 xmlns:a16="http://schemas.microsoft.com/office/drawing/2014/main" id="{A3E5B704-EE7E-4786-9EFB-4BE63A0F4E4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 xmlns:a16="http://schemas.microsoft.com/office/drawing/2014/main" id="{6456C498-8AD4-4658-B810-8E2A5515F08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119083</xdr:rowOff>
    </xdr:from>
    <xdr:to>
      <xdr:col>116</xdr:col>
      <xdr:colOff>114300</xdr:colOff>
      <xdr:row>61</xdr:row>
      <xdr:rowOff>49233</xdr:rowOff>
    </xdr:to>
    <xdr:sp macro="" textlink="">
      <xdr:nvSpPr>
        <xdr:cNvPr id="565" name="楕円 564">
          <a:extLst>
            <a:ext uri="{FF2B5EF4-FFF2-40B4-BE49-F238E27FC236}">
              <a16:creationId xmlns="" xmlns:a16="http://schemas.microsoft.com/office/drawing/2014/main" id="{764F84C4-D2FB-4266-8FB7-91926E3A363E}"/>
            </a:ext>
          </a:extLst>
        </xdr:cNvPr>
        <xdr:cNvSpPr/>
      </xdr:nvSpPr>
      <xdr:spPr>
        <a:xfrm>
          <a:off x="19458940" y="10177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141960</xdr:rowOff>
    </xdr:from>
    <xdr:ext cx="534377" cy="259045"/>
    <xdr:sp macro="" textlink="">
      <xdr:nvSpPr>
        <xdr:cNvPr id="566" name="【学校施設】&#10;一人当たり面積該当値テキスト">
          <a:extLst>
            <a:ext uri="{FF2B5EF4-FFF2-40B4-BE49-F238E27FC236}">
              <a16:creationId xmlns="" xmlns:a16="http://schemas.microsoft.com/office/drawing/2014/main" id="{7EC057CD-E9F0-4EDF-AE2E-3601C2314640}"/>
            </a:ext>
          </a:extLst>
        </xdr:cNvPr>
        <xdr:cNvSpPr txBox="1"/>
      </xdr:nvSpPr>
      <xdr:spPr>
        <a:xfrm>
          <a:off x="19547840" y="100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107032</xdr:rowOff>
    </xdr:from>
    <xdr:to>
      <xdr:col>112</xdr:col>
      <xdr:colOff>38100</xdr:colOff>
      <xdr:row>61</xdr:row>
      <xdr:rowOff>37182</xdr:rowOff>
    </xdr:to>
    <xdr:sp macro="" textlink="">
      <xdr:nvSpPr>
        <xdr:cNvPr id="567" name="楕円 566">
          <a:extLst>
            <a:ext uri="{FF2B5EF4-FFF2-40B4-BE49-F238E27FC236}">
              <a16:creationId xmlns="" xmlns:a16="http://schemas.microsoft.com/office/drawing/2014/main" id="{9A92C305-A78B-4165-8E0B-021EED338605}"/>
            </a:ext>
          </a:extLst>
        </xdr:cNvPr>
        <xdr:cNvSpPr/>
      </xdr:nvSpPr>
      <xdr:spPr>
        <a:xfrm>
          <a:off x="18735040" y="101654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157832</xdr:rowOff>
    </xdr:from>
    <xdr:to>
      <xdr:col>116</xdr:col>
      <xdr:colOff>63500</xdr:colOff>
      <xdr:row>60</xdr:row>
      <xdr:rowOff>169883</xdr:rowOff>
    </xdr:to>
    <xdr:cxnSp macro="">
      <xdr:nvCxnSpPr>
        <xdr:cNvPr id="568" name="直線コネクタ 567">
          <a:extLst>
            <a:ext uri="{FF2B5EF4-FFF2-40B4-BE49-F238E27FC236}">
              <a16:creationId xmlns="" xmlns:a16="http://schemas.microsoft.com/office/drawing/2014/main" id="{1B631F81-5B9F-46BB-86E7-223CB30213C4}"/>
            </a:ext>
          </a:extLst>
        </xdr:cNvPr>
        <xdr:cNvCxnSpPr/>
      </xdr:nvCxnSpPr>
      <xdr:spPr>
        <a:xfrm>
          <a:off x="18778220" y="10216232"/>
          <a:ext cx="73152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120911</xdr:rowOff>
    </xdr:from>
    <xdr:to>
      <xdr:col>107</xdr:col>
      <xdr:colOff>101600</xdr:colOff>
      <xdr:row>64</xdr:row>
      <xdr:rowOff>51061</xdr:rowOff>
    </xdr:to>
    <xdr:sp macro="" textlink="">
      <xdr:nvSpPr>
        <xdr:cNvPr id="569" name="楕円 568">
          <a:extLst>
            <a:ext uri="{FF2B5EF4-FFF2-40B4-BE49-F238E27FC236}">
              <a16:creationId xmlns="" xmlns:a16="http://schemas.microsoft.com/office/drawing/2014/main" id="{B64111F6-E897-45AC-BF4F-CA6B7E1B2AAB}"/>
            </a:ext>
          </a:extLst>
        </xdr:cNvPr>
        <xdr:cNvSpPr/>
      </xdr:nvSpPr>
      <xdr:spPr>
        <a:xfrm>
          <a:off x="17937480" y="10682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157832</xdr:rowOff>
    </xdr:from>
    <xdr:to>
      <xdr:col>111</xdr:col>
      <xdr:colOff>177800</xdr:colOff>
      <xdr:row>64</xdr:row>
      <xdr:rowOff>261</xdr:rowOff>
    </xdr:to>
    <xdr:cxnSp macro="">
      <xdr:nvCxnSpPr>
        <xdr:cNvPr id="570" name="直線コネクタ 569">
          <a:extLst>
            <a:ext uri="{FF2B5EF4-FFF2-40B4-BE49-F238E27FC236}">
              <a16:creationId xmlns="" xmlns:a16="http://schemas.microsoft.com/office/drawing/2014/main" id="{951A61D1-CD09-44C2-91E7-EC26064AE656}"/>
            </a:ext>
          </a:extLst>
        </xdr:cNvPr>
        <xdr:cNvCxnSpPr/>
      </xdr:nvCxnSpPr>
      <xdr:spPr>
        <a:xfrm flipV="1">
          <a:off x="17988280" y="10216232"/>
          <a:ext cx="789940" cy="5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134725</xdr:rowOff>
    </xdr:from>
    <xdr:to>
      <xdr:col>102</xdr:col>
      <xdr:colOff>165100</xdr:colOff>
      <xdr:row>64</xdr:row>
      <xdr:rowOff>64875</xdr:rowOff>
    </xdr:to>
    <xdr:sp macro="" textlink="">
      <xdr:nvSpPr>
        <xdr:cNvPr id="571" name="楕円 570">
          <a:extLst>
            <a:ext uri="{FF2B5EF4-FFF2-40B4-BE49-F238E27FC236}">
              <a16:creationId xmlns="" xmlns:a16="http://schemas.microsoft.com/office/drawing/2014/main" id="{A6F96CAB-F454-4584-A58A-613F45291787}"/>
            </a:ext>
          </a:extLst>
        </xdr:cNvPr>
        <xdr:cNvSpPr/>
      </xdr:nvSpPr>
      <xdr:spPr>
        <a:xfrm>
          <a:off x="17162780" y="10696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261</xdr:rowOff>
    </xdr:from>
    <xdr:to>
      <xdr:col>107</xdr:col>
      <xdr:colOff>50800</xdr:colOff>
      <xdr:row>64</xdr:row>
      <xdr:rowOff>14075</xdr:rowOff>
    </xdr:to>
    <xdr:cxnSp macro="">
      <xdr:nvCxnSpPr>
        <xdr:cNvPr id="572" name="直線コネクタ 571">
          <a:extLst>
            <a:ext uri="{FF2B5EF4-FFF2-40B4-BE49-F238E27FC236}">
              <a16:creationId xmlns="" xmlns:a16="http://schemas.microsoft.com/office/drawing/2014/main" id="{4F458B3E-5817-4F57-A1A5-A731CD4FA36E}"/>
            </a:ext>
          </a:extLst>
        </xdr:cNvPr>
        <xdr:cNvCxnSpPr/>
      </xdr:nvCxnSpPr>
      <xdr:spPr>
        <a:xfrm flipV="1">
          <a:off x="17213580" y="10729221"/>
          <a:ext cx="7747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3" name="n_1aveValue【学校施設】&#10;一人当たり面積">
          <a:extLst>
            <a:ext uri="{FF2B5EF4-FFF2-40B4-BE49-F238E27FC236}">
              <a16:creationId xmlns="" xmlns:a16="http://schemas.microsoft.com/office/drawing/2014/main" id="{2789775A-C0B7-4C0A-920B-44D19EEDF46D}"/>
            </a:ext>
          </a:extLst>
        </xdr:cNvPr>
        <xdr:cNvSpPr txBox="1"/>
      </xdr:nvSpPr>
      <xdr:spPr>
        <a:xfrm>
          <a:off x="18561127" y="1075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 xmlns:a16="http://schemas.microsoft.com/office/drawing/2014/main" id="{87A73D96-B928-45B9-ABF3-E042A3344B11}"/>
            </a:ext>
          </a:extLst>
        </xdr:cNvPr>
        <xdr:cNvSpPr txBox="1"/>
      </xdr:nvSpPr>
      <xdr:spPr>
        <a:xfrm>
          <a:off x="17776267" y="1045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 xmlns:a16="http://schemas.microsoft.com/office/drawing/2014/main" id="{CAAFA197-2F43-4046-ADAC-1E5AE099C634}"/>
            </a:ext>
          </a:extLst>
        </xdr:cNvPr>
        <xdr:cNvSpPr txBox="1"/>
      </xdr:nvSpPr>
      <xdr:spPr>
        <a:xfrm>
          <a:off x="17001567" y="1046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59</xdr:row>
      <xdr:rowOff>53709</xdr:rowOff>
    </xdr:from>
    <xdr:ext cx="534377" cy="259045"/>
    <xdr:sp macro="" textlink="">
      <xdr:nvSpPr>
        <xdr:cNvPr id="576" name="n_1mainValue【学校施設】&#10;一人当たり面積">
          <a:extLst>
            <a:ext uri="{FF2B5EF4-FFF2-40B4-BE49-F238E27FC236}">
              <a16:creationId xmlns="" xmlns:a16="http://schemas.microsoft.com/office/drawing/2014/main" id="{B0147FCB-4477-4012-87BF-3633A2D18BE5}"/>
            </a:ext>
          </a:extLst>
        </xdr:cNvPr>
        <xdr:cNvSpPr txBox="1"/>
      </xdr:nvSpPr>
      <xdr:spPr>
        <a:xfrm>
          <a:off x="18528811" y="994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42188</xdr:rowOff>
    </xdr:from>
    <xdr:ext cx="469744" cy="259045"/>
    <xdr:sp macro="" textlink="">
      <xdr:nvSpPr>
        <xdr:cNvPr id="577" name="n_2mainValue【学校施設】&#10;一人当たり面積">
          <a:extLst>
            <a:ext uri="{FF2B5EF4-FFF2-40B4-BE49-F238E27FC236}">
              <a16:creationId xmlns="" xmlns:a16="http://schemas.microsoft.com/office/drawing/2014/main" id="{CD15B9D6-77C1-4AFF-A7E9-A32EA5CE969F}"/>
            </a:ext>
          </a:extLst>
        </xdr:cNvPr>
        <xdr:cNvSpPr txBox="1"/>
      </xdr:nvSpPr>
      <xdr:spPr>
        <a:xfrm>
          <a:off x="17776267" y="1077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56002</xdr:rowOff>
    </xdr:from>
    <xdr:ext cx="469744" cy="259045"/>
    <xdr:sp macro="" textlink="">
      <xdr:nvSpPr>
        <xdr:cNvPr id="578" name="n_3mainValue【学校施設】&#10;一人当たり面積">
          <a:extLst>
            <a:ext uri="{FF2B5EF4-FFF2-40B4-BE49-F238E27FC236}">
              <a16:creationId xmlns="" xmlns:a16="http://schemas.microsoft.com/office/drawing/2014/main" id="{1AC3C2A0-8AAD-4177-B47A-3BF42130F3D6}"/>
            </a:ext>
          </a:extLst>
        </xdr:cNvPr>
        <xdr:cNvSpPr txBox="1"/>
      </xdr:nvSpPr>
      <xdr:spPr>
        <a:xfrm>
          <a:off x="17001567" y="1078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 xmlns:a16="http://schemas.microsoft.com/office/drawing/2014/main" id="{5E85EA93-7203-422F-99B3-5073E4E97D7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 xmlns:a16="http://schemas.microsoft.com/office/drawing/2014/main" id="{04C141E3-C35E-4880-A942-B272CF2A59C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 xmlns:a16="http://schemas.microsoft.com/office/drawing/2014/main" id="{005C2336-C43A-47EA-975A-A020FFD23D4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 xmlns:a16="http://schemas.microsoft.com/office/drawing/2014/main" id="{D5298E75-B979-49C1-94D5-AC9B7A3D430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 xmlns:a16="http://schemas.microsoft.com/office/drawing/2014/main" id="{02275CF9-650E-4D16-978A-03D3A9F1237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 xmlns:a16="http://schemas.microsoft.com/office/drawing/2014/main" id="{E9C797E2-5FCE-459B-95B5-7FE648010E9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 xmlns:a16="http://schemas.microsoft.com/office/drawing/2014/main" id="{8063F9B6-ED69-4693-BFA1-F082E2502E0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 xmlns:a16="http://schemas.microsoft.com/office/drawing/2014/main" id="{E874373F-80AB-49EC-8EDF-327A48C67B21}"/>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 xmlns:a16="http://schemas.microsoft.com/office/drawing/2014/main" id="{991F6B61-ABBB-425D-AE8B-C7D957160F3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 xmlns:a16="http://schemas.microsoft.com/office/drawing/2014/main" id="{C79F6C8A-A0FC-4CD6-8B67-195944F7CE2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 xmlns:a16="http://schemas.microsoft.com/office/drawing/2014/main" id="{F7E09464-9F11-4D04-B665-66682705AD37}"/>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 xmlns:a16="http://schemas.microsoft.com/office/drawing/2014/main" id="{1AA86533-634D-4D13-ADFE-900F0705A34A}"/>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 xmlns:a16="http://schemas.microsoft.com/office/drawing/2014/main" id="{839BC71F-D5F1-4615-BDBB-D85640AC9B6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 xmlns:a16="http://schemas.microsoft.com/office/drawing/2014/main" id="{E92D2480-DBB2-4964-9562-685A1F7679A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 xmlns:a16="http://schemas.microsoft.com/office/drawing/2014/main" id="{776F9C91-5D3E-42FA-8FBF-AFA97E255DE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 xmlns:a16="http://schemas.microsoft.com/office/drawing/2014/main" id="{6FA67836-941B-4EDC-86DD-4518C10DAE0E}"/>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 xmlns:a16="http://schemas.microsoft.com/office/drawing/2014/main" id="{9F3DAB04-3145-4D0E-B5BE-67F16F4FD07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 xmlns:a16="http://schemas.microsoft.com/office/drawing/2014/main" id="{F694F4E7-1CEF-4145-A07D-CAAC083A255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 xmlns:a16="http://schemas.microsoft.com/office/drawing/2014/main" id="{C2EE308D-AF1A-4D2F-995C-8F50ADC22E3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 xmlns:a16="http://schemas.microsoft.com/office/drawing/2014/main" id="{245BBCB2-B7FB-488D-974D-BE27B81EF90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 xmlns:a16="http://schemas.microsoft.com/office/drawing/2014/main" id="{5AFFB06C-17A0-4F3C-B4FD-90F3C110833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 xmlns:a16="http://schemas.microsoft.com/office/drawing/2014/main" id="{B116F387-1DFE-4D93-B048-E109D66C522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 xmlns:a16="http://schemas.microsoft.com/office/drawing/2014/main" id="{F5E052AF-2E3C-40FE-9ED5-55697EBFA7A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 xmlns:a16="http://schemas.microsoft.com/office/drawing/2014/main" id="{0A126270-0305-4FAE-A3C8-9891F96F608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 xmlns:a16="http://schemas.microsoft.com/office/drawing/2014/main" id="{E3E20AB0-E1C8-40DC-8364-40883890B55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 xmlns:a16="http://schemas.microsoft.com/office/drawing/2014/main" id="{069101F3-1C88-4D57-95FE-3B4ED337998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 xmlns:a16="http://schemas.microsoft.com/office/drawing/2014/main" id="{078F3D0D-D5E3-4BC6-86E2-EC0FC7F028EB}"/>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 xmlns:a16="http://schemas.microsoft.com/office/drawing/2014/main" id="{F4FF4E42-D3FB-4042-A473-B01FFC347900}"/>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 xmlns:a16="http://schemas.microsoft.com/office/drawing/2014/main" id="{3D14C576-6A82-4A7F-AD12-57F24E9AED55}"/>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 xmlns:a16="http://schemas.microsoft.com/office/drawing/2014/main" id="{7D705585-395C-47FD-9B14-4D64F9C231C1}"/>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 xmlns:a16="http://schemas.microsoft.com/office/drawing/2014/main" id="{840DB709-867D-4E1C-8F23-9BAA2E57926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 xmlns:a16="http://schemas.microsoft.com/office/drawing/2014/main" id="{49C5B0B8-5FE6-485E-870E-0AE44922559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 xmlns:a16="http://schemas.microsoft.com/office/drawing/2014/main" id="{6603C9F5-B3B1-4348-9462-CB15E2DD844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 xmlns:a16="http://schemas.microsoft.com/office/drawing/2014/main" id="{6F2B5690-2B75-41F9-8DD6-848EC24D3FB4}"/>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 xmlns:a16="http://schemas.microsoft.com/office/drawing/2014/main" id="{7E5695B9-4A0A-45CD-9FF0-FE5EBE21113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 xmlns:a16="http://schemas.microsoft.com/office/drawing/2014/main" id="{4FE31C0A-8387-4B64-BD1B-48F904C4EBD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 xmlns:a16="http://schemas.microsoft.com/office/drawing/2014/main" id="{6C69DF1C-B5B8-4AEC-B1A7-8AE35342DD6B}"/>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 xmlns:a16="http://schemas.microsoft.com/office/drawing/2014/main" id="{6B1BA3DC-C274-4F5E-B29C-9FA6D05D35B8}"/>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 xmlns:a16="http://schemas.microsoft.com/office/drawing/2014/main" id="{2401450D-8D28-4E1A-A390-5DC77D98AC2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 xmlns:a16="http://schemas.microsoft.com/office/drawing/2014/main" id="{1D8BEA2F-6A9B-403C-B7CA-84F54BA16275}"/>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 xmlns:a16="http://schemas.microsoft.com/office/drawing/2014/main" id="{119D65C8-2B4B-40A5-9E9F-F82837F6554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 xmlns:a16="http://schemas.microsoft.com/office/drawing/2014/main" id="{F498642E-2181-46EF-83AE-18FF1BB52211}"/>
            </a:ext>
          </a:extLst>
        </xdr:cNvPr>
        <xdr:cNvCxnSpPr/>
      </xdr:nvCxnSpPr>
      <xdr:spPr>
        <a:xfrm flipV="1">
          <a:off x="14375764" y="1671338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 xmlns:a16="http://schemas.microsoft.com/office/drawing/2014/main" id="{9758B0FA-2266-4C2F-A5BA-420A6DE819AA}"/>
            </a:ext>
          </a:extLst>
        </xdr:cNvPr>
        <xdr:cNvSpPr txBox="1"/>
      </xdr:nvSpPr>
      <xdr:spPr>
        <a:xfrm>
          <a:off x="14414500" y="182455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 xmlns:a16="http://schemas.microsoft.com/office/drawing/2014/main" id="{D0F8FF1E-6286-4272-B758-419D2097981C}"/>
            </a:ext>
          </a:extLst>
        </xdr:cNvPr>
        <xdr:cNvCxnSpPr/>
      </xdr:nvCxnSpPr>
      <xdr:spPr>
        <a:xfrm>
          <a:off x="14287500" y="18241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 xmlns:a16="http://schemas.microsoft.com/office/drawing/2014/main" id="{86018446-6496-4EA5-AF9A-16B650B297AC}"/>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 xmlns:a16="http://schemas.microsoft.com/office/drawing/2014/main" id="{27E29C95-A717-4A42-A9E0-1B06A7F45FF5}"/>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 xmlns:a16="http://schemas.microsoft.com/office/drawing/2014/main" id="{BF016C62-0058-48FA-BC81-18F96CAD84A5}"/>
            </a:ext>
          </a:extLst>
        </xdr:cNvPr>
        <xdr:cNvSpPr txBox="1"/>
      </xdr:nvSpPr>
      <xdr:spPr>
        <a:xfrm>
          <a:off x="14414500" y="172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 xmlns:a16="http://schemas.microsoft.com/office/drawing/2014/main" id="{79A16789-02FE-4C3F-98F1-8D7AD4F11306}"/>
            </a:ext>
          </a:extLst>
        </xdr:cNvPr>
        <xdr:cNvSpPr/>
      </xdr:nvSpPr>
      <xdr:spPr>
        <a:xfrm>
          <a:off x="14325600" y="172406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 xmlns:a16="http://schemas.microsoft.com/office/drawing/2014/main" id="{E0E31BC7-765E-404C-8897-4D87BCE2F9A6}"/>
            </a:ext>
          </a:extLst>
        </xdr:cNvPr>
        <xdr:cNvSpPr/>
      </xdr:nvSpPr>
      <xdr:spPr>
        <a:xfrm>
          <a:off x="13578840" y="1727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 xmlns:a16="http://schemas.microsoft.com/office/drawing/2014/main" id="{75B0B12B-D84F-49C7-A79F-AFD4DB62E1CC}"/>
            </a:ext>
          </a:extLst>
        </xdr:cNvPr>
        <xdr:cNvSpPr/>
      </xdr:nvSpPr>
      <xdr:spPr>
        <a:xfrm>
          <a:off x="1280414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 xmlns:a16="http://schemas.microsoft.com/office/drawing/2014/main" id="{2E7CA307-81E3-4715-AAFC-3A3017E2CAAE}"/>
            </a:ext>
          </a:extLst>
        </xdr:cNvPr>
        <xdr:cNvSpPr/>
      </xdr:nvSpPr>
      <xdr:spPr>
        <a:xfrm>
          <a:off x="12029440" y="17346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 xmlns:a16="http://schemas.microsoft.com/office/drawing/2014/main" id="{7BA66950-8D31-412F-B83D-CDCC3A0F223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 xmlns:a16="http://schemas.microsoft.com/office/drawing/2014/main" id="{F943CD84-60B9-493F-9177-F52CE0EE046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 xmlns:a16="http://schemas.microsoft.com/office/drawing/2014/main" id="{857BF419-9262-487C-B542-7E8DCA8333A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 xmlns:a16="http://schemas.microsoft.com/office/drawing/2014/main" id="{8C76E675-1D64-42B4-9BBC-B51EA818775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 xmlns:a16="http://schemas.microsoft.com/office/drawing/2014/main" id="{11125061-E0DF-4E0D-BCEB-62E34F17C67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38463</xdr:rowOff>
    </xdr:from>
    <xdr:to>
      <xdr:col>85</xdr:col>
      <xdr:colOff>177800</xdr:colOff>
      <xdr:row>102</xdr:row>
      <xdr:rowOff>140063</xdr:rowOff>
    </xdr:to>
    <xdr:sp macro="" textlink="">
      <xdr:nvSpPr>
        <xdr:cNvPr id="635" name="楕円 634">
          <a:extLst>
            <a:ext uri="{FF2B5EF4-FFF2-40B4-BE49-F238E27FC236}">
              <a16:creationId xmlns="" xmlns:a16="http://schemas.microsoft.com/office/drawing/2014/main" id="{F5F6E45E-C143-4457-853B-294CA2B664EC}"/>
            </a:ext>
          </a:extLst>
        </xdr:cNvPr>
        <xdr:cNvSpPr/>
      </xdr:nvSpPr>
      <xdr:spPr>
        <a:xfrm>
          <a:off x="14325600" y="171377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61340</xdr:rowOff>
    </xdr:from>
    <xdr:ext cx="405111" cy="259045"/>
    <xdr:sp macro="" textlink="">
      <xdr:nvSpPr>
        <xdr:cNvPr id="636" name="【公民館】&#10;有形固定資産減価償却率該当値テキスト">
          <a:extLst>
            <a:ext uri="{FF2B5EF4-FFF2-40B4-BE49-F238E27FC236}">
              <a16:creationId xmlns="" xmlns:a16="http://schemas.microsoft.com/office/drawing/2014/main" id="{8DC35C02-2E54-48C4-A223-2F807DD38461}"/>
            </a:ext>
          </a:extLst>
        </xdr:cNvPr>
        <xdr:cNvSpPr txBox="1"/>
      </xdr:nvSpPr>
      <xdr:spPr>
        <a:xfrm>
          <a:off x="14414500" y="1699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637" name="楕円 636">
          <a:extLst>
            <a:ext uri="{FF2B5EF4-FFF2-40B4-BE49-F238E27FC236}">
              <a16:creationId xmlns="" xmlns:a16="http://schemas.microsoft.com/office/drawing/2014/main" id="{E4BCA37B-02CF-4B81-B185-66B59E751315}"/>
            </a:ext>
          </a:extLst>
        </xdr:cNvPr>
        <xdr:cNvSpPr/>
      </xdr:nvSpPr>
      <xdr:spPr>
        <a:xfrm>
          <a:off x="13578840" y="1719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89263</xdr:rowOff>
    </xdr:from>
    <xdr:to>
      <xdr:col>85</xdr:col>
      <xdr:colOff>127000</xdr:colOff>
      <xdr:row>102</xdr:row>
      <xdr:rowOff>144780</xdr:rowOff>
    </xdr:to>
    <xdr:cxnSp macro="">
      <xdr:nvCxnSpPr>
        <xdr:cNvPr id="638" name="直線コネクタ 637">
          <a:extLst>
            <a:ext uri="{FF2B5EF4-FFF2-40B4-BE49-F238E27FC236}">
              <a16:creationId xmlns="" xmlns:a16="http://schemas.microsoft.com/office/drawing/2014/main" id="{F3FB032C-9A76-4AF6-8B97-7F15F83F6F33}"/>
            </a:ext>
          </a:extLst>
        </xdr:cNvPr>
        <xdr:cNvCxnSpPr/>
      </xdr:nvCxnSpPr>
      <xdr:spPr>
        <a:xfrm flipV="1">
          <a:off x="13629640" y="17188543"/>
          <a:ext cx="7467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639" name="楕円 638">
          <a:extLst>
            <a:ext uri="{FF2B5EF4-FFF2-40B4-BE49-F238E27FC236}">
              <a16:creationId xmlns="" xmlns:a16="http://schemas.microsoft.com/office/drawing/2014/main" id="{0849B35D-0CB8-4C25-859C-95E4B0BC4978}"/>
            </a:ext>
          </a:extLst>
        </xdr:cNvPr>
        <xdr:cNvSpPr/>
      </xdr:nvSpPr>
      <xdr:spPr>
        <a:xfrm>
          <a:off x="1280414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113756</xdr:rowOff>
    </xdr:from>
    <xdr:to>
      <xdr:col>81</xdr:col>
      <xdr:colOff>50800</xdr:colOff>
      <xdr:row>102</xdr:row>
      <xdr:rowOff>144780</xdr:rowOff>
    </xdr:to>
    <xdr:cxnSp macro="">
      <xdr:nvCxnSpPr>
        <xdr:cNvPr id="640" name="直線コネクタ 639">
          <a:extLst>
            <a:ext uri="{FF2B5EF4-FFF2-40B4-BE49-F238E27FC236}">
              <a16:creationId xmlns="" xmlns:a16="http://schemas.microsoft.com/office/drawing/2014/main" id="{38E108A5-9C3F-4E17-9EFE-48739B3E2561}"/>
            </a:ext>
          </a:extLst>
        </xdr:cNvPr>
        <xdr:cNvCxnSpPr/>
      </xdr:nvCxnSpPr>
      <xdr:spPr>
        <a:xfrm>
          <a:off x="12854940" y="17213036"/>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146231</xdr:rowOff>
    </xdr:from>
    <xdr:to>
      <xdr:col>72</xdr:col>
      <xdr:colOff>38100</xdr:colOff>
      <xdr:row>104</xdr:row>
      <xdr:rowOff>76381</xdr:rowOff>
    </xdr:to>
    <xdr:sp macro="" textlink="">
      <xdr:nvSpPr>
        <xdr:cNvPr id="641" name="楕円 640">
          <a:extLst>
            <a:ext uri="{FF2B5EF4-FFF2-40B4-BE49-F238E27FC236}">
              <a16:creationId xmlns="" xmlns:a16="http://schemas.microsoft.com/office/drawing/2014/main" id="{742230C1-ADE9-4950-9516-D0148586D5DB}"/>
            </a:ext>
          </a:extLst>
        </xdr:cNvPr>
        <xdr:cNvSpPr/>
      </xdr:nvSpPr>
      <xdr:spPr>
        <a:xfrm>
          <a:off x="12029440" y="174131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113756</xdr:rowOff>
    </xdr:from>
    <xdr:to>
      <xdr:col>76</xdr:col>
      <xdr:colOff>114300</xdr:colOff>
      <xdr:row>104</xdr:row>
      <xdr:rowOff>25581</xdr:rowOff>
    </xdr:to>
    <xdr:cxnSp macro="">
      <xdr:nvCxnSpPr>
        <xdr:cNvPr id="642" name="直線コネクタ 641">
          <a:extLst>
            <a:ext uri="{FF2B5EF4-FFF2-40B4-BE49-F238E27FC236}">
              <a16:creationId xmlns="" xmlns:a16="http://schemas.microsoft.com/office/drawing/2014/main" id="{755A8A98-C82D-49FB-884E-2EAE2EB50922}"/>
            </a:ext>
          </a:extLst>
        </xdr:cNvPr>
        <xdr:cNvCxnSpPr/>
      </xdr:nvCxnSpPr>
      <xdr:spPr>
        <a:xfrm flipV="1">
          <a:off x="12072620" y="17213036"/>
          <a:ext cx="782320" cy="24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 xmlns:a16="http://schemas.microsoft.com/office/drawing/2014/main" id="{87C4900A-FE03-41B8-A226-FA82A7533545}"/>
            </a:ext>
          </a:extLst>
        </xdr:cNvPr>
        <xdr:cNvSpPr txBox="1"/>
      </xdr:nvSpPr>
      <xdr:spPr>
        <a:xfrm>
          <a:off x="13437244" y="17367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 xmlns:a16="http://schemas.microsoft.com/office/drawing/2014/main" id="{3D4A96D4-765C-4FC0-8FDA-D9F60B1F98CA}"/>
            </a:ext>
          </a:extLst>
        </xdr:cNvPr>
        <xdr:cNvSpPr txBox="1"/>
      </xdr:nvSpPr>
      <xdr:spPr>
        <a:xfrm>
          <a:off x="126752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45" name="n_3aveValue【公民館】&#10;有形固定資産減価償却率">
          <a:extLst>
            <a:ext uri="{FF2B5EF4-FFF2-40B4-BE49-F238E27FC236}">
              <a16:creationId xmlns="" xmlns:a16="http://schemas.microsoft.com/office/drawing/2014/main" id="{576334A0-2F09-4555-BB56-C4D6F0AAB13F}"/>
            </a:ext>
          </a:extLst>
        </xdr:cNvPr>
        <xdr:cNvSpPr txBox="1"/>
      </xdr:nvSpPr>
      <xdr:spPr>
        <a:xfrm>
          <a:off x="119005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646" name="n_1mainValue【公民館】&#10;有形固定資産減価償却率">
          <a:extLst>
            <a:ext uri="{FF2B5EF4-FFF2-40B4-BE49-F238E27FC236}">
              <a16:creationId xmlns="" xmlns:a16="http://schemas.microsoft.com/office/drawing/2014/main" id="{AE0CAC8B-971D-4220-AB2E-D8E677610FAE}"/>
            </a:ext>
          </a:extLst>
        </xdr:cNvPr>
        <xdr:cNvSpPr txBox="1"/>
      </xdr:nvSpPr>
      <xdr:spPr>
        <a:xfrm>
          <a:off x="13437244" y="1697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647" name="n_2mainValue【公民館】&#10;有形固定資産減価償却率">
          <a:extLst>
            <a:ext uri="{FF2B5EF4-FFF2-40B4-BE49-F238E27FC236}">
              <a16:creationId xmlns="" xmlns:a16="http://schemas.microsoft.com/office/drawing/2014/main" id="{18BB9AFC-A280-44E6-9DC2-1C12BAD9A190}"/>
            </a:ext>
          </a:extLst>
        </xdr:cNvPr>
        <xdr:cNvSpPr txBox="1"/>
      </xdr:nvSpPr>
      <xdr:spPr>
        <a:xfrm>
          <a:off x="12675244" y="1694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67508</xdr:rowOff>
    </xdr:from>
    <xdr:ext cx="405111" cy="259045"/>
    <xdr:sp macro="" textlink="">
      <xdr:nvSpPr>
        <xdr:cNvPr id="648" name="n_3mainValue【公民館】&#10;有形固定資産減価償却率">
          <a:extLst>
            <a:ext uri="{FF2B5EF4-FFF2-40B4-BE49-F238E27FC236}">
              <a16:creationId xmlns="" xmlns:a16="http://schemas.microsoft.com/office/drawing/2014/main" id="{ED635F3C-FE60-45F8-9B07-322CA607E74A}"/>
            </a:ext>
          </a:extLst>
        </xdr:cNvPr>
        <xdr:cNvSpPr txBox="1"/>
      </xdr:nvSpPr>
      <xdr:spPr>
        <a:xfrm>
          <a:off x="11900544" y="1750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 xmlns:a16="http://schemas.microsoft.com/office/drawing/2014/main" id="{DD37291E-98D9-48BD-B40D-17DC524ECCD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 xmlns:a16="http://schemas.microsoft.com/office/drawing/2014/main" id="{E3DF0089-109B-41C5-B633-36DC15FE49F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 xmlns:a16="http://schemas.microsoft.com/office/drawing/2014/main" id="{8F9AC814-A9B0-4578-BD11-AD829284B81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 xmlns:a16="http://schemas.microsoft.com/office/drawing/2014/main" id="{81608187-70A6-4000-B0DB-548458EC41C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 xmlns:a16="http://schemas.microsoft.com/office/drawing/2014/main" id="{2D7C07CF-2CD6-4CA2-9950-A63E7070FE1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 xmlns:a16="http://schemas.microsoft.com/office/drawing/2014/main" id="{71112A48-B498-4107-A74E-78D0ED71A7D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 xmlns:a16="http://schemas.microsoft.com/office/drawing/2014/main" id="{C68BFAAC-6F87-4A48-B12A-7FA75F12D6E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 xmlns:a16="http://schemas.microsoft.com/office/drawing/2014/main" id="{31858554-045A-4499-9632-980D052C80D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 xmlns:a16="http://schemas.microsoft.com/office/drawing/2014/main" id="{33FBA09C-880C-43ED-87ED-EA135AC8269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 xmlns:a16="http://schemas.microsoft.com/office/drawing/2014/main" id="{9A66AD8C-72AF-467B-8733-B9FDC8A4A42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 xmlns:a16="http://schemas.microsoft.com/office/drawing/2014/main" id="{B9F16D67-E267-431A-B40E-1D2A72A335C7}"/>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 xmlns:a16="http://schemas.microsoft.com/office/drawing/2014/main" id="{9CA51762-383D-432C-806B-05E77B5E8607}"/>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 xmlns:a16="http://schemas.microsoft.com/office/drawing/2014/main" id="{75AD37BB-F68B-4C4B-B6C4-30C80359E7F7}"/>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 xmlns:a16="http://schemas.microsoft.com/office/drawing/2014/main" id="{D4543A84-9416-44A5-91E3-E23A49DB09DF}"/>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 xmlns:a16="http://schemas.microsoft.com/office/drawing/2014/main" id="{5D297957-7B52-4215-A3BC-9FFB97C25E94}"/>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 xmlns:a16="http://schemas.microsoft.com/office/drawing/2014/main" id="{502A65A3-CB3E-41A5-8821-0AA61DF5EE9A}"/>
            </a:ext>
          </a:extLst>
        </xdr:cNvPr>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 xmlns:a16="http://schemas.microsoft.com/office/drawing/2014/main" id="{68BAC3A0-8998-4D15-B24B-0DEA5F8D664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 xmlns:a16="http://schemas.microsoft.com/office/drawing/2014/main" id="{CE7BB724-9B27-4732-BD45-7847B8E81C7C}"/>
            </a:ext>
          </a:extLst>
        </xdr:cNvPr>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 xmlns:a16="http://schemas.microsoft.com/office/drawing/2014/main" id="{5B4BE17B-18C7-42A8-9492-336D78395A03}"/>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 xmlns:a16="http://schemas.microsoft.com/office/drawing/2014/main" id="{3961AAE9-B937-44D3-BECE-F00A3252DB71}"/>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 xmlns:a16="http://schemas.microsoft.com/office/drawing/2014/main" id="{93FC20C4-AD26-4D76-8EA0-9DC8038F0A0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 xmlns:a16="http://schemas.microsoft.com/office/drawing/2014/main" id="{EB093E19-D295-47C5-86F5-BBC0EB4CF983}"/>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 xmlns:a16="http://schemas.microsoft.com/office/drawing/2014/main" id="{9846B050-19E6-4027-A4A8-AF1C61C3A475}"/>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 xmlns:a16="http://schemas.microsoft.com/office/drawing/2014/main" id="{6278A2C5-B9CC-410E-9A7D-AED1F5B82140}"/>
            </a:ext>
          </a:extLst>
        </xdr:cNvPr>
        <xdr:cNvCxnSpPr/>
      </xdr:nvCxnSpPr>
      <xdr:spPr>
        <a:xfrm flipV="1">
          <a:off x="19509104" y="17000296"/>
          <a:ext cx="0" cy="1255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 xmlns:a16="http://schemas.microsoft.com/office/drawing/2014/main" id="{6D6DF668-B760-4CFF-8F51-FBA018D426A7}"/>
            </a:ext>
          </a:extLst>
        </xdr:cNvPr>
        <xdr:cNvSpPr txBox="1"/>
      </xdr:nvSpPr>
      <xdr:spPr>
        <a:xfrm>
          <a:off x="19547840" y="182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 xmlns:a16="http://schemas.microsoft.com/office/drawing/2014/main" id="{5B58B79D-5E2B-482C-A16B-960A3DD074EB}"/>
            </a:ext>
          </a:extLst>
        </xdr:cNvPr>
        <xdr:cNvCxnSpPr/>
      </xdr:nvCxnSpPr>
      <xdr:spPr>
        <a:xfrm>
          <a:off x="19443700" y="18255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 xmlns:a16="http://schemas.microsoft.com/office/drawing/2014/main" id="{8A199841-B813-4EF4-BED9-51EA3C7D2C98}"/>
            </a:ext>
          </a:extLst>
        </xdr:cNvPr>
        <xdr:cNvSpPr txBox="1"/>
      </xdr:nvSpPr>
      <xdr:spPr>
        <a:xfrm>
          <a:off x="19547840" y="167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 xmlns:a16="http://schemas.microsoft.com/office/drawing/2014/main" id="{BE612B80-C447-42B1-AFE4-F6566279FB4E}"/>
            </a:ext>
          </a:extLst>
        </xdr:cNvPr>
        <xdr:cNvCxnSpPr/>
      </xdr:nvCxnSpPr>
      <xdr:spPr>
        <a:xfrm>
          <a:off x="19443700" y="1700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7" name="【公民館】&#10;一人当たり面積平均値テキスト">
          <a:extLst>
            <a:ext uri="{FF2B5EF4-FFF2-40B4-BE49-F238E27FC236}">
              <a16:creationId xmlns="" xmlns:a16="http://schemas.microsoft.com/office/drawing/2014/main" id="{4790B5CA-727D-446F-A30A-1BE389E16FC8}"/>
            </a:ext>
          </a:extLst>
        </xdr:cNvPr>
        <xdr:cNvSpPr txBox="1"/>
      </xdr:nvSpPr>
      <xdr:spPr>
        <a:xfrm>
          <a:off x="19547840" y="18106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 xmlns:a16="http://schemas.microsoft.com/office/drawing/2014/main" id="{27001862-91C3-4098-85EB-34D532340577}"/>
            </a:ext>
          </a:extLst>
        </xdr:cNvPr>
        <xdr:cNvSpPr/>
      </xdr:nvSpPr>
      <xdr:spPr>
        <a:xfrm>
          <a:off x="19458940" y="18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 xmlns:a16="http://schemas.microsoft.com/office/drawing/2014/main" id="{35247A72-0F78-4881-9FE8-7652F4D1A2B9}"/>
            </a:ext>
          </a:extLst>
        </xdr:cNvPr>
        <xdr:cNvSpPr/>
      </xdr:nvSpPr>
      <xdr:spPr>
        <a:xfrm>
          <a:off x="18735040" y="181311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 xmlns:a16="http://schemas.microsoft.com/office/drawing/2014/main" id="{80084241-018F-4472-9E73-D4B2E9C3E6E8}"/>
            </a:ext>
          </a:extLst>
        </xdr:cNvPr>
        <xdr:cNvSpPr/>
      </xdr:nvSpPr>
      <xdr:spPr>
        <a:xfrm>
          <a:off x="17937480" y="1814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 xmlns:a16="http://schemas.microsoft.com/office/drawing/2014/main" id="{33B6C998-507A-4BA7-82A4-3E98244B5EB6}"/>
            </a:ext>
          </a:extLst>
        </xdr:cNvPr>
        <xdr:cNvSpPr/>
      </xdr:nvSpPr>
      <xdr:spPr>
        <a:xfrm>
          <a:off x="17162780" y="181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 xmlns:a16="http://schemas.microsoft.com/office/drawing/2014/main" id="{F62B83CA-F802-4477-A9B9-94DF661119E5}"/>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 xmlns:a16="http://schemas.microsoft.com/office/drawing/2014/main" id="{2406843B-59F3-4FDB-9584-7F527FF5D3D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 xmlns:a16="http://schemas.microsoft.com/office/drawing/2014/main" id="{7849A595-DCEC-4DC1-8BF6-571CAFF815D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 xmlns:a16="http://schemas.microsoft.com/office/drawing/2014/main" id="{A7F34FCA-05D6-4E7A-9AF5-14F4A034489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 xmlns:a16="http://schemas.microsoft.com/office/drawing/2014/main" id="{0D880133-6F00-49C1-B1A5-CBBFF62A3D4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17856</xdr:rowOff>
    </xdr:from>
    <xdr:to>
      <xdr:col>116</xdr:col>
      <xdr:colOff>114300</xdr:colOff>
      <xdr:row>101</xdr:row>
      <xdr:rowOff>119456</xdr:rowOff>
    </xdr:to>
    <xdr:sp macro="" textlink="">
      <xdr:nvSpPr>
        <xdr:cNvPr id="687" name="楕円 686">
          <a:extLst>
            <a:ext uri="{FF2B5EF4-FFF2-40B4-BE49-F238E27FC236}">
              <a16:creationId xmlns="" xmlns:a16="http://schemas.microsoft.com/office/drawing/2014/main" id="{9C3F5AA8-72BA-4850-9DBB-789AABA3465C}"/>
            </a:ext>
          </a:extLst>
        </xdr:cNvPr>
        <xdr:cNvSpPr/>
      </xdr:nvSpPr>
      <xdr:spPr>
        <a:xfrm>
          <a:off x="19458940" y="1694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142333</xdr:rowOff>
    </xdr:from>
    <xdr:ext cx="534377" cy="259045"/>
    <xdr:sp macro="" textlink="">
      <xdr:nvSpPr>
        <xdr:cNvPr id="688" name="【公民館】&#10;一人当たり面積該当値テキスト">
          <a:extLst>
            <a:ext uri="{FF2B5EF4-FFF2-40B4-BE49-F238E27FC236}">
              <a16:creationId xmlns="" xmlns:a16="http://schemas.microsoft.com/office/drawing/2014/main" id="{68A4441D-63B4-4046-B675-C56A6B7FC518}"/>
            </a:ext>
          </a:extLst>
        </xdr:cNvPr>
        <xdr:cNvSpPr txBox="1"/>
      </xdr:nvSpPr>
      <xdr:spPr>
        <a:xfrm>
          <a:off x="19547840" y="169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114630</xdr:rowOff>
    </xdr:from>
    <xdr:to>
      <xdr:col>112</xdr:col>
      <xdr:colOff>38100</xdr:colOff>
      <xdr:row>102</xdr:row>
      <xdr:rowOff>44780</xdr:rowOff>
    </xdr:to>
    <xdr:sp macro="" textlink="">
      <xdr:nvSpPr>
        <xdr:cNvPr id="689" name="楕円 688">
          <a:extLst>
            <a:ext uri="{FF2B5EF4-FFF2-40B4-BE49-F238E27FC236}">
              <a16:creationId xmlns="" xmlns:a16="http://schemas.microsoft.com/office/drawing/2014/main" id="{59B12B79-4BCF-4573-BCF8-AE09E21A2D9D}"/>
            </a:ext>
          </a:extLst>
        </xdr:cNvPr>
        <xdr:cNvSpPr/>
      </xdr:nvSpPr>
      <xdr:spPr>
        <a:xfrm>
          <a:off x="18735040" y="17046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68656</xdr:rowOff>
    </xdr:from>
    <xdr:to>
      <xdr:col>116</xdr:col>
      <xdr:colOff>63500</xdr:colOff>
      <xdr:row>101</xdr:row>
      <xdr:rowOff>165430</xdr:rowOff>
    </xdr:to>
    <xdr:cxnSp macro="">
      <xdr:nvCxnSpPr>
        <xdr:cNvPr id="690" name="直線コネクタ 689">
          <a:extLst>
            <a:ext uri="{FF2B5EF4-FFF2-40B4-BE49-F238E27FC236}">
              <a16:creationId xmlns="" xmlns:a16="http://schemas.microsoft.com/office/drawing/2014/main" id="{7EF0C8F7-B5B7-4303-8835-9F39117301CD}"/>
            </a:ext>
          </a:extLst>
        </xdr:cNvPr>
        <xdr:cNvCxnSpPr/>
      </xdr:nvCxnSpPr>
      <xdr:spPr>
        <a:xfrm flipV="1">
          <a:off x="18778220" y="17000296"/>
          <a:ext cx="73152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154482</xdr:rowOff>
    </xdr:from>
    <xdr:to>
      <xdr:col>107</xdr:col>
      <xdr:colOff>101600</xdr:colOff>
      <xdr:row>108</xdr:row>
      <xdr:rowOff>84632</xdr:rowOff>
    </xdr:to>
    <xdr:sp macro="" textlink="">
      <xdr:nvSpPr>
        <xdr:cNvPr id="691" name="楕円 690">
          <a:extLst>
            <a:ext uri="{FF2B5EF4-FFF2-40B4-BE49-F238E27FC236}">
              <a16:creationId xmlns="" xmlns:a16="http://schemas.microsoft.com/office/drawing/2014/main" id="{DB8A22A2-7402-4942-8534-4A5BE4E8E02D}"/>
            </a:ext>
          </a:extLst>
        </xdr:cNvPr>
        <xdr:cNvSpPr/>
      </xdr:nvSpPr>
      <xdr:spPr>
        <a:xfrm>
          <a:off x="17937480" y="18091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165430</xdr:rowOff>
    </xdr:from>
    <xdr:to>
      <xdr:col>111</xdr:col>
      <xdr:colOff>177800</xdr:colOff>
      <xdr:row>108</xdr:row>
      <xdr:rowOff>33832</xdr:rowOff>
    </xdr:to>
    <xdr:cxnSp macro="">
      <xdr:nvCxnSpPr>
        <xdr:cNvPr id="692" name="直線コネクタ 691">
          <a:extLst>
            <a:ext uri="{FF2B5EF4-FFF2-40B4-BE49-F238E27FC236}">
              <a16:creationId xmlns="" xmlns:a16="http://schemas.microsoft.com/office/drawing/2014/main" id="{99A432F7-DE7A-48E9-A637-BEF155DAF69B}"/>
            </a:ext>
          </a:extLst>
        </xdr:cNvPr>
        <xdr:cNvCxnSpPr/>
      </xdr:nvCxnSpPr>
      <xdr:spPr>
        <a:xfrm flipV="1">
          <a:off x="17988280" y="17097070"/>
          <a:ext cx="789940" cy="104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147396</xdr:rowOff>
    </xdr:from>
    <xdr:to>
      <xdr:col>102</xdr:col>
      <xdr:colOff>165100</xdr:colOff>
      <xdr:row>108</xdr:row>
      <xdr:rowOff>77546</xdr:rowOff>
    </xdr:to>
    <xdr:sp macro="" textlink="">
      <xdr:nvSpPr>
        <xdr:cNvPr id="693" name="楕円 692">
          <a:extLst>
            <a:ext uri="{FF2B5EF4-FFF2-40B4-BE49-F238E27FC236}">
              <a16:creationId xmlns="" xmlns:a16="http://schemas.microsoft.com/office/drawing/2014/main" id="{5C569133-E56C-46A1-B43C-A24CB3C5004E}"/>
            </a:ext>
          </a:extLst>
        </xdr:cNvPr>
        <xdr:cNvSpPr/>
      </xdr:nvSpPr>
      <xdr:spPr>
        <a:xfrm>
          <a:off x="17162780" y="18084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26746</xdr:rowOff>
    </xdr:from>
    <xdr:to>
      <xdr:col>107</xdr:col>
      <xdr:colOff>50800</xdr:colOff>
      <xdr:row>108</xdr:row>
      <xdr:rowOff>33832</xdr:rowOff>
    </xdr:to>
    <xdr:cxnSp macro="">
      <xdr:nvCxnSpPr>
        <xdr:cNvPr id="694" name="直線コネクタ 693">
          <a:extLst>
            <a:ext uri="{FF2B5EF4-FFF2-40B4-BE49-F238E27FC236}">
              <a16:creationId xmlns="" xmlns:a16="http://schemas.microsoft.com/office/drawing/2014/main" id="{645F502C-F85A-409D-B20E-DDC3C75182A9}"/>
            </a:ext>
          </a:extLst>
        </xdr:cNvPr>
        <xdr:cNvCxnSpPr/>
      </xdr:nvCxnSpPr>
      <xdr:spPr>
        <a:xfrm>
          <a:off x="17213580" y="18131866"/>
          <a:ext cx="7747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5" name="n_1aveValue【公民館】&#10;一人当たり面積">
          <a:extLst>
            <a:ext uri="{FF2B5EF4-FFF2-40B4-BE49-F238E27FC236}">
              <a16:creationId xmlns="" xmlns:a16="http://schemas.microsoft.com/office/drawing/2014/main" id="{02528FA0-3FB5-49CC-B1DF-5B23B7F75346}"/>
            </a:ext>
          </a:extLst>
        </xdr:cNvPr>
        <xdr:cNvSpPr txBox="1"/>
      </xdr:nvSpPr>
      <xdr:spPr>
        <a:xfrm>
          <a:off x="18561127" y="1822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 xmlns:a16="http://schemas.microsoft.com/office/drawing/2014/main" id="{B5590415-8ABC-4E6A-A3EC-9BC8CC97714B}"/>
            </a:ext>
          </a:extLst>
        </xdr:cNvPr>
        <xdr:cNvSpPr txBox="1"/>
      </xdr:nvSpPr>
      <xdr:spPr>
        <a:xfrm>
          <a:off x="17776267" y="1823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7" name="n_3aveValue【公民館】&#10;一人当たり面積">
          <a:extLst>
            <a:ext uri="{FF2B5EF4-FFF2-40B4-BE49-F238E27FC236}">
              <a16:creationId xmlns="" xmlns:a16="http://schemas.microsoft.com/office/drawing/2014/main" id="{D54285B0-04BD-435E-A942-702174736F2A}"/>
            </a:ext>
          </a:extLst>
        </xdr:cNvPr>
        <xdr:cNvSpPr txBox="1"/>
      </xdr:nvSpPr>
      <xdr:spPr>
        <a:xfrm>
          <a:off x="17001567" y="182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100</xdr:row>
      <xdr:rowOff>61307</xdr:rowOff>
    </xdr:from>
    <xdr:ext cx="534377" cy="259045"/>
    <xdr:sp macro="" textlink="">
      <xdr:nvSpPr>
        <xdr:cNvPr id="698" name="n_1mainValue【公民館】&#10;一人当たり面積">
          <a:extLst>
            <a:ext uri="{FF2B5EF4-FFF2-40B4-BE49-F238E27FC236}">
              <a16:creationId xmlns="" xmlns:a16="http://schemas.microsoft.com/office/drawing/2014/main" id="{C2798ADE-78CD-4471-B3F7-EAAD861CC602}"/>
            </a:ext>
          </a:extLst>
        </xdr:cNvPr>
        <xdr:cNvSpPr txBox="1"/>
      </xdr:nvSpPr>
      <xdr:spPr>
        <a:xfrm>
          <a:off x="18528811" y="168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101159</xdr:rowOff>
    </xdr:from>
    <xdr:ext cx="469744" cy="259045"/>
    <xdr:sp macro="" textlink="">
      <xdr:nvSpPr>
        <xdr:cNvPr id="699" name="n_2mainValue【公民館】&#10;一人当たり面積">
          <a:extLst>
            <a:ext uri="{FF2B5EF4-FFF2-40B4-BE49-F238E27FC236}">
              <a16:creationId xmlns="" xmlns:a16="http://schemas.microsoft.com/office/drawing/2014/main" id="{6586AFE8-C49C-400E-B63B-CA5005549774}"/>
            </a:ext>
          </a:extLst>
        </xdr:cNvPr>
        <xdr:cNvSpPr txBox="1"/>
      </xdr:nvSpPr>
      <xdr:spPr>
        <a:xfrm>
          <a:off x="17776267" y="178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94073</xdr:rowOff>
    </xdr:from>
    <xdr:ext cx="469744" cy="259045"/>
    <xdr:sp macro="" textlink="">
      <xdr:nvSpPr>
        <xdr:cNvPr id="700" name="n_3mainValue【公民館】&#10;一人当たり面積">
          <a:extLst>
            <a:ext uri="{FF2B5EF4-FFF2-40B4-BE49-F238E27FC236}">
              <a16:creationId xmlns="" xmlns:a16="http://schemas.microsoft.com/office/drawing/2014/main" id="{414CED09-AACB-4BB8-8FAB-F2CDB8D6C092}"/>
            </a:ext>
          </a:extLst>
        </xdr:cNvPr>
        <xdr:cNvSpPr txBox="1"/>
      </xdr:nvSpPr>
      <xdr:spPr>
        <a:xfrm>
          <a:off x="17001567" y="1786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 xmlns:a16="http://schemas.microsoft.com/office/drawing/2014/main" id="{66C4E1E6-91AE-4D1C-8140-FE4DBB5C9FD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 xmlns:a16="http://schemas.microsoft.com/office/drawing/2014/main" id="{3023A31A-DFD0-4D9E-BAA1-D9251323948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 xmlns:a16="http://schemas.microsoft.com/office/drawing/2014/main" id="{40DE6445-7A47-4723-AD2B-D9BB8E738D6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類似団体と比較して、特に有形固定資産減価償却率が高くなっている施設は、橋りょう・トンネルや保育所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学校施設等については、耐震と併せて大規模改修を実施しているが、橋りょう・トンネルについては老朽化の対策についてこれから計画的に大規模に取り組んでいくところである。今後も公共施設総合管理計画に基づき、適正に管理運営を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1E64B874-4DA6-438C-BD48-7068AE9D1AC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D209BEE8-BB09-4DA2-B8C9-120CBB86510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9BBF2BB5-5A7B-467D-8729-23FBCA84473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EEB24D32-065F-4982-B829-38730F693EE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D08FEEC5-31A5-4315-8476-0232777FFF1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59896667-E2BB-448F-9966-EDC5F535287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1E2C922C-0C2E-4DEC-B1F6-4F763A30BDC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32C6A9CD-CE62-4293-944B-DDB6D6E8802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5E69D0AB-27D8-4AEC-AA59-1F95CA20974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2D59851F-358F-4D86-8EDE-AB21BC64D42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
1,296
196.73
2,973,173
2,744,564
167,325
1,106,570
2,174,699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B39997D4-7701-470E-AD5A-E986B1D9618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2E25D323-B2E4-48AC-AED5-26A0B7A5ECB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2548F9E2-B966-4814-9D03-AFF1CD9B35E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4209FEAB-2BB2-48BC-80D3-38AAFAD540A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E3D8E537-5375-46DC-8BCA-1EE5647B92B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EE5C71A4-0396-474F-9D1B-AA0660F9AED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5405DAB1-A2A2-4737-BB20-B7744FEBE03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74B1EB46-73F9-475B-B56A-C8B01F3FF2F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6BBBDC20-697E-47C3-A187-1E884544B8AF}"/>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57563841-7A82-4F3B-B745-8B6A882F3DA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73629413-7C46-4A09-B261-5CCE02478B0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CB3D5A1C-741C-46ED-B995-359C17F6655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AA57A905-390F-468B-A2E7-4DD111CAA80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2AA1CBF0-6C11-4CB4-A01B-8B4CDF658E7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47FC62AB-E72E-4E9B-9724-34726C76C05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5D219934-97C3-48C3-A2FF-9CCB6670A18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33F34C0F-BB47-4B20-9AD3-667B36989A5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4075F50E-E003-429F-8C6D-9B1000517251}"/>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F2B2ADE4-4A96-496E-8E38-C62377BFAF4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B65EE04F-FAFF-4607-8C47-20C5C68D434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605D3541-46F6-44B6-8717-77273D111DD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8EBF64F7-D5E8-4403-861B-5140F5E1972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A4A998DC-03E2-4E32-AA25-1BE6652B1D9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3971C511-1C01-472C-B5C3-782E2B147F9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A6973AA0-8F82-4A4C-BB1C-4356F057B7CD}"/>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7C9AF990-EB51-40AA-865F-78BCC31CE1C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2A545948-C756-473C-AF6F-5FE8115DD2E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E48F6A01-E01B-4FB3-9CD3-DF945EDCA05B}"/>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9700C313-9FD9-4403-B69A-C3373EB613B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5D0DE9B9-5CF5-4FF6-BAB3-5E182324A1D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6A894B91-8083-4854-9CA3-5F8B4FCFB6D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8856188B-9FFA-41FC-9BC1-4DE93D704AE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F2488001-E5B5-4C12-B69D-452D6B0789F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2C95F216-285F-42E9-8159-12959D37D422}"/>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82835336-6122-486B-B256-A4D2BC239E7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8DE7001C-4705-4C66-8DAD-CE980D1D0524}"/>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F3719E5C-5CB7-4068-B0BC-DE8B74AAC03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A77E0C85-DD41-4365-9A98-8EF11CDFA78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EFB8BD1B-9DD7-4BE7-9F62-0F586690828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C9134CBA-A1CC-4A06-9860-EB5DA48F214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FE1C5DA6-E1BA-45B0-A6A5-2A0884FF463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3F5D3C28-6573-40C3-8571-DD89CA738E5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1280ED63-8A99-4B18-A1C1-AA3F22E496B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D535F76E-B27B-457E-9BEA-0F8F9B0DA91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 xmlns:a16="http://schemas.microsoft.com/office/drawing/2014/main" id="{B7B822F8-25BF-4A60-845F-C248AAA01643}"/>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 xmlns:a16="http://schemas.microsoft.com/office/drawing/2014/main" id="{9835C4E5-877D-49B5-87A3-51EBC25B3E1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 xmlns:a16="http://schemas.microsoft.com/office/drawing/2014/main" id="{B51ECB6C-7ACC-4A85-ACEF-9C7EF6D00F0A}"/>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 xmlns:a16="http://schemas.microsoft.com/office/drawing/2014/main" id="{37F61337-2D0B-479C-8124-13E05471EF93}"/>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 xmlns:a16="http://schemas.microsoft.com/office/drawing/2014/main" id="{D21F52C2-3A78-4882-A208-F6F740353332}"/>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 xmlns:a16="http://schemas.microsoft.com/office/drawing/2014/main" id="{47C221DD-B880-46BA-918A-84B9D62EC6BE}"/>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 xmlns:a16="http://schemas.microsoft.com/office/drawing/2014/main" id="{95671473-8C35-4A1D-80F8-408EFB9CF49C}"/>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 xmlns:a16="http://schemas.microsoft.com/office/drawing/2014/main" id="{25390A9B-77AC-43FE-9EF8-F9B9572792D8}"/>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 xmlns:a16="http://schemas.microsoft.com/office/drawing/2014/main" id="{FA2A5523-4C3A-4BC3-8CCB-A1B055BA21E8}"/>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 xmlns:a16="http://schemas.microsoft.com/office/drawing/2014/main" id="{E0E45A5A-4905-4003-86C2-E611152F0D88}"/>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 xmlns:a16="http://schemas.microsoft.com/office/drawing/2014/main" id="{5B10FF56-F970-4504-B78C-1ED65677E7F4}"/>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 xmlns:a16="http://schemas.microsoft.com/office/drawing/2014/main" id="{B4FBCB32-0CF9-46E5-9D47-5A15420609E2}"/>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 xmlns:a16="http://schemas.microsoft.com/office/drawing/2014/main" id="{3EFD78C2-5B3D-404D-A313-933B4F4E67BE}"/>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 xmlns:a16="http://schemas.microsoft.com/office/drawing/2014/main" id="{BFAC37DB-D55F-4D04-BC69-E2E98F3BEF8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 xmlns:a16="http://schemas.microsoft.com/office/drawing/2014/main" id="{A90829FF-341D-46E3-8A63-64036695E4E7}"/>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 xmlns:a16="http://schemas.microsoft.com/office/drawing/2014/main" id="{2E18190C-398D-4756-B50C-75B19FB98D8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 xmlns:a16="http://schemas.microsoft.com/office/drawing/2014/main" id="{7D94D85C-11D1-46B2-BD1D-8ED79DBDA762}"/>
            </a:ext>
          </a:extLst>
        </xdr:cNvPr>
        <xdr:cNvCxnSpPr/>
      </xdr:nvCxnSpPr>
      <xdr:spPr>
        <a:xfrm flipV="1">
          <a:off x="4086225" y="931545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 xmlns:a16="http://schemas.microsoft.com/office/drawing/2014/main" id="{E2C54907-A2CD-4379-995D-A119C1FEB320}"/>
            </a:ext>
          </a:extLst>
        </xdr:cNvPr>
        <xdr:cNvSpPr txBox="1"/>
      </xdr:nvSpPr>
      <xdr:spPr>
        <a:xfrm>
          <a:off x="412496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 xmlns:a16="http://schemas.microsoft.com/office/drawing/2014/main" id="{45FC8A2F-F74E-4D4B-B2E4-B5DBB48FB3A6}"/>
            </a:ext>
          </a:extLst>
        </xdr:cNvPr>
        <xdr:cNvCxnSpPr/>
      </xdr:nvCxnSpPr>
      <xdr:spPr>
        <a:xfrm>
          <a:off x="4020820" y="1080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 xmlns:a16="http://schemas.microsoft.com/office/drawing/2014/main" id="{6DD2EB99-0E45-4462-80CA-083E4AE117F5}"/>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 xmlns:a16="http://schemas.microsoft.com/office/drawing/2014/main" id="{283F623C-12BF-4860-BA3D-33FE94E092D7}"/>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 xmlns:a16="http://schemas.microsoft.com/office/drawing/2014/main" id="{FEB18DBF-D553-4822-AF05-80529D0F1399}"/>
            </a:ext>
          </a:extLst>
        </xdr:cNvPr>
        <xdr:cNvSpPr txBox="1"/>
      </xdr:nvSpPr>
      <xdr:spPr>
        <a:xfrm>
          <a:off x="412496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 xmlns:a16="http://schemas.microsoft.com/office/drawing/2014/main" id="{34C05E8B-ED49-4294-BD93-4E286B47E1A1}"/>
            </a:ext>
          </a:extLst>
        </xdr:cNvPr>
        <xdr:cNvSpPr/>
      </xdr:nvSpPr>
      <xdr:spPr>
        <a:xfrm>
          <a:off x="4036060" y="987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 xmlns:a16="http://schemas.microsoft.com/office/drawing/2014/main" id="{7BEE1EFD-69D9-4DF0-A7D2-0EDF06EA77BE}"/>
            </a:ext>
          </a:extLst>
        </xdr:cNvPr>
        <xdr:cNvSpPr/>
      </xdr:nvSpPr>
      <xdr:spPr>
        <a:xfrm>
          <a:off x="3312160" y="9899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 xmlns:a16="http://schemas.microsoft.com/office/drawing/2014/main" id="{CB23132C-D7F7-4CB7-A441-2549A8CD1B74}"/>
            </a:ext>
          </a:extLst>
        </xdr:cNvPr>
        <xdr:cNvSpPr txBox="1"/>
      </xdr:nvSpPr>
      <xdr:spPr>
        <a:xfrm>
          <a:off x="317056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 xmlns:a16="http://schemas.microsoft.com/office/drawing/2014/main" id="{E9878838-212E-45D7-AADC-44E72E44C0D6}"/>
            </a:ext>
          </a:extLst>
        </xdr:cNvPr>
        <xdr:cNvSpPr/>
      </xdr:nvSpPr>
      <xdr:spPr>
        <a:xfrm>
          <a:off x="25146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 xmlns:a16="http://schemas.microsoft.com/office/drawing/2014/main" id="{4352DDEB-067E-4161-A51E-E499543D85BA}"/>
            </a:ext>
          </a:extLst>
        </xdr:cNvPr>
        <xdr:cNvSpPr txBox="1"/>
      </xdr:nvSpPr>
      <xdr:spPr>
        <a:xfrm>
          <a:off x="238570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 xmlns:a16="http://schemas.microsoft.com/office/drawing/2014/main" id="{50F0618A-A941-472E-BCC6-B444069DC881}"/>
            </a:ext>
          </a:extLst>
        </xdr:cNvPr>
        <xdr:cNvSpPr/>
      </xdr:nvSpPr>
      <xdr:spPr>
        <a:xfrm>
          <a:off x="17399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 xmlns:a16="http://schemas.microsoft.com/office/drawing/2014/main" id="{2512D399-549B-4F30-A1B9-F5EDD000150B}"/>
            </a:ext>
          </a:extLst>
        </xdr:cNvPr>
        <xdr:cNvSpPr txBox="1"/>
      </xdr:nvSpPr>
      <xdr:spPr>
        <a:xfrm>
          <a:off x="161100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4547A155-6CCB-4621-9A07-39AA5825D11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4E1AFA98-E89C-4E4B-8390-2CC90B73756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D59A8535-32C3-414C-B99B-3FEA0C27252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B332D2C6-98F9-4EAB-89A6-55B1DFCF809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 xmlns:a16="http://schemas.microsoft.com/office/drawing/2014/main" id="{1E2D0CC2-3409-443E-8A28-95FE16C23AC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6350</xdr:rowOff>
    </xdr:from>
    <xdr:to>
      <xdr:col>10</xdr:col>
      <xdr:colOff>165100</xdr:colOff>
      <xdr:row>60</xdr:row>
      <xdr:rowOff>107950</xdr:rowOff>
    </xdr:to>
    <xdr:sp macro="" textlink="">
      <xdr:nvSpPr>
        <xdr:cNvPr id="90" name="楕円 89">
          <a:extLst>
            <a:ext uri="{FF2B5EF4-FFF2-40B4-BE49-F238E27FC236}">
              <a16:creationId xmlns="" xmlns:a16="http://schemas.microsoft.com/office/drawing/2014/main" id="{0F1A0E46-F078-4DE9-A008-5BDFCC45A841}"/>
            </a:ext>
          </a:extLst>
        </xdr:cNvPr>
        <xdr:cNvSpPr/>
      </xdr:nvSpPr>
      <xdr:spPr>
        <a:xfrm>
          <a:off x="17399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99077</xdr:rowOff>
    </xdr:from>
    <xdr:ext cx="405111" cy="259045"/>
    <xdr:sp macro="" textlink="">
      <xdr:nvSpPr>
        <xdr:cNvPr id="91" name="n_3mainValue【体育館・プール】&#10;有形固定資産減価償却率">
          <a:extLst>
            <a:ext uri="{FF2B5EF4-FFF2-40B4-BE49-F238E27FC236}">
              <a16:creationId xmlns="" xmlns:a16="http://schemas.microsoft.com/office/drawing/2014/main" id="{4CFBF3FB-A29E-4811-868C-EF80BE274134}"/>
            </a:ext>
          </a:extLst>
        </xdr:cNvPr>
        <xdr:cNvSpPr txBox="1"/>
      </xdr:nvSpPr>
      <xdr:spPr>
        <a:xfrm>
          <a:off x="161100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 xmlns:a16="http://schemas.microsoft.com/office/drawing/2014/main" id="{853D0FAE-31DF-45E6-A32F-D83E2FA88BA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 xmlns:a16="http://schemas.microsoft.com/office/drawing/2014/main" id="{7350AEE8-48F1-4A7C-B737-C9B0AA67392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 xmlns:a16="http://schemas.microsoft.com/office/drawing/2014/main" id="{53D12654-758C-48A2-BC21-B4E3E474CF4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 xmlns:a16="http://schemas.microsoft.com/office/drawing/2014/main" id="{ED398DC8-057B-4FAB-A221-0DF0BA284D6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 xmlns:a16="http://schemas.microsoft.com/office/drawing/2014/main" id="{AE5DE486-C3C1-4BF8-B0A4-9A9CA495A9B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 xmlns:a16="http://schemas.microsoft.com/office/drawing/2014/main" id="{02460994-E580-4CB8-9517-742711F0AA1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 xmlns:a16="http://schemas.microsoft.com/office/drawing/2014/main" id="{EDAFF088-1A9E-43B0-8CE5-6ACA552A97E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 xmlns:a16="http://schemas.microsoft.com/office/drawing/2014/main" id="{7FBCC0C0-44C3-471D-A606-44CCA25A1C6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 xmlns:a16="http://schemas.microsoft.com/office/drawing/2014/main" id="{016324B9-2339-4BCD-A73E-E5D70DC5D19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 xmlns:a16="http://schemas.microsoft.com/office/drawing/2014/main" id="{A228C116-F3EC-4A78-B422-B7AC267E597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 xmlns:a16="http://schemas.microsoft.com/office/drawing/2014/main" id="{68A2B582-5477-4D78-8935-EEB5E4C1F85A}"/>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 xmlns:a16="http://schemas.microsoft.com/office/drawing/2014/main" id="{E0112C15-3926-47C3-87AA-DD5F0FB7D7D6}"/>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 xmlns:a16="http://schemas.microsoft.com/office/drawing/2014/main" id="{441BD979-ECD1-4B34-AD00-24588220255F}"/>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 xmlns:a16="http://schemas.microsoft.com/office/drawing/2014/main" id="{8E405748-2CBC-4EF8-B71C-5D8172F96352}"/>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 xmlns:a16="http://schemas.microsoft.com/office/drawing/2014/main" id="{50CCB131-E973-4117-8D27-FF7B8D4F34D4}"/>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 xmlns:a16="http://schemas.microsoft.com/office/drawing/2014/main" id="{1676C991-B732-48FF-94F8-56AAD1B8724F}"/>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 xmlns:a16="http://schemas.microsoft.com/office/drawing/2014/main" id="{A955D47E-C2F7-4D15-BC3D-DB3462D173A6}"/>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 xmlns:a16="http://schemas.microsoft.com/office/drawing/2014/main" id="{96377095-4C23-44A4-AF2E-8EAA0A1E38EF}"/>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 xmlns:a16="http://schemas.microsoft.com/office/drawing/2014/main" id="{C3B50476-564D-4A71-B659-09B8E89189C6}"/>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 xmlns:a16="http://schemas.microsoft.com/office/drawing/2014/main" id="{7C7E25FE-1B97-4C6B-9E46-39EFA51A330D}"/>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 xmlns:a16="http://schemas.microsoft.com/office/drawing/2014/main" id="{52208564-28C2-47DC-A02D-DBA27486CE7E}"/>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3" name="テキスト ボックス 112">
          <a:extLst>
            <a:ext uri="{FF2B5EF4-FFF2-40B4-BE49-F238E27FC236}">
              <a16:creationId xmlns="" xmlns:a16="http://schemas.microsoft.com/office/drawing/2014/main" id="{68B7A8E4-1BF7-40FD-B118-57E20BB71DF4}"/>
            </a:ext>
          </a:extLst>
        </xdr:cNvPr>
        <xdr:cNvSpPr txBox="1"/>
      </xdr:nvSpPr>
      <xdr:spPr>
        <a:xfrm>
          <a:off x="536404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 xmlns:a16="http://schemas.microsoft.com/office/drawing/2014/main" id="{9A74CFEE-436E-44EC-814C-E88C51AAB5B4}"/>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5" name="テキスト ボックス 114">
          <a:extLst>
            <a:ext uri="{FF2B5EF4-FFF2-40B4-BE49-F238E27FC236}">
              <a16:creationId xmlns="" xmlns:a16="http://schemas.microsoft.com/office/drawing/2014/main" id="{DF6FD91C-8F8D-4CFC-BA17-9839FEB23A23}"/>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 xmlns:a16="http://schemas.microsoft.com/office/drawing/2014/main" id="{D95FDA56-3114-43DB-ACCC-AD5663E859F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17" name="直線コネクタ 116">
          <a:extLst>
            <a:ext uri="{FF2B5EF4-FFF2-40B4-BE49-F238E27FC236}">
              <a16:creationId xmlns="" xmlns:a16="http://schemas.microsoft.com/office/drawing/2014/main" id="{EB7F1281-A69E-479E-8383-5DF5B3697BC9}"/>
            </a:ext>
          </a:extLst>
        </xdr:cNvPr>
        <xdr:cNvCxnSpPr/>
      </xdr:nvCxnSpPr>
      <xdr:spPr>
        <a:xfrm flipV="1">
          <a:off x="9219565" y="9311966"/>
          <a:ext cx="0" cy="1527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18" name="【体育館・プール】&#10;一人当たり面積最小値テキスト">
          <a:extLst>
            <a:ext uri="{FF2B5EF4-FFF2-40B4-BE49-F238E27FC236}">
              <a16:creationId xmlns="" xmlns:a16="http://schemas.microsoft.com/office/drawing/2014/main" id="{7FA27A48-EF6F-4D5E-8CE9-DDFC465C1A1B}"/>
            </a:ext>
          </a:extLst>
        </xdr:cNvPr>
        <xdr:cNvSpPr txBox="1"/>
      </xdr:nvSpPr>
      <xdr:spPr>
        <a:xfrm>
          <a:off x="9258300" y="1084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19" name="直線コネクタ 118">
          <a:extLst>
            <a:ext uri="{FF2B5EF4-FFF2-40B4-BE49-F238E27FC236}">
              <a16:creationId xmlns="" xmlns:a16="http://schemas.microsoft.com/office/drawing/2014/main" id="{A6F30DE7-64DA-4227-8F35-9398FF1490B7}"/>
            </a:ext>
          </a:extLst>
        </xdr:cNvPr>
        <xdr:cNvCxnSpPr/>
      </xdr:nvCxnSpPr>
      <xdr:spPr>
        <a:xfrm>
          <a:off x="9154160" y="10839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0" name="【体育館・プール】&#10;一人当たり面積最大値テキスト">
          <a:extLst>
            <a:ext uri="{FF2B5EF4-FFF2-40B4-BE49-F238E27FC236}">
              <a16:creationId xmlns="" xmlns:a16="http://schemas.microsoft.com/office/drawing/2014/main" id="{C4B7C79E-DEDE-4E51-B3F1-88C02692B93A}"/>
            </a:ext>
          </a:extLst>
        </xdr:cNvPr>
        <xdr:cNvSpPr txBox="1"/>
      </xdr:nvSpPr>
      <xdr:spPr>
        <a:xfrm>
          <a:off x="9258300" y="909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1" name="直線コネクタ 120">
          <a:extLst>
            <a:ext uri="{FF2B5EF4-FFF2-40B4-BE49-F238E27FC236}">
              <a16:creationId xmlns="" xmlns:a16="http://schemas.microsoft.com/office/drawing/2014/main" id="{2CDE90A2-2764-4C27-9348-CD8BE1BC16C9}"/>
            </a:ext>
          </a:extLst>
        </xdr:cNvPr>
        <xdr:cNvCxnSpPr/>
      </xdr:nvCxnSpPr>
      <xdr:spPr>
        <a:xfrm>
          <a:off x="9154160" y="9311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2" name="【体育館・プール】&#10;一人当たり面積平均値テキスト">
          <a:extLst>
            <a:ext uri="{FF2B5EF4-FFF2-40B4-BE49-F238E27FC236}">
              <a16:creationId xmlns="" xmlns:a16="http://schemas.microsoft.com/office/drawing/2014/main" id="{A7BB91FE-070C-4D10-A4CD-0F370B913A2D}"/>
            </a:ext>
          </a:extLst>
        </xdr:cNvPr>
        <xdr:cNvSpPr txBox="1"/>
      </xdr:nvSpPr>
      <xdr:spPr>
        <a:xfrm>
          <a:off x="9258300" y="10622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3" name="フローチャート: 判断 122">
          <a:extLst>
            <a:ext uri="{FF2B5EF4-FFF2-40B4-BE49-F238E27FC236}">
              <a16:creationId xmlns="" xmlns:a16="http://schemas.microsoft.com/office/drawing/2014/main" id="{B0A98B8C-EE62-44E2-848F-04D381C5F0C8}"/>
            </a:ext>
          </a:extLst>
        </xdr:cNvPr>
        <xdr:cNvSpPr/>
      </xdr:nvSpPr>
      <xdr:spPr>
        <a:xfrm>
          <a:off x="9192260" y="10643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4" name="フローチャート: 判断 123">
          <a:extLst>
            <a:ext uri="{FF2B5EF4-FFF2-40B4-BE49-F238E27FC236}">
              <a16:creationId xmlns="" xmlns:a16="http://schemas.microsoft.com/office/drawing/2014/main" id="{ED1CE516-ACC2-4497-BBF5-783504ED8367}"/>
            </a:ext>
          </a:extLst>
        </xdr:cNvPr>
        <xdr:cNvSpPr/>
      </xdr:nvSpPr>
      <xdr:spPr>
        <a:xfrm>
          <a:off x="8445500" y="10641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25" name="n_1aveValue【体育館・プール】&#10;一人当たり面積">
          <a:extLst>
            <a:ext uri="{FF2B5EF4-FFF2-40B4-BE49-F238E27FC236}">
              <a16:creationId xmlns="" xmlns:a16="http://schemas.microsoft.com/office/drawing/2014/main" id="{9BAE4440-F197-4310-AFA7-049B7108B9EF}"/>
            </a:ext>
          </a:extLst>
        </xdr:cNvPr>
        <xdr:cNvSpPr txBox="1"/>
      </xdr:nvSpPr>
      <xdr:spPr>
        <a:xfrm>
          <a:off x="8271587" y="1042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6" name="フローチャート: 判断 125">
          <a:extLst>
            <a:ext uri="{FF2B5EF4-FFF2-40B4-BE49-F238E27FC236}">
              <a16:creationId xmlns="" xmlns:a16="http://schemas.microsoft.com/office/drawing/2014/main" id="{2F2A2E9C-370D-4B7D-B2C3-5EC7E720B585}"/>
            </a:ext>
          </a:extLst>
        </xdr:cNvPr>
        <xdr:cNvSpPr/>
      </xdr:nvSpPr>
      <xdr:spPr>
        <a:xfrm>
          <a:off x="7670800" y="10637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27" name="n_2aveValue【体育館・プール】&#10;一人当たり面積">
          <a:extLst>
            <a:ext uri="{FF2B5EF4-FFF2-40B4-BE49-F238E27FC236}">
              <a16:creationId xmlns="" xmlns:a16="http://schemas.microsoft.com/office/drawing/2014/main" id="{688300B6-DC56-4040-856A-AA5D5D5538BC}"/>
            </a:ext>
          </a:extLst>
        </xdr:cNvPr>
        <xdr:cNvSpPr txBox="1"/>
      </xdr:nvSpPr>
      <xdr:spPr>
        <a:xfrm>
          <a:off x="7509587" y="10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28" name="フローチャート: 判断 127">
          <a:extLst>
            <a:ext uri="{FF2B5EF4-FFF2-40B4-BE49-F238E27FC236}">
              <a16:creationId xmlns="" xmlns:a16="http://schemas.microsoft.com/office/drawing/2014/main" id="{CBEC1D7E-82C0-447C-9641-8248876C1665}"/>
            </a:ext>
          </a:extLst>
        </xdr:cNvPr>
        <xdr:cNvSpPr/>
      </xdr:nvSpPr>
      <xdr:spPr>
        <a:xfrm>
          <a:off x="6873240" y="1066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29" name="n_3aveValue【体育館・プール】&#10;一人当たり面積">
          <a:extLst>
            <a:ext uri="{FF2B5EF4-FFF2-40B4-BE49-F238E27FC236}">
              <a16:creationId xmlns="" xmlns:a16="http://schemas.microsoft.com/office/drawing/2014/main" id="{927A5E04-10A5-4357-B431-EB32A0F5F593}"/>
            </a:ext>
          </a:extLst>
        </xdr:cNvPr>
        <xdr:cNvSpPr txBox="1"/>
      </xdr:nvSpPr>
      <xdr:spPr>
        <a:xfrm>
          <a:off x="6712027" y="1075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 xmlns:a16="http://schemas.microsoft.com/office/drawing/2014/main" id="{8EB64BFC-4DEA-4619-B1F2-1D57FE74E03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 xmlns:a16="http://schemas.microsoft.com/office/drawing/2014/main" id="{08D790B1-5A4A-4B0F-B249-52764FDCF1C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 xmlns:a16="http://schemas.microsoft.com/office/drawing/2014/main" id="{6B624F87-4ECB-4BF0-843C-91D19C4DA40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 xmlns:a16="http://schemas.microsoft.com/office/drawing/2014/main" id="{2ABBE4EC-C89D-4239-AD72-F352BA0E34B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 xmlns:a16="http://schemas.microsoft.com/office/drawing/2014/main" id="{F23CA9A2-1E6D-4BD3-BB83-F475349B7AE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103342</xdr:rowOff>
    </xdr:from>
    <xdr:to>
      <xdr:col>41</xdr:col>
      <xdr:colOff>101600</xdr:colOff>
      <xdr:row>64</xdr:row>
      <xdr:rowOff>33492</xdr:rowOff>
    </xdr:to>
    <xdr:sp macro="" textlink="">
      <xdr:nvSpPr>
        <xdr:cNvPr id="135" name="楕円 134">
          <a:extLst>
            <a:ext uri="{FF2B5EF4-FFF2-40B4-BE49-F238E27FC236}">
              <a16:creationId xmlns="" xmlns:a16="http://schemas.microsoft.com/office/drawing/2014/main" id="{0544A696-6891-49BF-A652-A6A33D8386D9}"/>
            </a:ext>
          </a:extLst>
        </xdr:cNvPr>
        <xdr:cNvSpPr/>
      </xdr:nvSpPr>
      <xdr:spPr>
        <a:xfrm>
          <a:off x="6873240" y="10664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50019</xdr:rowOff>
    </xdr:from>
    <xdr:ext cx="469744" cy="259045"/>
    <xdr:sp macro="" textlink="">
      <xdr:nvSpPr>
        <xdr:cNvPr id="136" name="n_3mainValue【体育館・プール】&#10;一人当たり面積">
          <a:extLst>
            <a:ext uri="{FF2B5EF4-FFF2-40B4-BE49-F238E27FC236}">
              <a16:creationId xmlns="" xmlns:a16="http://schemas.microsoft.com/office/drawing/2014/main" id="{A9C4EA20-97E0-435D-983E-737EA1020F22}"/>
            </a:ext>
          </a:extLst>
        </xdr:cNvPr>
        <xdr:cNvSpPr txBox="1"/>
      </xdr:nvSpPr>
      <xdr:spPr>
        <a:xfrm>
          <a:off x="6712027" y="104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 xmlns:a16="http://schemas.microsoft.com/office/drawing/2014/main" id="{DAC75E5A-1ABC-4F01-81D9-EB31870E0E7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 xmlns:a16="http://schemas.microsoft.com/office/drawing/2014/main" id="{1D9D273E-8FDD-4863-A6B0-D0E3AC78D70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 xmlns:a16="http://schemas.microsoft.com/office/drawing/2014/main" id="{B91852FC-EED1-458A-BAE1-F89C4D176C9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 xmlns:a16="http://schemas.microsoft.com/office/drawing/2014/main" id="{E4E27C8E-609B-4F3C-8387-200B02C53F9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 xmlns:a16="http://schemas.microsoft.com/office/drawing/2014/main" id="{E57EC4E5-088B-46B8-892F-4CCC495F2B8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 xmlns:a16="http://schemas.microsoft.com/office/drawing/2014/main" id="{43D10DB7-CD99-4A0A-A2C9-B0BD1F1279A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 xmlns:a16="http://schemas.microsoft.com/office/drawing/2014/main" id="{B34A4D70-F083-478D-B382-BEED0B5F1E9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 xmlns:a16="http://schemas.microsoft.com/office/drawing/2014/main" id="{C98F54B9-1B57-4EA2-80A6-B01B5680219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 xmlns:a16="http://schemas.microsoft.com/office/drawing/2014/main" id="{76975D24-D9A9-4F6C-92C1-BB05A3BB8D8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 xmlns:a16="http://schemas.microsoft.com/office/drawing/2014/main" id="{42930C47-E4D9-4244-B347-7542611728B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a:extLst>
            <a:ext uri="{FF2B5EF4-FFF2-40B4-BE49-F238E27FC236}">
              <a16:creationId xmlns="" xmlns:a16="http://schemas.microsoft.com/office/drawing/2014/main" id="{A0A98885-6053-4B80-9D5B-4034F294472E}"/>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a:extLst>
            <a:ext uri="{FF2B5EF4-FFF2-40B4-BE49-F238E27FC236}">
              <a16:creationId xmlns="" xmlns:a16="http://schemas.microsoft.com/office/drawing/2014/main" id="{847AABD6-7CCC-4C5A-B34E-5846382C7FE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a:extLst>
            <a:ext uri="{FF2B5EF4-FFF2-40B4-BE49-F238E27FC236}">
              <a16:creationId xmlns="" xmlns:a16="http://schemas.microsoft.com/office/drawing/2014/main" id="{857ED8D7-DBBB-4FDA-BB53-1B1FA9A6DE7A}"/>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a:extLst>
            <a:ext uri="{FF2B5EF4-FFF2-40B4-BE49-F238E27FC236}">
              <a16:creationId xmlns="" xmlns:a16="http://schemas.microsoft.com/office/drawing/2014/main" id="{78F39AF8-59DD-4A9C-83FD-1CE6C7AA3DC7}"/>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a:extLst>
            <a:ext uri="{FF2B5EF4-FFF2-40B4-BE49-F238E27FC236}">
              <a16:creationId xmlns="" xmlns:a16="http://schemas.microsoft.com/office/drawing/2014/main" id="{2002BA6B-7BBF-45A5-963A-ECB7E2875FE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a:extLst>
            <a:ext uri="{FF2B5EF4-FFF2-40B4-BE49-F238E27FC236}">
              <a16:creationId xmlns="" xmlns:a16="http://schemas.microsoft.com/office/drawing/2014/main" id="{9EB04222-B63D-4BEE-BF4E-767B9C8B9B23}"/>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a:extLst>
            <a:ext uri="{FF2B5EF4-FFF2-40B4-BE49-F238E27FC236}">
              <a16:creationId xmlns="" xmlns:a16="http://schemas.microsoft.com/office/drawing/2014/main" id="{831E41A7-5837-4037-914B-26FCAC925BED}"/>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a:extLst>
            <a:ext uri="{FF2B5EF4-FFF2-40B4-BE49-F238E27FC236}">
              <a16:creationId xmlns="" xmlns:a16="http://schemas.microsoft.com/office/drawing/2014/main" id="{0769A8C9-A69D-4C68-A463-F1F24A510B46}"/>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a:extLst>
            <a:ext uri="{FF2B5EF4-FFF2-40B4-BE49-F238E27FC236}">
              <a16:creationId xmlns="" xmlns:a16="http://schemas.microsoft.com/office/drawing/2014/main" id="{D12D6DB7-F775-40C0-B948-568183A82F7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a:extLst>
            <a:ext uri="{FF2B5EF4-FFF2-40B4-BE49-F238E27FC236}">
              <a16:creationId xmlns="" xmlns:a16="http://schemas.microsoft.com/office/drawing/2014/main" id="{64D09E4E-B151-4312-B055-EBA6E42323F5}"/>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a:extLst>
            <a:ext uri="{FF2B5EF4-FFF2-40B4-BE49-F238E27FC236}">
              <a16:creationId xmlns="" xmlns:a16="http://schemas.microsoft.com/office/drawing/2014/main" id="{B0E1EE78-1566-41AD-992D-75510B3DA5E8}"/>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 xmlns:a16="http://schemas.microsoft.com/office/drawing/2014/main" id="{56A11ED4-E087-41FD-BE22-17C176D3DD5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 xmlns:a16="http://schemas.microsoft.com/office/drawing/2014/main" id="{78FA80D9-4861-4263-BCFF-A2954CA160DA}"/>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a:extLst>
            <a:ext uri="{FF2B5EF4-FFF2-40B4-BE49-F238E27FC236}">
              <a16:creationId xmlns="" xmlns:a16="http://schemas.microsoft.com/office/drawing/2014/main" id="{B1F9EC19-0F20-4B6C-9996-48C55150506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61" name="直線コネクタ 160">
          <a:extLst>
            <a:ext uri="{FF2B5EF4-FFF2-40B4-BE49-F238E27FC236}">
              <a16:creationId xmlns="" xmlns:a16="http://schemas.microsoft.com/office/drawing/2014/main" id="{D1C0D72F-1C03-4960-829B-854B34A87BFE}"/>
            </a:ext>
          </a:extLst>
        </xdr:cNvPr>
        <xdr:cNvCxnSpPr/>
      </xdr:nvCxnSpPr>
      <xdr:spPr>
        <a:xfrm flipV="1">
          <a:off x="4086225" y="1304163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62" name="【福祉施設】&#10;有形固定資産減価償却率最小値テキスト">
          <a:extLst>
            <a:ext uri="{FF2B5EF4-FFF2-40B4-BE49-F238E27FC236}">
              <a16:creationId xmlns="" xmlns:a16="http://schemas.microsoft.com/office/drawing/2014/main" id="{5044DB5A-0BBB-47AE-AF4A-056C2FC7D5B8}"/>
            </a:ext>
          </a:extLst>
        </xdr:cNvPr>
        <xdr:cNvSpPr txBox="1"/>
      </xdr:nvSpPr>
      <xdr:spPr>
        <a:xfrm>
          <a:off x="4124960"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63" name="直線コネクタ 162">
          <a:extLst>
            <a:ext uri="{FF2B5EF4-FFF2-40B4-BE49-F238E27FC236}">
              <a16:creationId xmlns="" xmlns:a16="http://schemas.microsoft.com/office/drawing/2014/main" id="{939BA07F-BE3A-4138-A3FC-C34992618848}"/>
            </a:ext>
          </a:extLst>
        </xdr:cNvPr>
        <xdr:cNvCxnSpPr/>
      </xdr:nvCxnSpPr>
      <xdr:spPr>
        <a:xfrm>
          <a:off x="4020820" y="1460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a:extLst>
            <a:ext uri="{FF2B5EF4-FFF2-40B4-BE49-F238E27FC236}">
              <a16:creationId xmlns="" xmlns:a16="http://schemas.microsoft.com/office/drawing/2014/main" id="{F8B472C1-E975-4864-8D08-2D73A999E28F}"/>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a:extLst>
            <a:ext uri="{FF2B5EF4-FFF2-40B4-BE49-F238E27FC236}">
              <a16:creationId xmlns="" xmlns:a16="http://schemas.microsoft.com/office/drawing/2014/main" id="{B0E12964-BA4A-48B2-A3D3-BC3C843AAA85}"/>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66" name="【福祉施設】&#10;有形固定資産減価償却率平均値テキスト">
          <a:extLst>
            <a:ext uri="{FF2B5EF4-FFF2-40B4-BE49-F238E27FC236}">
              <a16:creationId xmlns="" xmlns:a16="http://schemas.microsoft.com/office/drawing/2014/main" id="{D511CC19-1D16-476B-BCAD-3B1ED2804AB3}"/>
            </a:ext>
          </a:extLst>
        </xdr:cNvPr>
        <xdr:cNvSpPr txBox="1"/>
      </xdr:nvSpPr>
      <xdr:spPr>
        <a:xfrm>
          <a:off x="4124960" y="13950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67" name="フローチャート: 判断 166">
          <a:extLst>
            <a:ext uri="{FF2B5EF4-FFF2-40B4-BE49-F238E27FC236}">
              <a16:creationId xmlns="" xmlns:a16="http://schemas.microsoft.com/office/drawing/2014/main" id="{D95E3196-D2E2-4B6B-82AE-8307BD469D09}"/>
            </a:ext>
          </a:extLst>
        </xdr:cNvPr>
        <xdr:cNvSpPr/>
      </xdr:nvSpPr>
      <xdr:spPr>
        <a:xfrm>
          <a:off x="4036060" y="1397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68" name="フローチャート: 判断 167">
          <a:extLst>
            <a:ext uri="{FF2B5EF4-FFF2-40B4-BE49-F238E27FC236}">
              <a16:creationId xmlns="" xmlns:a16="http://schemas.microsoft.com/office/drawing/2014/main" id="{20365141-0BD8-44F2-99BE-C68E0CF0882A}"/>
            </a:ext>
          </a:extLst>
        </xdr:cNvPr>
        <xdr:cNvSpPr/>
      </xdr:nvSpPr>
      <xdr:spPr>
        <a:xfrm>
          <a:off x="3312160" y="1398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69" name="n_1aveValue【福祉施設】&#10;有形固定資産減価償却率">
          <a:extLst>
            <a:ext uri="{FF2B5EF4-FFF2-40B4-BE49-F238E27FC236}">
              <a16:creationId xmlns="" xmlns:a16="http://schemas.microsoft.com/office/drawing/2014/main" id="{FD125DC6-E696-47D1-B1D4-C08B1FB96C13}"/>
            </a:ext>
          </a:extLst>
        </xdr:cNvPr>
        <xdr:cNvSpPr txBox="1"/>
      </xdr:nvSpPr>
      <xdr:spPr>
        <a:xfrm>
          <a:off x="317056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70" name="フローチャート: 判断 169">
          <a:extLst>
            <a:ext uri="{FF2B5EF4-FFF2-40B4-BE49-F238E27FC236}">
              <a16:creationId xmlns="" xmlns:a16="http://schemas.microsoft.com/office/drawing/2014/main" id="{E8371FEA-7F38-4FF6-809B-648B88ABC4FB}"/>
            </a:ext>
          </a:extLst>
        </xdr:cNvPr>
        <xdr:cNvSpPr/>
      </xdr:nvSpPr>
      <xdr:spPr>
        <a:xfrm>
          <a:off x="2514600" y="1401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71" name="n_2aveValue【福祉施設】&#10;有形固定資産減価償却率">
          <a:extLst>
            <a:ext uri="{FF2B5EF4-FFF2-40B4-BE49-F238E27FC236}">
              <a16:creationId xmlns="" xmlns:a16="http://schemas.microsoft.com/office/drawing/2014/main" id="{1EE2D3A6-C287-443D-8C16-C2B084A9205D}"/>
            </a:ext>
          </a:extLst>
        </xdr:cNvPr>
        <xdr:cNvSpPr txBox="1"/>
      </xdr:nvSpPr>
      <xdr:spPr>
        <a:xfrm>
          <a:off x="2385704" y="13789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72" name="フローチャート: 判断 171">
          <a:extLst>
            <a:ext uri="{FF2B5EF4-FFF2-40B4-BE49-F238E27FC236}">
              <a16:creationId xmlns="" xmlns:a16="http://schemas.microsoft.com/office/drawing/2014/main" id="{3BA13494-67E3-4274-B302-003F0EB27DDF}"/>
            </a:ext>
          </a:extLst>
        </xdr:cNvPr>
        <xdr:cNvSpPr/>
      </xdr:nvSpPr>
      <xdr:spPr>
        <a:xfrm>
          <a:off x="1739900" y="1398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73" name="n_3aveValue【福祉施設】&#10;有形固定資産減価償却率">
          <a:extLst>
            <a:ext uri="{FF2B5EF4-FFF2-40B4-BE49-F238E27FC236}">
              <a16:creationId xmlns="" xmlns:a16="http://schemas.microsoft.com/office/drawing/2014/main" id="{2188E6D2-6350-4AB1-AF32-0F0CF7BF147B}"/>
            </a:ext>
          </a:extLst>
        </xdr:cNvPr>
        <xdr:cNvSpPr txBox="1"/>
      </xdr:nvSpPr>
      <xdr:spPr>
        <a:xfrm>
          <a:off x="1611004" y="14076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a:extLst>
            <a:ext uri="{FF2B5EF4-FFF2-40B4-BE49-F238E27FC236}">
              <a16:creationId xmlns="" xmlns:a16="http://schemas.microsoft.com/office/drawing/2014/main" id="{067319C1-272E-4404-94F9-8280E3A4325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a:extLst>
            <a:ext uri="{FF2B5EF4-FFF2-40B4-BE49-F238E27FC236}">
              <a16:creationId xmlns="" xmlns:a16="http://schemas.microsoft.com/office/drawing/2014/main" id="{9CE6E937-5F57-46F8-B79A-80286878DA3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a:extLst>
            <a:ext uri="{FF2B5EF4-FFF2-40B4-BE49-F238E27FC236}">
              <a16:creationId xmlns="" xmlns:a16="http://schemas.microsoft.com/office/drawing/2014/main" id="{CC0013C0-93B6-4496-A1BB-85F8CAAF862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a:extLst>
            <a:ext uri="{FF2B5EF4-FFF2-40B4-BE49-F238E27FC236}">
              <a16:creationId xmlns="" xmlns:a16="http://schemas.microsoft.com/office/drawing/2014/main" id="{EDAC0B4C-8ED9-4521-8C58-75E91452FBA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a:extLst>
            <a:ext uri="{FF2B5EF4-FFF2-40B4-BE49-F238E27FC236}">
              <a16:creationId xmlns="" xmlns:a16="http://schemas.microsoft.com/office/drawing/2014/main" id="{20B4D0B8-E46A-4AD0-A8B3-53713580B4B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101600</xdr:rowOff>
    </xdr:from>
    <xdr:to>
      <xdr:col>10</xdr:col>
      <xdr:colOff>165100</xdr:colOff>
      <xdr:row>82</xdr:row>
      <xdr:rowOff>31750</xdr:rowOff>
    </xdr:to>
    <xdr:sp macro="" textlink="">
      <xdr:nvSpPr>
        <xdr:cNvPr id="179" name="楕円 178">
          <a:extLst>
            <a:ext uri="{FF2B5EF4-FFF2-40B4-BE49-F238E27FC236}">
              <a16:creationId xmlns="" xmlns:a16="http://schemas.microsoft.com/office/drawing/2014/main" id="{91D35235-418D-4312-9548-61ED5261A693}"/>
            </a:ext>
          </a:extLst>
        </xdr:cNvPr>
        <xdr:cNvSpPr/>
      </xdr:nvSpPr>
      <xdr:spPr>
        <a:xfrm>
          <a:off x="1739900" y="1368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48277</xdr:rowOff>
    </xdr:from>
    <xdr:ext cx="405111" cy="259045"/>
    <xdr:sp macro="" textlink="">
      <xdr:nvSpPr>
        <xdr:cNvPr id="180" name="n_3mainValue【福祉施設】&#10;有形固定資産減価償却率">
          <a:extLst>
            <a:ext uri="{FF2B5EF4-FFF2-40B4-BE49-F238E27FC236}">
              <a16:creationId xmlns="" xmlns:a16="http://schemas.microsoft.com/office/drawing/2014/main" id="{7D48102C-6BE8-4F01-8E96-4DC34274CA6E}"/>
            </a:ext>
          </a:extLst>
        </xdr:cNvPr>
        <xdr:cNvSpPr txBox="1"/>
      </xdr:nvSpPr>
      <xdr:spPr>
        <a:xfrm>
          <a:off x="161100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 xmlns:a16="http://schemas.microsoft.com/office/drawing/2014/main" id="{41C40197-0292-45F5-9FB7-75BAA7B8E40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 xmlns:a16="http://schemas.microsoft.com/office/drawing/2014/main" id="{24EE6571-241C-4FA4-B4E8-D025A4E4653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 xmlns:a16="http://schemas.microsoft.com/office/drawing/2014/main" id="{E89820A6-9D05-4DCF-B41B-74B7C8B1CF2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 xmlns:a16="http://schemas.microsoft.com/office/drawing/2014/main" id="{C1B6CF49-EC4B-43BE-8B88-58BCF1CFB45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 xmlns:a16="http://schemas.microsoft.com/office/drawing/2014/main" id="{35B35524-E575-4A4E-893E-FAC54119822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 xmlns:a16="http://schemas.microsoft.com/office/drawing/2014/main" id="{B73D9FDE-81C2-43AA-83B1-A33334F5019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 xmlns:a16="http://schemas.microsoft.com/office/drawing/2014/main" id="{7528E4F4-7B30-4E3C-A4C0-37368E172BB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 xmlns:a16="http://schemas.microsoft.com/office/drawing/2014/main" id="{1D5AEFCA-11D1-4C3B-838E-C8FDB32D386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 xmlns:a16="http://schemas.microsoft.com/office/drawing/2014/main" id="{2C71D6D6-BF9E-4FD6-B41D-56C39000DCF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 xmlns:a16="http://schemas.microsoft.com/office/drawing/2014/main" id="{17E2A5D9-58A8-4D84-AAB0-54BED4198D9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1" name="直線コネクタ 190">
          <a:extLst>
            <a:ext uri="{FF2B5EF4-FFF2-40B4-BE49-F238E27FC236}">
              <a16:creationId xmlns="" xmlns:a16="http://schemas.microsoft.com/office/drawing/2014/main" id="{3EF70CAB-613A-4523-8302-A5ADF92D4F6F}"/>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2" name="テキスト ボックス 191">
          <a:extLst>
            <a:ext uri="{FF2B5EF4-FFF2-40B4-BE49-F238E27FC236}">
              <a16:creationId xmlns="" xmlns:a16="http://schemas.microsoft.com/office/drawing/2014/main" id="{2940F46A-2D1E-40EE-A897-348E0E5DAB98}"/>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3" name="直線コネクタ 192">
          <a:extLst>
            <a:ext uri="{FF2B5EF4-FFF2-40B4-BE49-F238E27FC236}">
              <a16:creationId xmlns="" xmlns:a16="http://schemas.microsoft.com/office/drawing/2014/main" id="{C4ECB122-615F-4E58-AD88-42E8AC99E2A2}"/>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4" name="テキスト ボックス 193">
          <a:extLst>
            <a:ext uri="{FF2B5EF4-FFF2-40B4-BE49-F238E27FC236}">
              <a16:creationId xmlns="" xmlns:a16="http://schemas.microsoft.com/office/drawing/2014/main" id="{1C22A8E6-BE51-4C28-84EE-328C2E4950FB}"/>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5" name="直線コネクタ 194">
          <a:extLst>
            <a:ext uri="{FF2B5EF4-FFF2-40B4-BE49-F238E27FC236}">
              <a16:creationId xmlns="" xmlns:a16="http://schemas.microsoft.com/office/drawing/2014/main" id="{C8FAA5FE-3D16-425B-99E3-4E738C218AD1}"/>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6" name="テキスト ボックス 195">
          <a:extLst>
            <a:ext uri="{FF2B5EF4-FFF2-40B4-BE49-F238E27FC236}">
              <a16:creationId xmlns="" xmlns:a16="http://schemas.microsoft.com/office/drawing/2014/main" id="{F67000CC-50B1-4897-9F9E-E42FF677DC36}"/>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7" name="直線コネクタ 196">
          <a:extLst>
            <a:ext uri="{FF2B5EF4-FFF2-40B4-BE49-F238E27FC236}">
              <a16:creationId xmlns="" xmlns:a16="http://schemas.microsoft.com/office/drawing/2014/main" id="{99771DC1-7917-45F6-9E38-7989BB6F7FC5}"/>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8" name="テキスト ボックス 197">
          <a:extLst>
            <a:ext uri="{FF2B5EF4-FFF2-40B4-BE49-F238E27FC236}">
              <a16:creationId xmlns="" xmlns:a16="http://schemas.microsoft.com/office/drawing/2014/main" id="{A89560CE-543B-471D-9834-A2E51807C3CF}"/>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9" name="直線コネクタ 198">
          <a:extLst>
            <a:ext uri="{FF2B5EF4-FFF2-40B4-BE49-F238E27FC236}">
              <a16:creationId xmlns="" xmlns:a16="http://schemas.microsoft.com/office/drawing/2014/main" id="{35B90B2F-BAEA-4881-AFA6-FB84C59D6919}"/>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0" name="テキスト ボックス 199">
          <a:extLst>
            <a:ext uri="{FF2B5EF4-FFF2-40B4-BE49-F238E27FC236}">
              <a16:creationId xmlns="" xmlns:a16="http://schemas.microsoft.com/office/drawing/2014/main" id="{64E5D17A-F0A4-4EB7-A986-7EF33DE20B3A}"/>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1" name="直線コネクタ 200">
          <a:extLst>
            <a:ext uri="{FF2B5EF4-FFF2-40B4-BE49-F238E27FC236}">
              <a16:creationId xmlns="" xmlns:a16="http://schemas.microsoft.com/office/drawing/2014/main" id="{38D987ED-16E1-4CA7-A322-80757C7690E4}"/>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2" name="テキスト ボックス 201">
          <a:extLst>
            <a:ext uri="{FF2B5EF4-FFF2-40B4-BE49-F238E27FC236}">
              <a16:creationId xmlns="" xmlns:a16="http://schemas.microsoft.com/office/drawing/2014/main" id="{C1B8DDAA-EEDC-4F10-A5EF-A7F2FD258F84}"/>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a:extLst>
            <a:ext uri="{FF2B5EF4-FFF2-40B4-BE49-F238E27FC236}">
              <a16:creationId xmlns="" xmlns:a16="http://schemas.microsoft.com/office/drawing/2014/main" id="{CA4E79D7-1F25-4BB7-8D4E-C2B56AA4E779}"/>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a:extLst>
            <a:ext uri="{FF2B5EF4-FFF2-40B4-BE49-F238E27FC236}">
              <a16:creationId xmlns="" xmlns:a16="http://schemas.microsoft.com/office/drawing/2014/main" id="{1D881737-0E74-4CD9-A8D5-D1AB44A5A36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福祉施設】&#10;一人当たり面積グラフ枠">
          <a:extLst>
            <a:ext uri="{FF2B5EF4-FFF2-40B4-BE49-F238E27FC236}">
              <a16:creationId xmlns="" xmlns:a16="http://schemas.microsoft.com/office/drawing/2014/main" id="{A7704C1A-B36A-4770-A376-FA862572A7D3}"/>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06" name="直線コネクタ 205">
          <a:extLst>
            <a:ext uri="{FF2B5EF4-FFF2-40B4-BE49-F238E27FC236}">
              <a16:creationId xmlns="" xmlns:a16="http://schemas.microsoft.com/office/drawing/2014/main" id="{E278DA30-6E32-4A1C-9123-13AA0AD18886}"/>
            </a:ext>
          </a:extLst>
        </xdr:cNvPr>
        <xdr:cNvCxnSpPr/>
      </xdr:nvCxnSpPr>
      <xdr:spPr>
        <a:xfrm flipV="1">
          <a:off x="9219565" y="13068844"/>
          <a:ext cx="0" cy="150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07" name="【福祉施設】&#10;一人当たり面積最小値テキスト">
          <a:extLst>
            <a:ext uri="{FF2B5EF4-FFF2-40B4-BE49-F238E27FC236}">
              <a16:creationId xmlns="" xmlns:a16="http://schemas.microsoft.com/office/drawing/2014/main" id="{D7D9EC82-49F6-4AA0-A380-08313913DC64}"/>
            </a:ext>
          </a:extLst>
        </xdr:cNvPr>
        <xdr:cNvSpPr txBox="1"/>
      </xdr:nvSpPr>
      <xdr:spPr>
        <a:xfrm>
          <a:off x="9258300" y="1458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08" name="直線コネクタ 207">
          <a:extLst>
            <a:ext uri="{FF2B5EF4-FFF2-40B4-BE49-F238E27FC236}">
              <a16:creationId xmlns="" xmlns:a16="http://schemas.microsoft.com/office/drawing/2014/main" id="{E7026084-1371-4954-9BE6-DCDC1FD275AE}"/>
            </a:ext>
          </a:extLst>
        </xdr:cNvPr>
        <xdr:cNvCxnSpPr/>
      </xdr:nvCxnSpPr>
      <xdr:spPr>
        <a:xfrm>
          <a:off x="9154160" y="14576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09" name="【福祉施設】&#10;一人当たり面積最大値テキスト">
          <a:extLst>
            <a:ext uri="{FF2B5EF4-FFF2-40B4-BE49-F238E27FC236}">
              <a16:creationId xmlns="" xmlns:a16="http://schemas.microsoft.com/office/drawing/2014/main" id="{CBBF879E-9714-4C0A-B7DD-07979477CB69}"/>
            </a:ext>
          </a:extLst>
        </xdr:cNvPr>
        <xdr:cNvSpPr txBox="1"/>
      </xdr:nvSpPr>
      <xdr:spPr>
        <a:xfrm>
          <a:off x="9258300" y="1284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10" name="直線コネクタ 209">
          <a:extLst>
            <a:ext uri="{FF2B5EF4-FFF2-40B4-BE49-F238E27FC236}">
              <a16:creationId xmlns="" xmlns:a16="http://schemas.microsoft.com/office/drawing/2014/main" id="{4CE33EBC-3B2C-4BB5-9D33-1B095E9CA10A}"/>
            </a:ext>
          </a:extLst>
        </xdr:cNvPr>
        <xdr:cNvCxnSpPr/>
      </xdr:nvCxnSpPr>
      <xdr:spPr>
        <a:xfrm>
          <a:off x="9154160" y="13068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11" name="【福祉施設】&#10;一人当たり面積平均値テキスト">
          <a:extLst>
            <a:ext uri="{FF2B5EF4-FFF2-40B4-BE49-F238E27FC236}">
              <a16:creationId xmlns="" xmlns:a16="http://schemas.microsoft.com/office/drawing/2014/main" id="{612CF2F6-87E7-41B9-9E3B-9767BF843704}"/>
            </a:ext>
          </a:extLst>
        </xdr:cNvPr>
        <xdr:cNvSpPr txBox="1"/>
      </xdr:nvSpPr>
      <xdr:spPr>
        <a:xfrm>
          <a:off x="9258300" y="14213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12" name="フローチャート: 判断 211">
          <a:extLst>
            <a:ext uri="{FF2B5EF4-FFF2-40B4-BE49-F238E27FC236}">
              <a16:creationId xmlns="" xmlns:a16="http://schemas.microsoft.com/office/drawing/2014/main" id="{BC2D4020-AF10-4908-AA8C-14C76BD5E3F6}"/>
            </a:ext>
          </a:extLst>
        </xdr:cNvPr>
        <xdr:cNvSpPr/>
      </xdr:nvSpPr>
      <xdr:spPr>
        <a:xfrm>
          <a:off x="9192260" y="142349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13" name="フローチャート: 判断 212">
          <a:extLst>
            <a:ext uri="{FF2B5EF4-FFF2-40B4-BE49-F238E27FC236}">
              <a16:creationId xmlns="" xmlns:a16="http://schemas.microsoft.com/office/drawing/2014/main" id="{CD6F35B1-201D-4A29-8C95-815389808114}"/>
            </a:ext>
          </a:extLst>
        </xdr:cNvPr>
        <xdr:cNvSpPr/>
      </xdr:nvSpPr>
      <xdr:spPr>
        <a:xfrm>
          <a:off x="844550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14" name="n_1aveValue【福祉施設】&#10;一人当たり面積">
          <a:extLst>
            <a:ext uri="{FF2B5EF4-FFF2-40B4-BE49-F238E27FC236}">
              <a16:creationId xmlns="" xmlns:a16="http://schemas.microsoft.com/office/drawing/2014/main" id="{4BE5A826-B9CE-4C66-A8C9-1EEE4436A6B2}"/>
            </a:ext>
          </a:extLst>
        </xdr:cNvPr>
        <xdr:cNvSpPr txBox="1"/>
      </xdr:nvSpPr>
      <xdr:spPr>
        <a:xfrm>
          <a:off x="827158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15" name="フローチャート: 判断 214">
          <a:extLst>
            <a:ext uri="{FF2B5EF4-FFF2-40B4-BE49-F238E27FC236}">
              <a16:creationId xmlns="" xmlns:a16="http://schemas.microsoft.com/office/drawing/2014/main" id="{62C246D5-034A-4CF1-A06E-8EBDF7419443}"/>
            </a:ext>
          </a:extLst>
        </xdr:cNvPr>
        <xdr:cNvSpPr/>
      </xdr:nvSpPr>
      <xdr:spPr>
        <a:xfrm>
          <a:off x="7670800" y="142602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16" name="n_2aveValue【福祉施設】&#10;一人当たり面積">
          <a:extLst>
            <a:ext uri="{FF2B5EF4-FFF2-40B4-BE49-F238E27FC236}">
              <a16:creationId xmlns="" xmlns:a16="http://schemas.microsoft.com/office/drawing/2014/main" id="{C04D2BCA-4826-4C37-9BB0-17A942E7038B}"/>
            </a:ext>
          </a:extLst>
        </xdr:cNvPr>
        <xdr:cNvSpPr txBox="1"/>
      </xdr:nvSpPr>
      <xdr:spPr>
        <a:xfrm>
          <a:off x="7509587" y="140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17" name="フローチャート: 判断 216">
          <a:extLst>
            <a:ext uri="{FF2B5EF4-FFF2-40B4-BE49-F238E27FC236}">
              <a16:creationId xmlns="" xmlns:a16="http://schemas.microsoft.com/office/drawing/2014/main" id="{1ECC42A4-373C-4530-AC6B-D3962AA3453E}"/>
            </a:ext>
          </a:extLst>
        </xdr:cNvPr>
        <xdr:cNvSpPr/>
      </xdr:nvSpPr>
      <xdr:spPr>
        <a:xfrm>
          <a:off x="6873240" y="1428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18" name="n_3aveValue【福祉施設】&#10;一人当たり面積">
          <a:extLst>
            <a:ext uri="{FF2B5EF4-FFF2-40B4-BE49-F238E27FC236}">
              <a16:creationId xmlns="" xmlns:a16="http://schemas.microsoft.com/office/drawing/2014/main" id="{5911518F-4C4C-4F41-85A1-07A8A2C8DC26}"/>
            </a:ext>
          </a:extLst>
        </xdr:cNvPr>
        <xdr:cNvSpPr txBox="1"/>
      </xdr:nvSpPr>
      <xdr:spPr>
        <a:xfrm>
          <a:off x="6712027" y="143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a:extLst>
            <a:ext uri="{FF2B5EF4-FFF2-40B4-BE49-F238E27FC236}">
              <a16:creationId xmlns="" xmlns:a16="http://schemas.microsoft.com/office/drawing/2014/main" id="{A87E6AFB-9F00-4C33-AD5B-0EF35C3648F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a:extLst>
            <a:ext uri="{FF2B5EF4-FFF2-40B4-BE49-F238E27FC236}">
              <a16:creationId xmlns="" xmlns:a16="http://schemas.microsoft.com/office/drawing/2014/main" id="{FDFF5DD2-7776-4D4B-B574-1E77615606B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a:extLst>
            <a:ext uri="{FF2B5EF4-FFF2-40B4-BE49-F238E27FC236}">
              <a16:creationId xmlns="" xmlns:a16="http://schemas.microsoft.com/office/drawing/2014/main" id="{54080AE6-7A80-4986-BC83-0457CA2FE5A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a:extLst>
            <a:ext uri="{FF2B5EF4-FFF2-40B4-BE49-F238E27FC236}">
              <a16:creationId xmlns="" xmlns:a16="http://schemas.microsoft.com/office/drawing/2014/main" id="{034620AB-D420-4BD0-85DD-EE1EF2E47EE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a:extLst>
            <a:ext uri="{FF2B5EF4-FFF2-40B4-BE49-F238E27FC236}">
              <a16:creationId xmlns="" xmlns:a16="http://schemas.microsoft.com/office/drawing/2014/main" id="{FC6CC5C7-3D45-4282-BAE0-8B2E6E0FE06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133277</xdr:rowOff>
    </xdr:from>
    <xdr:to>
      <xdr:col>41</xdr:col>
      <xdr:colOff>101600</xdr:colOff>
      <xdr:row>85</xdr:row>
      <xdr:rowOff>63427</xdr:rowOff>
    </xdr:to>
    <xdr:sp macro="" textlink="">
      <xdr:nvSpPr>
        <xdr:cNvPr id="224" name="楕円 223">
          <a:extLst>
            <a:ext uri="{FF2B5EF4-FFF2-40B4-BE49-F238E27FC236}">
              <a16:creationId xmlns="" xmlns:a16="http://schemas.microsoft.com/office/drawing/2014/main" id="{9DE3A8D8-8418-46DA-AA1B-B9EE0DD37C1E}"/>
            </a:ext>
          </a:extLst>
        </xdr:cNvPr>
        <xdr:cNvSpPr/>
      </xdr:nvSpPr>
      <xdr:spPr>
        <a:xfrm>
          <a:off x="6873240" y="14215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79954</xdr:rowOff>
    </xdr:from>
    <xdr:ext cx="469744" cy="259045"/>
    <xdr:sp macro="" textlink="">
      <xdr:nvSpPr>
        <xdr:cNvPr id="225" name="n_3mainValue【福祉施設】&#10;一人当たり面積">
          <a:extLst>
            <a:ext uri="{FF2B5EF4-FFF2-40B4-BE49-F238E27FC236}">
              <a16:creationId xmlns="" xmlns:a16="http://schemas.microsoft.com/office/drawing/2014/main" id="{AF769E53-DC18-4D2B-BF92-570847C06A32}"/>
            </a:ext>
          </a:extLst>
        </xdr:cNvPr>
        <xdr:cNvSpPr txBox="1"/>
      </xdr:nvSpPr>
      <xdr:spPr>
        <a:xfrm>
          <a:off x="6712027" y="1399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a:extLst>
            <a:ext uri="{FF2B5EF4-FFF2-40B4-BE49-F238E27FC236}">
              <a16:creationId xmlns="" xmlns:a16="http://schemas.microsoft.com/office/drawing/2014/main" id="{FD747C97-74CA-4E0A-AF2A-85330FE365C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a:extLst>
            <a:ext uri="{FF2B5EF4-FFF2-40B4-BE49-F238E27FC236}">
              <a16:creationId xmlns="" xmlns:a16="http://schemas.microsoft.com/office/drawing/2014/main" id="{BFAF3849-ED01-4B0B-B192-2E56279D1A7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a:extLst>
            <a:ext uri="{FF2B5EF4-FFF2-40B4-BE49-F238E27FC236}">
              <a16:creationId xmlns="" xmlns:a16="http://schemas.microsoft.com/office/drawing/2014/main" id="{F890572C-C608-4798-8F1E-0B7712E4C42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a:extLst>
            <a:ext uri="{FF2B5EF4-FFF2-40B4-BE49-F238E27FC236}">
              <a16:creationId xmlns="" xmlns:a16="http://schemas.microsoft.com/office/drawing/2014/main" id="{9E2372BB-CAA1-41C7-B8E1-CEFB95DEC44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a:extLst>
            <a:ext uri="{FF2B5EF4-FFF2-40B4-BE49-F238E27FC236}">
              <a16:creationId xmlns="" xmlns:a16="http://schemas.microsoft.com/office/drawing/2014/main" id="{48E4ED30-C376-41CE-8064-3F909BB7AA2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a:extLst>
            <a:ext uri="{FF2B5EF4-FFF2-40B4-BE49-F238E27FC236}">
              <a16:creationId xmlns="" xmlns:a16="http://schemas.microsoft.com/office/drawing/2014/main" id="{4D40761A-8A84-4548-96AC-F3AC9980AF7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a:extLst>
            <a:ext uri="{FF2B5EF4-FFF2-40B4-BE49-F238E27FC236}">
              <a16:creationId xmlns="" xmlns:a16="http://schemas.microsoft.com/office/drawing/2014/main" id="{B5C99A32-AE40-4F71-B9E5-0E7F1CBE484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a:extLst>
            <a:ext uri="{FF2B5EF4-FFF2-40B4-BE49-F238E27FC236}">
              <a16:creationId xmlns="" xmlns:a16="http://schemas.microsoft.com/office/drawing/2014/main" id="{4389D2CF-5DEF-409D-A6C4-CACB6984402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a:extLst>
            <a:ext uri="{FF2B5EF4-FFF2-40B4-BE49-F238E27FC236}">
              <a16:creationId xmlns="" xmlns:a16="http://schemas.microsoft.com/office/drawing/2014/main" id="{CFDC34CC-76C8-4419-B5B2-278588CC2C1D}"/>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a:extLst>
            <a:ext uri="{FF2B5EF4-FFF2-40B4-BE49-F238E27FC236}">
              <a16:creationId xmlns="" xmlns:a16="http://schemas.microsoft.com/office/drawing/2014/main" id="{4D4FC26E-C974-41D9-A856-E34C7B3464E3}"/>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6" name="テキスト ボックス 235">
          <a:extLst>
            <a:ext uri="{FF2B5EF4-FFF2-40B4-BE49-F238E27FC236}">
              <a16:creationId xmlns="" xmlns:a16="http://schemas.microsoft.com/office/drawing/2014/main" id="{F141B89D-3D2F-4EEC-951D-14B5ADBD0D74}"/>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a:extLst>
            <a:ext uri="{FF2B5EF4-FFF2-40B4-BE49-F238E27FC236}">
              <a16:creationId xmlns="" xmlns:a16="http://schemas.microsoft.com/office/drawing/2014/main" id="{5E96AA58-84ED-460A-94C4-68FACE61B73C}"/>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a:extLst>
            <a:ext uri="{FF2B5EF4-FFF2-40B4-BE49-F238E27FC236}">
              <a16:creationId xmlns="" xmlns:a16="http://schemas.microsoft.com/office/drawing/2014/main" id="{348D2037-9533-486C-8FCE-287EA2F15700}"/>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a:extLst>
            <a:ext uri="{FF2B5EF4-FFF2-40B4-BE49-F238E27FC236}">
              <a16:creationId xmlns="" xmlns:a16="http://schemas.microsoft.com/office/drawing/2014/main" id="{4C133AF8-A7DE-4BA6-8D4E-CA0761D78A23}"/>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a:extLst>
            <a:ext uri="{FF2B5EF4-FFF2-40B4-BE49-F238E27FC236}">
              <a16:creationId xmlns="" xmlns:a16="http://schemas.microsoft.com/office/drawing/2014/main" id="{CE40640C-7A02-49D4-BA14-1911AF6FDD05}"/>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a:extLst>
            <a:ext uri="{FF2B5EF4-FFF2-40B4-BE49-F238E27FC236}">
              <a16:creationId xmlns="" xmlns:a16="http://schemas.microsoft.com/office/drawing/2014/main" id="{EE47C16F-8520-40CC-9136-43D1DAD4D7CB}"/>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a:extLst>
            <a:ext uri="{FF2B5EF4-FFF2-40B4-BE49-F238E27FC236}">
              <a16:creationId xmlns="" xmlns:a16="http://schemas.microsoft.com/office/drawing/2014/main" id="{CF41F0C9-4DA4-4C9B-8CF5-135A30A7290B}"/>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a:extLst>
            <a:ext uri="{FF2B5EF4-FFF2-40B4-BE49-F238E27FC236}">
              <a16:creationId xmlns="" xmlns:a16="http://schemas.microsoft.com/office/drawing/2014/main" id="{66CCC9D8-C6FC-4E26-B6AD-13039B2D7FC3}"/>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4" name="テキスト ボックス 243">
          <a:extLst>
            <a:ext uri="{FF2B5EF4-FFF2-40B4-BE49-F238E27FC236}">
              <a16:creationId xmlns="" xmlns:a16="http://schemas.microsoft.com/office/drawing/2014/main" id="{CA2571C7-1799-4CAE-9C85-18E43F4070EA}"/>
            </a:ext>
          </a:extLst>
        </xdr:cNvPr>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a:extLst>
            <a:ext uri="{FF2B5EF4-FFF2-40B4-BE49-F238E27FC236}">
              <a16:creationId xmlns="" xmlns:a16="http://schemas.microsoft.com/office/drawing/2014/main" id="{AB9889F9-1A6F-4021-B47F-C41955596524}"/>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a:extLst>
            <a:ext uri="{FF2B5EF4-FFF2-40B4-BE49-F238E27FC236}">
              <a16:creationId xmlns="" xmlns:a16="http://schemas.microsoft.com/office/drawing/2014/main" id="{B3D15875-EC14-44DA-80F0-D9ED9FF23EBE}"/>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a:extLst>
            <a:ext uri="{FF2B5EF4-FFF2-40B4-BE49-F238E27FC236}">
              <a16:creationId xmlns="" xmlns:a16="http://schemas.microsoft.com/office/drawing/2014/main" id="{43E5CB43-D0B2-4B2B-8EE2-091152BB8A2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48" name="直線コネクタ 247">
          <a:extLst>
            <a:ext uri="{FF2B5EF4-FFF2-40B4-BE49-F238E27FC236}">
              <a16:creationId xmlns="" xmlns:a16="http://schemas.microsoft.com/office/drawing/2014/main" id="{87643126-7E9A-4F57-A7F8-AC600214DB8E}"/>
            </a:ext>
          </a:extLst>
        </xdr:cNvPr>
        <xdr:cNvCxnSpPr/>
      </xdr:nvCxnSpPr>
      <xdr:spPr>
        <a:xfrm flipV="1">
          <a:off x="4086225" y="16840200"/>
          <a:ext cx="0" cy="1421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49" name="【市民会館】&#10;有形固定資産減価償却率最小値テキスト">
          <a:extLst>
            <a:ext uri="{FF2B5EF4-FFF2-40B4-BE49-F238E27FC236}">
              <a16:creationId xmlns="" xmlns:a16="http://schemas.microsoft.com/office/drawing/2014/main" id="{C428333C-C250-4DFB-82B3-84D9E4D7A019}"/>
            </a:ext>
          </a:extLst>
        </xdr:cNvPr>
        <xdr:cNvSpPr txBox="1"/>
      </xdr:nvSpPr>
      <xdr:spPr>
        <a:xfrm>
          <a:off x="412496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50" name="直線コネクタ 249">
          <a:extLst>
            <a:ext uri="{FF2B5EF4-FFF2-40B4-BE49-F238E27FC236}">
              <a16:creationId xmlns="" xmlns:a16="http://schemas.microsoft.com/office/drawing/2014/main" id="{A56ECA57-7F00-4BD5-B74F-707597CE53E7}"/>
            </a:ext>
          </a:extLst>
        </xdr:cNvPr>
        <xdr:cNvCxnSpPr/>
      </xdr:nvCxnSpPr>
      <xdr:spPr>
        <a:xfrm>
          <a:off x="402082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51" name="【市民会館】&#10;有形固定資産減価償却率最大値テキスト">
          <a:extLst>
            <a:ext uri="{FF2B5EF4-FFF2-40B4-BE49-F238E27FC236}">
              <a16:creationId xmlns="" xmlns:a16="http://schemas.microsoft.com/office/drawing/2014/main" id="{6201E157-0D75-45C0-AC9F-B4E86E26AB98}"/>
            </a:ext>
          </a:extLst>
        </xdr:cNvPr>
        <xdr:cNvSpPr txBox="1"/>
      </xdr:nvSpPr>
      <xdr:spPr>
        <a:xfrm>
          <a:off x="412496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2" name="直線コネクタ 251">
          <a:extLst>
            <a:ext uri="{FF2B5EF4-FFF2-40B4-BE49-F238E27FC236}">
              <a16:creationId xmlns="" xmlns:a16="http://schemas.microsoft.com/office/drawing/2014/main" id="{9EEA0110-7C67-48B8-B307-878F205D52DC}"/>
            </a:ext>
          </a:extLst>
        </xdr:cNvPr>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53" name="【市民会館】&#10;有形固定資産減価償却率平均値テキスト">
          <a:extLst>
            <a:ext uri="{FF2B5EF4-FFF2-40B4-BE49-F238E27FC236}">
              <a16:creationId xmlns="" xmlns:a16="http://schemas.microsoft.com/office/drawing/2014/main" id="{CDB25D25-1BEE-4750-B277-EAAEB50AE727}"/>
            </a:ext>
          </a:extLst>
        </xdr:cNvPr>
        <xdr:cNvSpPr txBox="1"/>
      </xdr:nvSpPr>
      <xdr:spPr>
        <a:xfrm>
          <a:off x="4124960" y="1775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54" name="フローチャート: 判断 253">
          <a:extLst>
            <a:ext uri="{FF2B5EF4-FFF2-40B4-BE49-F238E27FC236}">
              <a16:creationId xmlns="" xmlns:a16="http://schemas.microsoft.com/office/drawing/2014/main" id="{B0436EBF-4D05-4ED0-8E13-E423CDC3537D}"/>
            </a:ext>
          </a:extLst>
        </xdr:cNvPr>
        <xdr:cNvSpPr/>
      </xdr:nvSpPr>
      <xdr:spPr>
        <a:xfrm>
          <a:off x="4036060" y="1777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55" name="フローチャート: 判断 254">
          <a:extLst>
            <a:ext uri="{FF2B5EF4-FFF2-40B4-BE49-F238E27FC236}">
              <a16:creationId xmlns="" xmlns:a16="http://schemas.microsoft.com/office/drawing/2014/main" id="{3FC53646-DBB3-427F-A805-F950B6749BF2}"/>
            </a:ext>
          </a:extLst>
        </xdr:cNvPr>
        <xdr:cNvSpPr/>
      </xdr:nvSpPr>
      <xdr:spPr>
        <a:xfrm>
          <a:off x="3312160" y="178112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56" name="n_1aveValue【市民会館】&#10;有形固定資産減価償却率">
          <a:extLst>
            <a:ext uri="{FF2B5EF4-FFF2-40B4-BE49-F238E27FC236}">
              <a16:creationId xmlns="" xmlns:a16="http://schemas.microsoft.com/office/drawing/2014/main" id="{2AA127ED-D0E6-411C-B064-09EC4B6D6302}"/>
            </a:ext>
          </a:extLst>
        </xdr:cNvPr>
        <xdr:cNvSpPr txBox="1"/>
      </xdr:nvSpPr>
      <xdr:spPr>
        <a:xfrm>
          <a:off x="3170564" y="1790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57" name="フローチャート: 判断 256">
          <a:extLst>
            <a:ext uri="{FF2B5EF4-FFF2-40B4-BE49-F238E27FC236}">
              <a16:creationId xmlns="" xmlns:a16="http://schemas.microsoft.com/office/drawing/2014/main" id="{ABCCE226-25C2-4563-BC59-B630249A1D49}"/>
            </a:ext>
          </a:extLst>
        </xdr:cNvPr>
        <xdr:cNvSpPr/>
      </xdr:nvSpPr>
      <xdr:spPr>
        <a:xfrm>
          <a:off x="2514600" y="177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258" name="n_2aveValue【市民会館】&#10;有形固定資産減価償却率">
          <a:extLst>
            <a:ext uri="{FF2B5EF4-FFF2-40B4-BE49-F238E27FC236}">
              <a16:creationId xmlns="" xmlns:a16="http://schemas.microsoft.com/office/drawing/2014/main" id="{38E3AF7B-7324-410D-A3C7-D9A042569F13}"/>
            </a:ext>
          </a:extLst>
        </xdr:cNvPr>
        <xdr:cNvSpPr txBox="1"/>
      </xdr:nvSpPr>
      <xdr:spPr>
        <a:xfrm>
          <a:off x="2385704" y="1789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59" name="フローチャート: 判断 258">
          <a:extLst>
            <a:ext uri="{FF2B5EF4-FFF2-40B4-BE49-F238E27FC236}">
              <a16:creationId xmlns="" xmlns:a16="http://schemas.microsoft.com/office/drawing/2014/main" id="{8A24A5A4-F6DF-45E8-8EE4-6DD152AAA629}"/>
            </a:ext>
          </a:extLst>
        </xdr:cNvPr>
        <xdr:cNvSpPr/>
      </xdr:nvSpPr>
      <xdr:spPr>
        <a:xfrm>
          <a:off x="1739900" y="1789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260" name="n_3aveValue【市民会館】&#10;有形固定資産減価償却率">
          <a:extLst>
            <a:ext uri="{FF2B5EF4-FFF2-40B4-BE49-F238E27FC236}">
              <a16:creationId xmlns="" xmlns:a16="http://schemas.microsoft.com/office/drawing/2014/main" id="{FA060AB1-1E08-4E22-B520-19047D520C33}"/>
            </a:ext>
          </a:extLst>
        </xdr:cNvPr>
        <xdr:cNvSpPr txBox="1"/>
      </xdr:nvSpPr>
      <xdr:spPr>
        <a:xfrm>
          <a:off x="161100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a:extLst>
            <a:ext uri="{FF2B5EF4-FFF2-40B4-BE49-F238E27FC236}">
              <a16:creationId xmlns="" xmlns:a16="http://schemas.microsoft.com/office/drawing/2014/main" id="{65CE5C5A-9EA6-4EAE-9F4A-9975C949D6B1}"/>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a:extLst>
            <a:ext uri="{FF2B5EF4-FFF2-40B4-BE49-F238E27FC236}">
              <a16:creationId xmlns="" xmlns:a16="http://schemas.microsoft.com/office/drawing/2014/main" id="{A69627F0-C7E3-4819-8C1E-5F9FAA588AE5}"/>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a:extLst>
            <a:ext uri="{FF2B5EF4-FFF2-40B4-BE49-F238E27FC236}">
              <a16:creationId xmlns="" xmlns:a16="http://schemas.microsoft.com/office/drawing/2014/main" id="{EEE800B7-C1A7-4FF8-AA30-EE529810DF3E}"/>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a:extLst>
            <a:ext uri="{FF2B5EF4-FFF2-40B4-BE49-F238E27FC236}">
              <a16:creationId xmlns="" xmlns:a16="http://schemas.microsoft.com/office/drawing/2014/main" id="{4978B199-BBBB-49FD-AA4E-FDB9110D3EC3}"/>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a:extLst>
            <a:ext uri="{FF2B5EF4-FFF2-40B4-BE49-F238E27FC236}">
              <a16:creationId xmlns="" xmlns:a16="http://schemas.microsoft.com/office/drawing/2014/main" id="{24FE955B-1915-443F-ADB0-725B12777A8C}"/>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87122</xdr:rowOff>
    </xdr:from>
    <xdr:to>
      <xdr:col>24</xdr:col>
      <xdr:colOff>114300</xdr:colOff>
      <xdr:row>104</xdr:row>
      <xdr:rowOff>17272</xdr:rowOff>
    </xdr:to>
    <xdr:sp macro="" textlink="">
      <xdr:nvSpPr>
        <xdr:cNvPr id="266" name="楕円 265">
          <a:extLst>
            <a:ext uri="{FF2B5EF4-FFF2-40B4-BE49-F238E27FC236}">
              <a16:creationId xmlns="" xmlns:a16="http://schemas.microsoft.com/office/drawing/2014/main" id="{33FF547B-425B-4FD8-A0C1-67DA876C6357}"/>
            </a:ext>
          </a:extLst>
        </xdr:cNvPr>
        <xdr:cNvSpPr/>
      </xdr:nvSpPr>
      <xdr:spPr>
        <a:xfrm>
          <a:off x="4036060" y="17354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109999</xdr:rowOff>
    </xdr:from>
    <xdr:ext cx="405111" cy="259045"/>
    <xdr:sp macro="" textlink="">
      <xdr:nvSpPr>
        <xdr:cNvPr id="267" name="【市民会館】&#10;有形固定資産減価償却率該当値テキスト">
          <a:extLst>
            <a:ext uri="{FF2B5EF4-FFF2-40B4-BE49-F238E27FC236}">
              <a16:creationId xmlns="" xmlns:a16="http://schemas.microsoft.com/office/drawing/2014/main" id="{F4CA99DA-F705-4E55-A273-AF41CA5CBE2D}"/>
            </a:ext>
          </a:extLst>
        </xdr:cNvPr>
        <xdr:cNvSpPr txBox="1"/>
      </xdr:nvSpPr>
      <xdr:spPr>
        <a:xfrm>
          <a:off x="4124960" y="1720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137413</xdr:rowOff>
    </xdr:from>
    <xdr:to>
      <xdr:col>20</xdr:col>
      <xdr:colOff>38100</xdr:colOff>
      <xdr:row>104</xdr:row>
      <xdr:rowOff>67563</xdr:rowOff>
    </xdr:to>
    <xdr:sp macro="" textlink="">
      <xdr:nvSpPr>
        <xdr:cNvPr id="268" name="楕円 267">
          <a:extLst>
            <a:ext uri="{FF2B5EF4-FFF2-40B4-BE49-F238E27FC236}">
              <a16:creationId xmlns="" xmlns:a16="http://schemas.microsoft.com/office/drawing/2014/main" id="{08CBAD19-7CEA-405F-8BF9-D84B53E98E2D}"/>
            </a:ext>
          </a:extLst>
        </xdr:cNvPr>
        <xdr:cNvSpPr/>
      </xdr:nvSpPr>
      <xdr:spPr>
        <a:xfrm>
          <a:off x="3312160" y="174043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137922</xdr:rowOff>
    </xdr:from>
    <xdr:to>
      <xdr:col>24</xdr:col>
      <xdr:colOff>63500</xdr:colOff>
      <xdr:row>104</xdr:row>
      <xdr:rowOff>16763</xdr:rowOff>
    </xdr:to>
    <xdr:cxnSp macro="">
      <xdr:nvCxnSpPr>
        <xdr:cNvPr id="269" name="直線コネクタ 268">
          <a:extLst>
            <a:ext uri="{FF2B5EF4-FFF2-40B4-BE49-F238E27FC236}">
              <a16:creationId xmlns="" xmlns:a16="http://schemas.microsoft.com/office/drawing/2014/main" id="{06F68FE1-99FA-4C29-B8A4-D9E94F1C516A}"/>
            </a:ext>
          </a:extLst>
        </xdr:cNvPr>
        <xdr:cNvCxnSpPr/>
      </xdr:nvCxnSpPr>
      <xdr:spPr>
        <a:xfrm flipV="1">
          <a:off x="3355340" y="17404842"/>
          <a:ext cx="73152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xdr:rowOff>
    </xdr:from>
    <xdr:to>
      <xdr:col>15</xdr:col>
      <xdr:colOff>101600</xdr:colOff>
      <xdr:row>104</xdr:row>
      <xdr:rowOff>117856</xdr:rowOff>
    </xdr:to>
    <xdr:sp macro="" textlink="">
      <xdr:nvSpPr>
        <xdr:cNvPr id="270" name="楕円 269">
          <a:extLst>
            <a:ext uri="{FF2B5EF4-FFF2-40B4-BE49-F238E27FC236}">
              <a16:creationId xmlns="" xmlns:a16="http://schemas.microsoft.com/office/drawing/2014/main" id="{8326CEE0-971F-4607-AE90-5B6F8F9D136B}"/>
            </a:ext>
          </a:extLst>
        </xdr:cNvPr>
        <xdr:cNvSpPr/>
      </xdr:nvSpPr>
      <xdr:spPr>
        <a:xfrm>
          <a:off x="2514600" y="17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xdr:rowOff>
    </xdr:from>
    <xdr:to>
      <xdr:col>19</xdr:col>
      <xdr:colOff>177800</xdr:colOff>
      <xdr:row>104</xdr:row>
      <xdr:rowOff>67056</xdr:rowOff>
    </xdr:to>
    <xdr:cxnSp macro="">
      <xdr:nvCxnSpPr>
        <xdr:cNvPr id="271" name="直線コネクタ 270">
          <a:extLst>
            <a:ext uri="{FF2B5EF4-FFF2-40B4-BE49-F238E27FC236}">
              <a16:creationId xmlns="" xmlns:a16="http://schemas.microsoft.com/office/drawing/2014/main" id="{C479DA1C-FD46-4FD2-B0D5-BD948EC3059D}"/>
            </a:ext>
          </a:extLst>
        </xdr:cNvPr>
        <xdr:cNvCxnSpPr/>
      </xdr:nvCxnSpPr>
      <xdr:spPr>
        <a:xfrm flipV="1">
          <a:off x="2565400" y="17451323"/>
          <a:ext cx="78994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272" name="楕円 271">
          <a:extLst>
            <a:ext uri="{FF2B5EF4-FFF2-40B4-BE49-F238E27FC236}">
              <a16:creationId xmlns="" xmlns:a16="http://schemas.microsoft.com/office/drawing/2014/main" id="{2AB219BD-8183-4878-BB0C-D21B6EF9C853}"/>
            </a:ext>
          </a:extLst>
        </xdr:cNvPr>
        <xdr:cNvSpPr/>
      </xdr:nvSpPr>
      <xdr:spPr>
        <a:xfrm>
          <a:off x="173990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67056</xdr:rowOff>
    </xdr:from>
    <xdr:to>
      <xdr:col>15</xdr:col>
      <xdr:colOff>50800</xdr:colOff>
      <xdr:row>104</xdr:row>
      <xdr:rowOff>110489</xdr:rowOff>
    </xdr:to>
    <xdr:cxnSp macro="">
      <xdr:nvCxnSpPr>
        <xdr:cNvPr id="273" name="直線コネクタ 272">
          <a:extLst>
            <a:ext uri="{FF2B5EF4-FFF2-40B4-BE49-F238E27FC236}">
              <a16:creationId xmlns="" xmlns:a16="http://schemas.microsoft.com/office/drawing/2014/main" id="{042FB611-8E67-4323-A6F5-BF7E2971DFE7}"/>
            </a:ext>
          </a:extLst>
        </xdr:cNvPr>
        <xdr:cNvCxnSpPr/>
      </xdr:nvCxnSpPr>
      <xdr:spPr>
        <a:xfrm flipV="1">
          <a:off x="1790700" y="17501616"/>
          <a:ext cx="7747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84090</xdr:rowOff>
    </xdr:from>
    <xdr:ext cx="405111" cy="259045"/>
    <xdr:sp macro="" textlink="">
      <xdr:nvSpPr>
        <xdr:cNvPr id="274" name="n_1mainValue【市民会館】&#10;有形固定資産減価償却率">
          <a:extLst>
            <a:ext uri="{FF2B5EF4-FFF2-40B4-BE49-F238E27FC236}">
              <a16:creationId xmlns="" xmlns:a16="http://schemas.microsoft.com/office/drawing/2014/main" id="{B82F197F-77BF-4ED1-B9A9-FDE2223FAE78}"/>
            </a:ext>
          </a:extLst>
        </xdr:cNvPr>
        <xdr:cNvSpPr txBox="1"/>
      </xdr:nvSpPr>
      <xdr:spPr>
        <a:xfrm>
          <a:off x="3170564" y="1718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134383</xdr:rowOff>
    </xdr:from>
    <xdr:ext cx="405111" cy="259045"/>
    <xdr:sp macro="" textlink="">
      <xdr:nvSpPr>
        <xdr:cNvPr id="275" name="n_2mainValue【市民会館】&#10;有形固定資産減価償却率">
          <a:extLst>
            <a:ext uri="{FF2B5EF4-FFF2-40B4-BE49-F238E27FC236}">
              <a16:creationId xmlns="" xmlns:a16="http://schemas.microsoft.com/office/drawing/2014/main" id="{74A56E08-D1F0-4809-87EF-58B986BE2692}"/>
            </a:ext>
          </a:extLst>
        </xdr:cNvPr>
        <xdr:cNvSpPr txBox="1"/>
      </xdr:nvSpPr>
      <xdr:spPr>
        <a:xfrm>
          <a:off x="2385704" y="172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276" name="n_3mainValue【市民会館】&#10;有形固定資産減価償却率">
          <a:extLst>
            <a:ext uri="{FF2B5EF4-FFF2-40B4-BE49-F238E27FC236}">
              <a16:creationId xmlns="" xmlns:a16="http://schemas.microsoft.com/office/drawing/2014/main" id="{433BED6C-BAE7-4DAF-918C-0074BAECABD3}"/>
            </a:ext>
          </a:extLst>
        </xdr:cNvPr>
        <xdr:cNvSpPr txBox="1"/>
      </xdr:nvSpPr>
      <xdr:spPr>
        <a:xfrm>
          <a:off x="161100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a:extLst>
            <a:ext uri="{FF2B5EF4-FFF2-40B4-BE49-F238E27FC236}">
              <a16:creationId xmlns="" xmlns:a16="http://schemas.microsoft.com/office/drawing/2014/main" id="{34BF6757-0AFA-435A-B437-B2407BC0CA1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a:extLst>
            <a:ext uri="{FF2B5EF4-FFF2-40B4-BE49-F238E27FC236}">
              <a16:creationId xmlns="" xmlns:a16="http://schemas.microsoft.com/office/drawing/2014/main" id="{779532CB-A887-436A-805E-E23A21AA088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a:extLst>
            <a:ext uri="{FF2B5EF4-FFF2-40B4-BE49-F238E27FC236}">
              <a16:creationId xmlns="" xmlns:a16="http://schemas.microsoft.com/office/drawing/2014/main" id="{27C05F19-C4F4-4AEE-A2B5-8BBC495C5A4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a:extLst>
            <a:ext uri="{FF2B5EF4-FFF2-40B4-BE49-F238E27FC236}">
              <a16:creationId xmlns="" xmlns:a16="http://schemas.microsoft.com/office/drawing/2014/main" id="{90ABEF0A-487F-4029-9599-C30D025DBA6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a:extLst>
            <a:ext uri="{FF2B5EF4-FFF2-40B4-BE49-F238E27FC236}">
              <a16:creationId xmlns="" xmlns:a16="http://schemas.microsoft.com/office/drawing/2014/main" id="{CDC1030B-7340-49C1-840B-41E376F6AAC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a:extLst>
            <a:ext uri="{FF2B5EF4-FFF2-40B4-BE49-F238E27FC236}">
              <a16:creationId xmlns="" xmlns:a16="http://schemas.microsoft.com/office/drawing/2014/main" id="{473355EE-7BFA-4EB3-A500-F9E26039294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a:extLst>
            <a:ext uri="{FF2B5EF4-FFF2-40B4-BE49-F238E27FC236}">
              <a16:creationId xmlns="" xmlns:a16="http://schemas.microsoft.com/office/drawing/2014/main" id="{820EDA91-B584-429B-A43E-467089DDBCB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a:extLst>
            <a:ext uri="{FF2B5EF4-FFF2-40B4-BE49-F238E27FC236}">
              <a16:creationId xmlns="" xmlns:a16="http://schemas.microsoft.com/office/drawing/2014/main" id="{82F30B17-1CB3-4718-A3E4-8CF30954FEA6}"/>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5" name="テキスト ボックス 284">
          <a:extLst>
            <a:ext uri="{FF2B5EF4-FFF2-40B4-BE49-F238E27FC236}">
              <a16:creationId xmlns="" xmlns:a16="http://schemas.microsoft.com/office/drawing/2014/main" id="{034B943F-324C-4118-81A6-9BAAB5FC960A}"/>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6" name="直線コネクタ 285">
          <a:extLst>
            <a:ext uri="{FF2B5EF4-FFF2-40B4-BE49-F238E27FC236}">
              <a16:creationId xmlns="" xmlns:a16="http://schemas.microsoft.com/office/drawing/2014/main" id="{6F830CE7-00D6-486D-9084-9A3E4E63E314}"/>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7" name="直線コネクタ 286">
          <a:extLst>
            <a:ext uri="{FF2B5EF4-FFF2-40B4-BE49-F238E27FC236}">
              <a16:creationId xmlns="" xmlns:a16="http://schemas.microsoft.com/office/drawing/2014/main" id="{EBBE8753-CEA6-4356-BA73-55C41B38B774}"/>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8" name="テキスト ボックス 287">
          <a:extLst>
            <a:ext uri="{FF2B5EF4-FFF2-40B4-BE49-F238E27FC236}">
              <a16:creationId xmlns="" xmlns:a16="http://schemas.microsoft.com/office/drawing/2014/main" id="{F816D3B4-6FF6-4C82-8ED3-C8EF0A740C3D}"/>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9" name="直線コネクタ 288">
          <a:extLst>
            <a:ext uri="{FF2B5EF4-FFF2-40B4-BE49-F238E27FC236}">
              <a16:creationId xmlns="" xmlns:a16="http://schemas.microsoft.com/office/drawing/2014/main" id="{BAA06D67-4908-4684-8EDE-D29833DB8041}"/>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0" name="テキスト ボックス 289">
          <a:extLst>
            <a:ext uri="{FF2B5EF4-FFF2-40B4-BE49-F238E27FC236}">
              <a16:creationId xmlns="" xmlns:a16="http://schemas.microsoft.com/office/drawing/2014/main" id="{F43FF7C3-8E1C-4301-94C7-3CB4E0EC44CF}"/>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1" name="直線コネクタ 290">
          <a:extLst>
            <a:ext uri="{FF2B5EF4-FFF2-40B4-BE49-F238E27FC236}">
              <a16:creationId xmlns="" xmlns:a16="http://schemas.microsoft.com/office/drawing/2014/main" id="{9979ABDA-5217-4C52-8172-7CE9967965C3}"/>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2" name="テキスト ボックス 291">
          <a:extLst>
            <a:ext uri="{FF2B5EF4-FFF2-40B4-BE49-F238E27FC236}">
              <a16:creationId xmlns="" xmlns:a16="http://schemas.microsoft.com/office/drawing/2014/main" id="{89102DBF-E875-49FD-830C-AF1510F7C495}"/>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3" name="直線コネクタ 292">
          <a:extLst>
            <a:ext uri="{FF2B5EF4-FFF2-40B4-BE49-F238E27FC236}">
              <a16:creationId xmlns="" xmlns:a16="http://schemas.microsoft.com/office/drawing/2014/main" id="{1E4BF88A-F05E-4187-A05C-8B4E2ABB90AF}"/>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4" name="テキスト ボックス 293">
          <a:extLst>
            <a:ext uri="{FF2B5EF4-FFF2-40B4-BE49-F238E27FC236}">
              <a16:creationId xmlns="" xmlns:a16="http://schemas.microsoft.com/office/drawing/2014/main" id="{D7670F14-E343-48B4-AA33-55CEBBAC6AC7}"/>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5" name="直線コネクタ 294">
          <a:extLst>
            <a:ext uri="{FF2B5EF4-FFF2-40B4-BE49-F238E27FC236}">
              <a16:creationId xmlns="" xmlns:a16="http://schemas.microsoft.com/office/drawing/2014/main" id="{BA8E7C68-5D7E-4185-A80C-2CD0247E8091}"/>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6" name="テキスト ボックス 295">
          <a:extLst>
            <a:ext uri="{FF2B5EF4-FFF2-40B4-BE49-F238E27FC236}">
              <a16:creationId xmlns="" xmlns:a16="http://schemas.microsoft.com/office/drawing/2014/main" id="{9B97D2F3-D543-4BAF-96E4-C7FBF5C53423}"/>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7" name="直線コネクタ 296">
          <a:extLst>
            <a:ext uri="{FF2B5EF4-FFF2-40B4-BE49-F238E27FC236}">
              <a16:creationId xmlns="" xmlns:a16="http://schemas.microsoft.com/office/drawing/2014/main" id="{048A3869-D408-47A7-86A1-BBCEC0F06ED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8" name="テキスト ボックス 297">
          <a:extLst>
            <a:ext uri="{FF2B5EF4-FFF2-40B4-BE49-F238E27FC236}">
              <a16:creationId xmlns="" xmlns:a16="http://schemas.microsoft.com/office/drawing/2014/main" id="{8A858A2B-3513-44F1-AFA6-125CB9A710F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9" name="【市民会館】&#10;一人当たり面積グラフ枠">
          <a:extLst>
            <a:ext uri="{FF2B5EF4-FFF2-40B4-BE49-F238E27FC236}">
              <a16:creationId xmlns="" xmlns:a16="http://schemas.microsoft.com/office/drawing/2014/main" id="{FD5672DF-7EDD-4031-B180-F89A8FD5978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00" name="直線コネクタ 299">
          <a:extLst>
            <a:ext uri="{FF2B5EF4-FFF2-40B4-BE49-F238E27FC236}">
              <a16:creationId xmlns="" xmlns:a16="http://schemas.microsoft.com/office/drawing/2014/main" id="{F731D512-05EB-4C73-8EF2-9D4A1A324C9B}"/>
            </a:ext>
          </a:extLst>
        </xdr:cNvPr>
        <xdr:cNvCxnSpPr/>
      </xdr:nvCxnSpPr>
      <xdr:spPr>
        <a:xfrm flipV="1">
          <a:off x="9219565" y="16975836"/>
          <a:ext cx="0" cy="125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01" name="【市民会館】&#10;一人当たり面積最小値テキスト">
          <a:extLst>
            <a:ext uri="{FF2B5EF4-FFF2-40B4-BE49-F238E27FC236}">
              <a16:creationId xmlns="" xmlns:a16="http://schemas.microsoft.com/office/drawing/2014/main" id="{2900E512-0FDF-488C-ABA2-EB5366E61E24}"/>
            </a:ext>
          </a:extLst>
        </xdr:cNvPr>
        <xdr:cNvSpPr txBox="1"/>
      </xdr:nvSpPr>
      <xdr:spPr>
        <a:xfrm>
          <a:off x="925830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02" name="直線コネクタ 301">
          <a:extLst>
            <a:ext uri="{FF2B5EF4-FFF2-40B4-BE49-F238E27FC236}">
              <a16:creationId xmlns="" xmlns:a16="http://schemas.microsoft.com/office/drawing/2014/main" id="{F45BAEC3-8D94-4985-B276-6221533A2B62}"/>
            </a:ext>
          </a:extLst>
        </xdr:cNvPr>
        <xdr:cNvCxnSpPr/>
      </xdr:nvCxnSpPr>
      <xdr:spPr>
        <a:xfrm>
          <a:off x="915416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03" name="【市民会館】&#10;一人当たり面積最大値テキスト">
          <a:extLst>
            <a:ext uri="{FF2B5EF4-FFF2-40B4-BE49-F238E27FC236}">
              <a16:creationId xmlns="" xmlns:a16="http://schemas.microsoft.com/office/drawing/2014/main" id="{2A82F4D3-A793-4A35-B48D-C1311626CB7D}"/>
            </a:ext>
          </a:extLst>
        </xdr:cNvPr>
        <xdr:cNvSpPr txBox="1"/>
      </xdr:nvSpPr>
      <xdr:spPr>
        <a:xfrm>
          <a:off x="9258300" y="167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04" name="直線コネクタ 303">
          <a:extLst>
            <a:ext uri="{FF2B5EF4-FFF2-40B4-BE49-F238E27FC236}">
              <a16:creationId xmlns="" xmlns:a16="http://schemas.microsoft.com/office/drawing/2014/main" id="{A41BCA0D-B049-43AE-A8E2-B5FC34F40714}"/>
            </a:ext>
          </a:extLst>
        </xdr:cNvPr>
        <xdr:cNvCxnSpPr/>
      </xdr:nvCxnSpPr>
      <xdr:spPr>
        <a:xfrm>
          <a:off x="9154160" y="16975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05" name="【市民会館】&#10;一人当たり面積平均値テキスト">
          <a:extLst>
            <a:ext uri="{FF2B5EF4-FFF2-40B4-BE49-F238E27FC236}">
              <a16:creationId xmlns="" xmlns:a16="http://schemas.microsoft.com/office/drawing/2014/main" id="{E15D3BC2-E66F-4A5C-B3DF-F0D4C16ECA1E}"/>
            </a:ext>
          </a:extLst>
        </xdr:cNvPr>
        <xdr:cNvSpPr txBox="1"/>
      </xdr:nvSpPr>
      <xdr:spPr>
        <a:xfrm>
          <a:off x="9258300" y="17818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06" name="フローチャート: 判断 305">
          <a:extLst>
            <a:ext uri="{FF2B5EF4-FFF2-40B4-BE49-F238E27FC236}">
              <a16:creationId xmlns="" xmlns:a16="http://schemas.microsoft.com/office/drawing/2014/main" id="{85802014-3570-494A-9691-54D3FEE6B1CB}"/>
            </a:ext>
          </a:extLst>
        </xdr:cNvPr>
        <xdr:cNvSpPr/>
      </xdr:nvSpPr>
      <xdr:spPr>
        <a:xfrm>
          <a:off x="9192260" y="178401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07" name="フローチャート: 判断 306">
          <a:extLst>
            <a:ext uri="{FF2B5EF4-FFF2-40B4-BE49-F238E27FC236}">
              <a16:creationId xmlns="" xmlns:a16="http://schemas.microsoft.com/office/drawing/2014/main" id="{3736F408-9DF3-4A85-8570-BD90FDDE1BAB}"/>
            </a:ext>
          </a:extLst>
        </xdr:cNvPr>
        <xdr:cNvSpPr/>
      </xdr:nvSpPr>
      <xdr:spPr>
        <a:xfrm>
          <a:off x="8445500" y="1786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14876</xdr:rowOff>
    </xdr:from>
    <xdr:ext cx="469744" cy="259045"/>
    <xdr:sp macro="" textlink="">
      <xdr:nvSpPr>
        <xdr:cNvPr id="308" name="n_1aveValue【市民会館】&#10;一人当たり面積">
          <a:extLst>
            <a:ext uri="{FF2B5EF4-FFF2-40B4-BE49-F238E27FC236}">
              <a16:creationId xmlns="" xmlns:a16="http://schemas.microsoft.com/office/drawing/2014/main" id="{D00B30A3-2901-4859-8A50-6B4068E7BD9F}"/>
            </a:ext>
          </a:extLst>
        </xdr:cNvPr>
        <xdr:cNvSpPr txBox="1"/>
      </xdr:nvSpPr>
      <xdr:spPr>
        <a:xfrm>
          <a:off x="8271587" y="1795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09" name="フローチャート: 判断 308">
          <a:extLst>
            <a:ext uri="{FF2B5EF4-FFF2-40B4-BE49-F238E27FC236}">
              <a16:creationId xmlns="" xmlns:a16="http://schemas.microsoft.com/office/drawing/2014/main" id="{B445F93C-0925-4799-BAAC-4DDA8F9489D6}"/>
            </a:ext>
          </a:extLst>
        </xdr:cNvPr>
        <xdr:cNvSpPr/>
      </xdr:nvSpPr>
      <xdr:spPr>
        <a:xfrm>
          <a:off x="7670800" y="179083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59834</xdr:rowOff>
    </xdr:from>
    <xdr:ext cx="469744" cy="259045"/>
    <xdr:sp macro="" textlink="">
      <xdr:nvSpPr>
        <xdr:cNvPr id="310" name="n_2aveValue【市民会館】&#10;一人当たり面積">
          <a:extLst>
            <a:ext uri="{FF2B5EF4-FFF2-40B4-BE49-F238E27FC236}">
              <a16:creationId xmlns="" xmlns:a16="http://schemas.microsoft.com/office/drawing/2014/main" id="{CF5D73D6-A722-49C1-9EF1-E6AC5E95388E}"/>
            </a:ext>
          </a:extLst>
        </xdr:cNvPr>
        <xdr:cNvSpPr txBox="1"/>
      </xdr:nvSpPr>
      <xdr:spPr>
        <a:xfrm>
          <a:off x="7509587" y="1799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11" name="フローチャート: 判断 310">
          <a:extLst>
            <a:ext uri="{FF2B5EF4-FFF2-40B4-BE49-F238E27FC236}">
              <a16:creationId xmlns="" xmlns:a16="http://schemas.microsoft.com/office/drawing/2014/main" id="{B429EF0D-03C9-4EEB-92BB-42F019F632CF}"/>
            </a:ext>
          </a:extLst>
        </xdr:cNvPr>
        <xdr:cNvSpPr/>
      </xdr:nvSpPr>
      <xdr:spPr>
        <a:xfrm>
          <a:off x="6873240" y="179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96029</xdr:rowOff>
    </xdr:from>
    <xdr:ext cx="469744" cy="259045"/>
    <xdr:sp macro="" textlink="">
      <xdr:nvSpPr>
        <xdr:cNvPr id="312" name="n_3aveValue【市民会館】&#10;一人当たり面積">
          <a:extLst>
            <a:ext uri="{FF2B5EF4-FFF2-40B4-BE49-F238E27FC236}">
              <a16:creationId xmlns="" xmlns:a16="http://schemas.microsoft.com/office/drawing/2014/main" id="{C74D4D03-7ABA-4EDB-8DFE-578216851E63}"/>
            </a:ext>
          </a:extLst>
        </xdr:cNvPr>
        <xdr:cNvSpPr txBox="1"/>
      </xdr:nvSpPr>
      <xdr:spPr>
        <a:xfrm>
          <a:off x="6712027" y="180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3" name="テキスト ボックス 312">
          <a:extLst>
            <a:ext uri="{FF2B5EF4-FFF2-40B4-BE49-F238E27FC236}">
              <a16:creationId xmlns="" xmlns:a16="http://schemas.microsoft.com/office/drawing/2014/main" id="{EC7F2C10-04C2-44F1-9614-6CC63FC5E09F}"/>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4" name="テキスト ボックス 313">
          <a:extLst>
            <a:ext uri="{FF2B5EF4-FFF2-40B4-BE49-F238E27FC236}">
              <a16:creationId xmlns="" xmlns:a16="http://schemas.microsoft.com/office/drawing/2014/main" id="{C58FE23D-1B75-47F9-8B50-8B68F1E5665F}"/>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5" name="テキスト ボックス 314">
          <a:extLst>
            <a:ext uri="{FF2B5EF4-FFF2-40B4-BE49-F238E27FC236}">
              <a16:creationId xmlns="" xmlns:a16="http://schemas.microsoft.com/office/drawing/2014/main" id="{E1FC4481-AACC-48DD-B56B-1D904D05F231}"/>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6" name="テキスト ボックス 315">
          <a:extLst>
            <a:ext uri="{FF2B5EF4-FFF2-40B4-BE49-F238E27FC236}">
              <a16:creationId xmlns="" xmlns:a16="http://schemas.microsoft.com/office/drawing/2014/main" id="{3E664502-BA36-4FCB-86F3-E6E402625B4C}"/>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7" name="テキスト ボックス 316">
          <a:extLst>
            <a:ext uri="{FF2B5EF4-FFF2-40B4-BE49-F238E27FC236}">
              <a16:creationId xmlns="" xmlns:a16="http://schemas.microsoft.com/office/drawing/2014/main" id="{E25306C5-0769-4D5D-87E3-E9ECCEBEA1F3}"/>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158750</xdr:rowOff>
    </xdr:from>
    <xdr:to>
      <xdr:col>55</xdr:col>
      <xdr:colOff>50800</xdr:colOff>
      <xdr:row>102</xdr:row>
      <xdr:rowOff>88900</xdr:rowOff>
    </xdr:to>
    <xdr:sp macro="" textlink="">
      <xdr:nvSpPr>
        <xdr:cNvPr id="318" name="楕円 317">
          <a:extLst>
            <a:ext uri="{FF2B5EF4-FFF2-40B4-BE49-F238E27FC236}">
              <a16:creationId xmlns="" xmlns:a16="http://schemas.microsoft.com/office/drawing/2014/main" id="{D29FF36A-F4C1-45C2-9667-6DD7D4DD8009}"/>
            </a:ext>
          </a:extLst>
        </xdr:cNvPr>
        <xdr:cNvSpPr/>
      </xdr:nvSpPr>
      <xdr:spPr>
        <a:xfrm>
          <a:off x="9192260" y="17090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10177</xdr:rowOff>
    </xdr:from>
    <xdr:ext cx="469744" cy="259045"/>
    <xdr:sp macro="" textlink="">
      <xdr:nvSpPr>
        <xdr:cNvPr id="319" name="【市民会館】&#10;一人当たり面積該当値テキスト">
          <a:extLst>
            <a:ext uri="{FF2B5EF4-FFF2-40B4-BE49-F238E27FC236}">
              <a16:creationId xmlns="" xmlns:a16="http://schemas.microsoft.com/office/drawing/2014/main" id="{2147A161-0892-47A1-84B8-1A9A5AA9D11A}"/>
            </a:ext>
          </a:extLst>
        </xdr:cNvPr>
        <xdr:cNvSpPr txBox="1"/>
      </xdr:nvSpPr>
      <xdr:spPr>
        <a:xfrm>
          <a:off x="9258300" y="169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2921</xdr:rowOff>
    </xdr:from>
    <xdr:to>
      <xdr:col>50</xdr:col>
      <xdr:colOff>165100</xdr:colOff>
      <xdr:row>102</xdr:row>
      <xdr:rowOff>104521</xdr:rowOff>
    </xdr:to>
    <xdr:sp macro="" textlink="">
      <xdr:nvSpPr>
        <xdr:cNvPr id="320" name="楕円 319">
          <a:extLst>
            <a:ext uri="{FF2B5EF4-FFF2-40B4-BE49-F238E27FC236}">
              <a16:creationId xmlns="" xmlns:a16="http://schemas.microsoft.com/office/drawing/2014/main" id="{807E71DB-063D-4E7D-A159-2E2021F0F8B3}"/>
            </a:ext>
          </a:extLst>
        </xdr:cNvPr>
        <xdr:cNvSpPr/>
      </xdr:nvSpPr>
      <xdr:spPr>
        <a:xfrm>
          <a:off x="8445500" y="1710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38100</xdr:rowOff>
    </xdr:from>
    <xdr:to>
      <xdr:col>55</xdr:col>
      <xdr:colOff>0</xdr:colOff>
      <xdr:row>102</xdr:row>
      <xdr:rowOff>53721</xdr:rowOff>
    </xdr:to>
    <xdr:cxnSp macro="">
      <xdr:nvCxnSpPr>
        <xdr:cNvPr id="321" name="直線コネクタ 320">
          <a:extLst>
            <a:ext uri="{FF2B5EF4-FFF2-40B4-BE49-F238E27FC236}">
              <a16:creationId xmlns="" xmlns:a16="http://schemas.microsoft.com/office/drawing/2014/main" id="{EDF07C1F-23BD-441F-BD41-E0F0B2C0A153}"/>
            </a:ext>
          </a:extLst>
        </xdr:cNvPr>
        <xdr:cNvCxnSpPr/>
      </xdr:nvCxnSpPr>
      <xdr:spPr>
        <a:xfrm flipV="1">
          <a:off x="8496300" y="17137380"/>
          <a:ext cx="7239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103887</xdr:rowOff>
    </xdr:from>
    <xdr:to>
      <xdr:col>46</xdr:col>
      <xdr:colOff>38100</xdr:colOff>
      <xdr:row>107</xdr:row>
      <xdr:rowOff>34037</xdr:rowOff>
    </xdr:to>
    <xdr:sp macro="" textlink="">
      <xdr:nvSpPr>
        <xdr:cNvPr id="322" name="楕円 321">
          <a:extLst>
            <a:ext uri="{FF2B5EF4-FFF2-40B4-BE49-F238E27FC236}">
              <a16:creationId xmlns="" xmlns:a16="http://schemas.microsoft.com/office/drawing/2014/main" id="{945F5934-5B47-4C33-A23F-5F91E6E772FC}"/>
            </a:ext>
          </a:extLst>
        </xdr:cNvPr>
        <xdr:cNvSpPr/>
      </xdr:nvSpPr>
      <xdr:spPr>
        <a:xfrm>
          <a:off x="7670800" y="178737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53721</xdr:rowOff>
    </xdr:from>
    <xdr:to>
      <xdr:col>50</xdr:col>
      <xdr:colOff>114300</xdr:colOff>
      <xdr:row>106</xdr:row>
      <xdr:rowOff>154687</xdr:rowOff>
    </xdr:to>
    <xdr:cxnSp macro="">
      <xdr:nvCxnSpPr>
        <xdr:cNvPr id="323" name="直線コネクタ 322">
          <a:extLst>
            <a:ext uri="{FF2B5EF4-FFF2-40B4-BE49-F238E27FC236}">
              <a16:creationId xmlns="" xmlns:a16="http://schemas.microsoft.com/office/drawing/2014/main" id="{72C94522-B18A-4212-BEB3-BE8FA1F3797D}"/>
            </a:ext>
          </a:extLst>
        </xdr:cNvPr>
        <xdr:cNvCxnSpPr/>
      </xdr:nvCxnSpPr>
      <xdr:spPr>
        <a:xfrm flipV="1">
          <a:off x="7713980" y="17153001"/>
          <a:ext cx="782320" cy="7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52451</xdr:rowOff>
    </xdr:from>
    <xdr:to>
      <xdr:col>41</xdr:col>
      <xdr:colOff>101600</xdr:colOff>
      <xdr:row>106</xdr:row>
      <xdr:rowOff>154051</xdr:rowOff>
    </xdr:to>
    <xdr:sp macro="" textlink="">
      <xdr:nvSpPr>
        <xdr:cNvPr id="324" name="楕円 323">
          <a:extLst>
            <a:ext uri="{FF2B5EF4-FFF2-40B4-BE49-F238E27FC236}">
              <a16:creationId xmlns="" xmlns:a16="http://schemas.microsoft.com/office/drawing/2014/main" id="{C88D4210-DA90-403D-A3EB-1D4E83D4B2BF}"/>
            </a:ext>
          </a:extLst>
        </xdr:cNvPr>
        <xdr:cNvSpPr/>
      </xdr:nvSpPr>
      <xdr:spPr>
        <a:xfrm>
          <a:off x="6873240" y="178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103251</xdr:rowOff>
    </xdr:from>
    <xdr:to>
      <xdr:col>45</xdr:col>
      <xdr:colOff>177800</xdr:colOff>
      <xdr:row>106</xdr:row>
      <xdr:rowOff>154687</xdr:rowOff>
    </xdr:to>
    <xdr:cxnSp macro="">
      <xdr:nvCxnSpPr>
        <xdr:cNvPr id="325" name="直線コネクタ 324">
          <a:extLst>
            <a:ext uri="{FF2B5EF4-FFF2-40B4-BE49-F238E27FC236}">
              <a16:creationId xmlns="" xmlns:a16="http://schemas.microsoft.com/office/drawing/2014/main" id="{7CED792D-DE9D-41CD-9E0E-0E9E915BEFC1}"/>
            </a:ext>
          </a:extLst>
        </xdr:cNvPr>
        <xdr:cNvCxnSpPr/>
      </xdr:nvCxnSpPr>
      <xdr:spPr>
        <a:xfrm>
          <a:off x="6924040" y="17873091"/>
          <a:ext cx="78994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121048</xdr:rowOff>
    </xdr:from>
    <xdr:ext cx="469744" cy="259045"/>
    <xdr:sp macro="" textlink="">
      <xdr:nvSpPr>
        <xdr:cNvPr id="326" name="n_1mainValue【市民会館】&#10;一人当たり面積">
          <a:extLst>
            <a:ext uri="{FF2B5EF4-FFF2-40B4-BE49-F238E27FC236}">
              <a16:creationId xmlns="" xmlns:a16="http://schemas.microsoft.com/office/drawing/2014/main" id="{DC6BD2B7-9C36-41BD-A87A-B391F0171749}"/>
            </a:ext>
          </a:extLst>
        </xdr:cNvPr>
        <xdr:cNvSpPr txBox="1"/>
      </xdr:nvSpPr>
      <xdr:spPr>
        <a:xfrm>
          <a:off x="8271587"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50564</xdr:rowOff>
    </xdr:from>
    <xdr:ext cx="469744" cy="259045"/>
    <xdr:sp macro="" textlink="">
      <xdr:nvSpPr>
        <xdr:cNvPr id="327" name="n_2mainValue【市民会館】&#10;一人当たり面積">
          <a:extLst>
            <a:ext uri="{FF2B5EF4-FFF2-40B4-BE49-F238E27FC236}">
              <a16:creationId xmlns="" xmlns:a16="http://schemas.microsoft.com/office/drawing/2014/main" id="{B70C5F69-7CF0-44F1-AC00-C311B3DA6D3F}"/>
            </a:ext>
          </a:extLst>
        </xdr:cNvPr>
        <xdr:cNvSpPr txBox="1"/>
      </xdr:nvSpPr>
      <xdr:spPr>
        <a:xfrm>
          <a:off x="7509587" y="17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170578</xdr:rowOff>
    </xdr:from>
    <xdr:ext cx="469744" cy="259045"/>
    <xdr:sp macro="" textlink="">
      <xdr:nvSpPr>
        <xdr:cNvPr id="328" name="n_3mainValue【市民会館】&#10;一人当たり面積">
          <a:extLst>
            <a:ext uri="{FF2B5EF4-FFF2-40B4-BE49-F238E27FC236}">
              <a16:creationId xmlns="" xmlns:a16="http://schemas.microsoft.com/office/drawing/2014/main" id="{59D29F99-C084-494A-84C3-797850FCD41D}"/>
            </a:ext>
          </a:extLst>
        </xdr:cNvPr>
        <xdr:cNvSpPr txBox="1"/>
      </xdr:nvSpPr>
      <xdr:spPr>
        <a:xfrm>
          <a:off x="6712027" y="176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 xmlns:a16="http://schemas.microsoft.com/office/drawing/2014/main" id="{424A589C-922F-4135-A4CA-C0F2A868E978}"/>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 xmlns:a16="http://schemas.microsoft.com/office/drawing/2014/main" id="{EE842DD9-60B9-4E4E-98CF-AFF530F9C41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 xmlns:a16="http://schemas.microsoft.com/office/drawing/2014/main" id="{0D07C5DB-9795-4CCB-BFE5-B8304CC4E8D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 xmlns:a16="http://schemas.microsoft.com/office/drawing/2014/main" id="{11F9E3B4-ECAC-48A8-87D7-91B9075D868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 xmlns:a16="http://schemas.microsoft.com/office/drawing/2014/main" id="{53904E43-B7C5-4C7D-9CBE-EC0D091AB19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 xmlns:a16="http://schemas.microsoft.com/office/drawing/2014/main" id="{3E3B46C4-AB83-457B-9601-E50A53E7337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 xmlns:a16="http://schemas.microsoft.com/office/drawing/2014/main" id="{5A544E9B-54AF-4C90-A961-75A98F8087A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 xmlns:a16="http://schemas.microsoft.com/office/drawing/2014/main" id="{2DAAB0C2-C7CF-4B05-A7A9-A997706D938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a:extLst>
            <a:ext uri="{FF2B5EF4-FFF2-40B4-BE49-F238E27FC236}">
              <a16:creationId xmlns="" xmlns:a16="http://schemas.microsoft.com/office/drawing/2014/main" id="{7A63F483-1DDB-47D5-883C-756408CADB9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a:extLst>
            <a:ext uri="{FF2B5EF4-FFF2-40B4-BE49-F238E27FC236}">
              <a16:creationId xmlns="" xmlns:a16="http://schemas.microsoft.com/office/drawing/2014/main" id="{E7FB68B5-C1FF-4198-88F7-5AC876B39C48}"/>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a:extLst>
            <a:ext uri="{FF2B5EF4-FFF2-40B4-BE49-F238E27FC236}">
              <a16:creationId xmlns="" xmlns:a16="http://schemas.microsoft.com/office/drawing/2014/main" id="{DC61F652-092B-49B9-85EF-0860922F0A6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0" name="テキスト ボックス 339">
          <a:extLst>
            <a:ext uri="{FF2B5EF4-FFF2-40B4-BE49-F238E27FC236}">
              <a16:creationId xmlns="" xmlns:a16="http://schemas.microsoft.com/office/drawing/2014/main" id="{D51E4EA5-40B7-47F8-ACEF-48F19B9A5088}"/>
            </a:ext>
          </a:extLst>
        </xdr:cNvPr>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a:extLst>
            <a:ext uri="{FF2B5EF4-FFF2-40B4-BE49-F238E27FC236}">
              <a16:creationId xmlns="" xmlns:a16="http://schemas.microsoft.com/office/drawing/2014/main" id="{123A9786-F495-4A31-BBFE-BBD80049AFE7}"/>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a:extLst>
            <a:ext uri="{FF2B5EF4-FFF2-40B4-BE49-F238E27FC236}">
              <a16:creationId xmlns="" xmlns:a16="http://schemas.microsoft.com/office/drawing/2014/main" id="{60811315-C687-43C2-8C61-D6C3CF06979B}"/>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a:extLst>
            <a:ext uri="{FF2B5EF4-FFF2-40B4-BE49-F238E27FC236}">
              <a16:creationId xmlns="" xmlns:a16="http://schemas.microsoft.com/office/drawing/2014/main" id="{58D12537-3315-4C0D-86A7-7B077A7FF45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a:extLst>
            <a:ext uri="{FF2B5EF4-FFF2-40B4-BE49-F238E27FC236}">
              <a16:creationId xmlns="" xmlns:a16="http://schemas.microsoft.com/office/drawing/2014/main" id="{7BC84572-C9CE-4C1E-9341-3D8F68C65A81}"/>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a:extLst>
            <a:ext uri="{FF2B5EF4-FFF2-40B4-BE49-F238E27FC236}">
              <a16:creationId xmlns="" xmlns:a16="http://schemas.microsoft.com/office/drawing/2014/main" id="{67A24D84-D903-4888-9CD1-F0768073B915}"/>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a:extLst>
            <a:ext uri="{FF2B5EF4-FFF2-40B4-BE49-F238E27FC236}">
              <a16:creationId xmlns="" xmlns:a16="http://schemas.microsoft.com/office/drawing/2014/main" id="{3A735320-2070-44E4-B855-8E6DF6F3070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a:extLst>
            <a:ext uri="{FF2B5EF4-FFF2-40B4-BE49-F238E27FC236}">
              <a16:creationId xmlns="" xmlns:a16="http://schemas.microsoft.com/office/drawing/2014/main" id="{5810111B-55FC-471D-8486-55A3CE6CB5BF}"/>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8" name="テキスト ボックス 347">
          <a:extLst>
            <a:ext uri="{FF2B5EF4-FFF2-40B4-BE49-F238E27FC236}">
              <a16:creationId xmlns="" xmlns:a16="http://schemas.microsoft.com/office/drawing/2014/main" id="{4DD229FC-14FE-4B82-94A6-D9451BF5CD88}"/>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 xmlns:a16="http://schemas.microsoft.com/office/drawing/2014/main" id="{C5137F55-A33E-4C5E-8BBA-6CFCD0AA7CF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a:extLst>
            <a:ext uri="{FF2B5EF4-FFF2-40B4-BE49-F238E27FC236}">
              <a16:creationId xmlns="" xmlns:a16="http://schemas.microsoft.com/office/drawing/2014/main" id="{71C8FB70-77D3-408B-A553-5D992C26C44B}"/>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一般廃棄物処理施設】&#10;有形固定資産減価償却率グラフ枠">
          <a:extLst>
            <a:ext uri="{FF2B5EF4-FFF2-40B4-BE49-F238E27FC236}">
              <a16:creationId xmlns="" xmlns:a16="http://schemas.microsoft.com/office/drawing/2014/main" id="{E1E17525-6D72-496A-AFD5-5A87AB9CE7D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52" name="直線コネクタ 351">
          <a:extLst>
            <a:ext uri="{FF2B5EF4-FFF2-40B4-BE49-F238E27FC236}">
              <a16:creationId xmlns="" xmlns:a16="http://schemas.microsoft.com/office/drawing/2014/main" id="{F631C225-C2D8-4E82-8527-CA0D98FFF43F}"/>
            </a:ext>
          </a:extLst>
        </xdr:cNvPr>
        <xdr:cNvCxnSpPr/>
      </xdr:nvCxnSpPr>
      <xdr:spPr>
        <a:xfrm flipV="1">
          <a:off x="14375764"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53" name="【一般廃棄物処理施設】&#10;有形固定資産減価償却率最小値テキスト">
          <a:extLst>
            <a:ext uri="{FF2B5EF4-FFF2-40B4-BE49-F238E27FC236}">
              <a16:creationId xmlns="" xmlns:a16="http://schemas.microsoft.com/office/drawing/2014/main" id="{7A30396E-661A-4AF6-AEBA-7BE6D2A97550}"/>
            </a:ext>
          </a:extLst>
        </xdr:cNvPr>
        <xdr:cNvSpPr txBox="1"/>
      </xdr:nvSpPr>
      <xdr:spPr>
        <a:xfrm>
          <a:off x="1441450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54" name="直線コネクタ 353">
          <a:extLst>
            <a:ext uri="{FF2B5EF4-FFF2-40B4-BE49-F238E27FC236}">
              <a16:creationId xmlns="" xmlns:a16="http://schemas.microsoft.com/office/drawing/2014/main" id="{BA48F236-5C6D-4548-B874-F2EB36B6D94F}"/>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55" name="【一般廃棄物処理施設】&#10;有形固定資産減価償却率最大値テキスト">
          <a:extLst>
            <a:ext uri="{FF2B5EF4-FFF2-40B4-BE49-F238E27FC236}">
              <a16:creationId xmlns="" xmlns:a16="http://schemas.microsoft.com/office/drawing/2014/main" id="{CD2A9138-578B-4F68-941F-75580B9550A4}"/>
            </a:ext>
          </a:extLst>
        </xdr:cNvPr>
        <xdr:cNvSpPr txBox="1"/>
      </xdr:nvSpPr>
      <xdr:spPr>
        <a:xfrm>
          <a:off x="1441450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56" name="直線コネクタ 355">
          <a:extLst>
            <a:ext uri="{FF2B5EF4-FFF2-40B4-BE49-F238E27FC236}">
              <a16:creationId xmlns="" xmlns:a16="http://schemas.microsoft.com/office/drawing/2014/main" id="{A3A88803-76CC-4C0C-AEF7-7C06BE62BD3A}"/>
            </a:ext>
          </a:extLst>
        </xdr:cNvPr>
        <xdr:cNvCxnSpPr/>
      </xdr:nvCxnSpPr>
      <xdr:spPr>
        <a:xfrm>
          <a:off x="1428750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57" name="【一般廃棄物処理施設】&#10;有形固定資産減価償却率平均値テキスト">
          <a:extLst>
            <a:ext uri="{FF2B5EF4-FFF2-40B4-BE49-F238E27FC236}">
              <a16:creationId xmlns="" xmlns:a16="http://schemas.microsoft.com/office/drawing/2014/main" id="{D276CCB7-8654-4137-A656-CA857B457A71}"/>
            </a:ext>
          </a:extLst>
        </xdr:cNvPr>
        <xdr:cNvSpPr txBox="1"/>
      </xdr:nvSpPr>
      <xdr:spPr>
        <a:xfrm>
          <a:off x="144145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58" name="フローチャート: 判断 357">
          <a:extLst>
            <a:ext uri="{FF2B5EF4-FFF2-40B4-BE49-F238E27FC236}">
              <a16:creationId xmlns="" xmlns:a16="http://schemas.microsoft.com/office/drawing/2014/main" id="{DA94CF42-B7CB-4EB6-B438-57A0B65FFCF8}"/>
            </a:ext>
          </a:extLst>
        </xdr:cNvPr>
        <xdr:cNvSpPr/>
      </xdr:nvSpPr>
      <xdr:spPr>
        <a:xfrm>
          <a:off x="14325600" y="6358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59" name="フローチャート: 判断 358">
          <a:extLst>
            <a:ext uri="{FF2B5EF4-FFF2-40B4-BE49-F238E27FC236}">
              <a16:creationId xmlns="" xmlns:a16="http://schemas.microsoft.com/office/drawing/2014/main" id="{E1790FA4-0F6C-4C78-8806-FE120E96CCB0}"/>
            </a:ext>
          </a:extLst>
        </xdr:cNvPr>
        <xdr:cNvSpPr/>
      </xdr:nvSpPr>
      <xdr:spPr>
        <a:xfrm>
          <a:off x="135788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60" name="n_1aveValue【一般廃棄物処理施設】&#10;有形固定資産減価償却率">
          <a:extLst>
            <a:ext uri="{FF2B5EF4-FFF2-40B4-BE49-F238E27FC236}">
              <a16:creationId xmlns="" xmlns:a16="http://schemas.microsoft.com/office/drawing/2014/main" id="{EA3903F3-A37A-4506-AE21-F8F86FD4BBAE}"/>
            </a:ext>
          </a:extLst>
        </xdr:cNvPr>
        <xdr:cNvSpPr txBox="1"/>
      </xdr:nvSpPr>
      <xdr:spPr>
        <a:xfrm>
          <a:off x="134372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61" name="フローチャート: 判断 360">
          <a:extLst>
            <a:ext uri="{FF2B5EF4-FFF2-40B4-BE49-F238E27FC236}">
              <a16:creationId xmlns="" xmlns:a16="http://schemas.microsoft.com/office/drawing/2014/main" id="{CFC34A7B-E54D-4638-9D2D-351842412127}"/>
            </a:ext>
          </a:extLst>
        </xdr:cNvPr>
        <xdr:cNvSpPr/>
      </xdr:nvSpPr>
      <xdr:spPr>
        <a:xfrm>
          <a:off x="1280414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62" name="n_2aveValue【一般廃棄物処理施設】&#10;有形固定資産減価償却率">
          <a:extLst>
            <a:ext uri="{FF2B5EF4-FFF2-40B4-BE49-F238E27FC236}">
              <a16:creationId xmlns="" xmlns:a16="http://schemas.microsoft.com/office/drawing/2014/main" id="{0C4DE1E3-A593-4462-9495-AFC447DFB251}"/>
            </a:ext>
          </a:extLst>
        </xdr:cNvPr>
        <xdr:cNvSpPr txBox="1"/>
      </xdr:nvSpPr>
      <xdr:spPr>
        <a:xfrm>
          <a:off x="126752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63" name="フローチャート: 判断 362">
          <a:extLst>
            <a:ext uri="{FF2B5EF4-FFF2-40B4-BE49-F238E27FC236}">
              <a16:creationId xmlns="" xmlns:a16="http://schemas.microsoft.com/office/drawing/2014/main" id="{69DEBA1E-C268-4670-A382-C42F0C636256}"/>
            </a:ext>
          </a:extLst>
        </xdr:cNvPr>
        <xdr:cNvSpPr/>
      </xdr:nvSpPr>
      <xdr:spPr>
        <a:xfrm>
          <a:off x="12029440" y="6424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364" name="n_3aveValue【一般廃棄物処理施設】&#10;有形固定資産減価償却率">
          <a:extLst>
            <a:ext uri="{FF2B5EF4-FFF2-40B4-BE49-F238E27FC236}">
              <a16:creationId xmlns="" xmlns:a16="http://schemas.microsoft.com/office/drawing/2014/main" id="{D4B2FC94-8E49-4A08-84B2-0ADF7DD85597}"/>
            </a:ext>
          </a:extLst>
        </xdr:cNvPr>
        <xdr:cNvSpPr txBox="1"/>
      </xdr:nvSpPr>
      <xdr:spPr>
        <a:xfrm>
          <a:off x="11900544" y="651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 xmlns:a16="http://schemas.microsoft.com/office/drawing/2014/main" id="{41C7105D-6DC1-4A60-8445-F89F3D97076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 xmlns:a16="http://schemas.microsoft.com/office/drawing/2014/main" id="{32C1EAC0-54DC-441D-B823-ABB782EB7681}"/>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 xmlns:a16="http://schemas.microsoft.com/office/drawing/2014/main" id="{030120D8-7AAD-484D-A3DA-6767B52F85B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 xmlns:a16="http://schemas.microsoft.com/office/drawing/2014/main" id="{EA8F1B76-5E3A-48D6-9E67-445C38FEA2F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 xmlns:a16="http://schemas.microsoft.com/office/drawing/2014/main" id="{440D3967-136C-46FB-8007-9D60C43D32C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24130</xdr:rowOff>
    </xdr:from>
    <xdr:to>
      <xdr:col>85</xdr:col>
      <xdr:colOff>177800</xdr:colOff>
      <xdr:row>38</xdr:row>
      <xdr:rowOff>125730</xdr:rowOff>
    </xdr:to>
    <xdr:sp macro="" textlink="">
      <xdr:nvSpPr>
        <xdr:cNvPr id="370" name="楕円 369">
          <a:extLst>
            <a:ext uri="{FF2B5EF4-FFF2-40B4-BE49-F238E27FC236}">
              <a16:creationId xmlns="" xmlns:a16="http://schemas.microsoft.com/office/drawing/2014/main" id="{8F5EE454-A457-4E63-BD06-781B2027506D}"/>
            </a:ext>
          </a:extLst>
        </xdr:cNvPr>
        <xdr:cNvSpPr/>
      </xdr:nvSpPr>
      <xdr:spPr>
        <a:xfrm>
          <a:off x="14325600" y="63944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2557</xdr:rowOff>
    </xdr:from>
    <xdr:ext cx="405111" cy="259045"/>
    <xdr:sp macro="" textlink="">
      <xdr:nvSpPr>
        <xdr:cNvPr id="371" name="【一般廃棄物処理施設】&#10;有形固定資産減価償却率該当値テキスト">
          <a:extLst>
            <a:ext uri="{FF2B5EF4-FFF2-40B4-BE49-F238E27FC236}">
              <a16:creationId xmlns="" xmlns:a16="http://schemas.microsoft.com/office/drawing/2014/main" id="{EE6F7010-AE78-48EE-928D-AB1A069C5E02}"/>
            </a:ext>
          </a:extLst>
        </xdr:cNvPr>
        <xdr:cNvSpPr txBox="1"/>
      </xdr:nvSpPr>
      <xdr:spPr>
        <a:xfrm>
          <a:off x="14414500"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372" name="楕円 371">
          <a:extLst>
            <a:ext uri="{FF2B5EF4-FFF2-40B4-BE49-F238E27FC236}">
              <a16:creationId xmlns="" xmlns:a16="http://schemas.microsoft.com/office/drawing/2014/main" id="{1D84ACC2-97B3-4EB4-A696-79CEE10F8BE7}"/>
            </a:ext>
          </a:extLst>
        </xdr:cNvPr>
        <xdr:cNvSpPr/>
      </xdr:nvSpPr>
      <xdr:spPr>
        <a:xfrm>
          <a:off x="1357884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38</xdr:row>
      <xdr:rowOff>74930</xdr:rowOff>
    </xdr:to>
    <xdr:cxnSp macro="">
      <xdr:nvCxnSpPr>
        <xdr:cNvPr id="373" name="直線コネクタ 372">
          <a:extLst>
            <a:ext uri="{FF2B5EF4-FFF2-40B4-BE49-F238E27FC236}">
              <a16:creationId xmlns="" xmlns:a16="http://schemas.microsoft.com/office/drawing/2014/main" id="{B3920519-7941-4EE5-ACFC-C260657A7D57}"/>
            </a:ext>
          </a:extLst>
        </xdr:cNvPr>
        <xdr:cNvCxnSpPr/>
      </xdr:nvCxnSpPr>
      <xdr:spPr>
        <a:xfrm>
          <a:off x="13629640" y="6301740"/>
          <a:ext cx="74676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24130</xdr:rowOff>
    </xdr:from>
    <xdr:to>
      <xdr:col>76</xdr:col>
      <xdr:colOff>165100</xdr:colOff>
      <xdr:row>36</xdr:row>
      <xdr:rowOff>125730</xdr:rowOff>
    </xdr:to>
    <xdr:sp macro="" textlink="">
      <xdr:nvSpPr>
        <xdr:cNvPr id="374" name="楕円 373">
          <a:extLst>
            <a:ext uri="{FF2B5EF4-FFF2-40B4-BE49-F238E27FC236}">
              <a16:creationId xmlns="" xmlns:a16="http://schemas.microsoft.com/office/drawing/2014/main" id="{5BE25DB1-616D-477B-AFCC-F38AC935B119}"/>
            </a:ext>
          </a:extLst>
        </xdr:cNvPr>
        <xdr:cNvSpPr/>
      </xdr:nvSpPr>
      <xdr:spPr>
        <a:xfrm>
          <a:off x="1280414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74930</xdr:rowOff>
    </xdr:from>
    <xdr:to>
      <xdr:col>81</xdr:col>
      <xdr:colOff>50800</xdr:colOff>
      <xdr:row>37</xdr:row>
      <xdr:rowOff>99060</xdr:rowOff>
    </xdr:to>
    <xdr:cxnSp macro="">
      <xdr:nvCxnSpPr>
        <xdr:cNvPr id="375" name="直線コネクタ 374">
          <a:extLst>
            <a:ext uri="{FF2B5EF4-FFF2-40B4-BE49-F238E27FC236}">
              <a16:creationId xmlns="" xmlns:a16="http://schemas.microsoft.com/office/drawing/2014/main" id="{16996DA9-6AEB-40E3-8170-CEA8895627C8}"/>
            </a:ext>
          </a:extLst>
        </xdr:cNvPr>
        <xdr:cNvCxnSpPr/>
      </xdr:nvCxnSpPr>
      <xdr:spPr>
        <a:xfrm>
          <a:off x="12854940" y="6109970"/>
          <a:ext cx="774700" cy="1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69850</xdr:rowOff>
    </xdr:from>
    <xdr:to>
      <xdr:col>72</xdr:col>
      <xdr:colOff>38100</xdr:colOff>
      <xdr:row>38</xdr:row>
      <xdr:rowOff>0</xdr:rowOff>
    </xdr:to>
    <xdr:sp macro="" textlink="">
      <xdr:nvSpPr>
        <xdr:cNvPr id="376" name="楕円 375">
          <a:extLst>
            <a:ext uri="{FF2B5EF4-FFF2-40B4-BE49-F238E27FC236}">
              <a16:creationId xmlns="" xmlns:a16="http://schemas.microsoft.com/office/drawing/2014/main" id="{2E65094F-E44C-4264-BAD6-E336B60A08D5}"/>
            </a:ext>
          </a:extLst>
        </xdr:cNvPr>
        <xdr:cNvSpPr/>
      </xdr:nvSpPr>
      <xdr:spPr>
        <a:xfrm>
          <a:off x="12029440" y="6272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74930</xdr:rowOff>
    </xdr:from>
    <xdr:to>
      <xdr:col>76</xdr:col>
      <xdr:colOff>114300</xdr:colOff>
      <xdr:row>37</xdr:row>
      <xdr:rowOff>120650</xdr:rowOff>
    </xdr:to>
    <xdr:cxnSp macro="">
      <xdr:nvCxnSpPr>
        <xdr:cNvPr id="377" name="直線コネクタ 376">
          <a:extLst>
            <a:ext uri="{FF2B5EF4-FFF2-40B4-BE49-F238E27FC236}">
              <a16:creationId xmlns="" xmlns:a16="http://schemas.microsoft.com/office/drawing/2014/main" id="{A552E4E7-4E50-4B2D-BB21-A71A078AC570}"/>
            </a:ext>
          </a:extLst>
        </xdr:cNvPr>
        <xdr:cNvCxnSpPr/>
      </xdr:nvCxnSpPr>
      <xdr:spPr>
        <a:xfrm flipV="1">
          <a:off x="12072620" y="6109970"/>
          <a:ext cx="78232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166387</xdr:rowOff>
    </xdr:from>
    <xdr:ext cx="405111" cy="259045"/>
    <xdr:sp macro="" textlink="">
      <xdr:nvSpPr>
        <xdr:cNvPr id="378" name="n_1mainValue【一般廃棄物処理施設】&#10;有形固定資産減価償却率">
          <a:extLst>
            <a:ext uri="{FF2B5EF4-FFF2-40B4-BE49-F238E27FC236}">
              <a16:creationId xmlns="" xmlns:a16="http://schemas.microsoft.com/office/drawing/2014/main" id="{7254875C-9163-4CC8-BEE7-735686170916}"/>
            </a:ext>
          </a:extLst>
        </xdr:cNvPr>
        <xdr:cNvSpPr txBox="1"/>
      </xdr:nvSpPr>
      <xdr:spPr>
        <a:xfrm>
          <a:off x="134372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142257</xdr:rowOff>
    </xdr:from>
    <xdr:ext cx="405111" cy="259045"/>
    <xdr:sp macro="" textlink="">
      <xdr:nvSpPr>
        <xdr:cNvPr id="379" name="n_2mainValue【一般廃棄物処理施設】&#10;有形固定資産減価償却率">
          <a:extLst>
            <a:ext uri="{FF2B5EF4-FFF2-40B4-BE49-F238E27FC236}">
              <a16:creationId xmlns="" xmlns:a16="http://schemas.microsoft.com/office/drawing/2014/main" id="{49ED2F65-312A-4F44-B3B1-726D7F75E5EA}"/>
            </a:ext>
          </a:extLst>
        </xdr:cNvPr>
        <xdr:cNvSpPr txBox="1"/>
      </xdr:nvSpPr>
      <xdr:spPr>
        <a:xfrm>
          <a:off x="12675244" y="584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16527</xdr:rowOff>
    </xdr:from>
    <xdr:ext cx="405111" cy="259045"/>
    <xdr:sp macro="" textlink="">
      <xdr:nvSpPr>
        <xdr:cNvPr id="380" name="n_3mainValue【一般廃棄物処理施設】&#10;有形固定資産減価償却率">
          <a:extLst>
            <a:ext uri="{FF2B5EF4-FFF2-40B4-BE49-F238E27FC236}">
              <a16:creationId xmlns="" xmlns:a16="http://schemas.microsoft.com/office/drawing/2014/main" id="{2EC88774-8377-4A2C-A415-0D958C63440D}"/>
            </a:ext>
          </a:extLst>
        </xdr:cNvPr>
        <xdr:cNvSpPr txBox="1"/>
      </xdr:nvSpPr>
      <xdr:spPr>
        <a:xfrm>
          <a:off x="11900544"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 xmlns:a16="http://schemas.microsoft.com/office/drawing/2014/main" id="{0CBCC129-BA1D-488B-B86C-BDA345C5036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 xmlns:a16="http://schemas.microsoft.com/office/drawing/2014/main" id="{09AE3563-6A50-4B51-B54F-BFF353AC48F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 xmlns:a16="http://schemas.microsoft.com/office/drawing/2014/main" id="{85523A42-8BAE-4203-93A2-8C6BBE49A95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 xmlns:a16="http://schemas.microsoft.com/office/drawing/2014/main" id="{88878D2B-2527-4869-9023-43C4D99609B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 xmlns:a16="http://schemas.microsoft.com/office/drawing/2014/main" id="{C67D5C25-26F6-470F-85AC-70E11B1F8E9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 xmlns:a16="http://schemas.microsoft.com/office/drawing/2014/main" id="{DCDBEFC0-29E5-4175-9EEF-B1A890887E8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 xmlns:a16="http://schemas.microsoft.com/office/drawing/2014/main" id="{64571A62-78A6-47BE-8B0E-E5E9D1A1EF6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 xmlns:a16="http://schemas.microsoft.com/office/drawing/2014/main" id="{044FBD30-A604-4C0E-80F3-7DD7A0AEC8E4}"/>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 xmlns:a16="http://schemas.microsoft.com/office/drawing/2014/main" id="{741443A6-75A3-4189-9877-6D866C3A039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 xmlns:a16="http://schemas.microsoft.com/office/drawing/2014/main" id="{A7F5E17F-CCBD-4D51-B484-4CFCA6E52B7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a:extLst>
            <a:ext uri="{FF2B5EF4-FFF2-40B4-BE49-F238E27FC236}">
              <a16:creationId xmlns="" xmlns:a16="http://schemas.microsoft.com/office/drawing/2014/main" id="{3AC35AE5-8D09-47BB-8BC4-496BE5E1055A}"/>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2" name="テキスト ボックス 391">
          <a:extLst>
            <a:ext uri="{FF2B5EF4-FFF2-40B4-BE49-F238E27FC236}">
              <a16:creationId xmlns="" xmlns:a16="http://schemas.microsoft.com/office/drawing/2014/main" id="{FC293288-F24D-4295-A612-638656366D89}"/>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a:extLst>
            <a:ext uri="{FF2B5EF4-FFF2-40B4-BE49-F238E27FC236}">
              <a16:creationId xmlns="" xmlns:a16="http://schemas.microsoft.com/office/drawing/2014/main" id="{BEEF4149-7EEA-4B22-8876-BE244D1B7978}"/>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4" name="テキスト ボックス 393">
          <a:extLst>
            <a:ext uri="{FF2B5EF4-FFF2-40B4-BE49-F238E27FC236}">
              <a16:creationId xmlns="" xmlns:a16="http://schemas.microsoft.com/office/drawing/2014/main" id="{BABAAD84-225C-4DB0-9975-9C07F0DAE3B1}"/>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a:extLst>
            <a:ext uri="{FF2B5EF4-FFF2-40B4-BE49-F238E27FC236}">
              <a16:creationId xmlns="" xmlns:a16="http://schemas.microsoft.com/office/drawing/2014/main" id="{392EFA91-F325-4713-A880-4B3A9E32C74A}"/>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6" name="テキスト ボックス 395">
          <a:extLst>
            <a:ext uri="{FF2B5EF4-FFF2-40B4-BE49-F238E27FC236}">
              <a16:creationId xmlns="" xmlns:a16="http://schemas.microsoft.com/office/drawing/2014/main" id="{752E61D7-C734-44A7-B2BF-2E8CE75B1547}"/>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a:extLst>
            <a:ext uri="{FF2B5EF4-FFF2-40B4-BE49-F238E27FC236}">
              <a16:creationId xmlns="" xmlns:a16="http://schemas.microsoft.com/office/drawing/2014/main" id="{E96B164A-907E-4782-B417-049EBF32A1E5}"/>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8" name="テキスト ボックス 397">
          <a:extLst>
            <a:ext uri="{FF2B5EF4-FFF2-40B4-BE49-F238E27FC236}">
              <a16:creationId xmlns="" xmlns:a16="http://schemas.microsoft.com/office/drawing/2014/main" id="{CE8A9829-407A-4A4B-93FB-59CA122B277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a:extLst>
            <a:ext uri="{FF2B5EF4-FFF2-40B4-BE49-F238E27FC236}">
              <a16:creationId xmlns="" xmlns:a16="http://schemas.microsoft.com/office/drawing/2014/main" id="{DA6B9C0F-C51B-4EB9-B007-29D4EDA74F97}"/>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00" name="テキスト ボックス 399">
          <a:extLst>
            <a:ext uri="{FF2B5EF4-FFF2-40B4-BE49-F238E27FC236}">
              <a16:creationId xmlns="" xmlns:a16="http://schemas.microsoft.com/office/drawing/2014/main" id="{8D8D36E0-9AAF-4810-B6A6-28D309C34BF8}"/>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a:extLst>
            <a:ext uri="{FF2B5EF4-FFF2-40B4-BE49-F238E27FC236}">
              <a16:creationId xmlns="" xmlns:a16="http://schemas.microsoft.com/office/drawing/2014/main" id="{477541D3-D4AB-455C-BE07-4CD112F1DE91}"/>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2" name="テキスト ボックス 401">
          <a:extLst>
            <a:ext uri="{FF2B5EF4-FFF2-40B4-BE49-F238E27FC236}">
              <a16:creationId xmlns="" xmlns:a16="http://schemas.microsoft.com/office/drawing/2014/main" id="{37EEBA40-C27C-4DAB-AFD7-4124E48A2B1B}"/>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一般廃棄物処理施設】&#10;一人当たり有形固定資産（償却資産）額グラフ枠">
          <a:extLst>
            <a:ext uri="{FF2B5EF4-FFF2-40B4-BE49-F238E27FC236}">
              <a16:creationId xmlns="" xmlns:a16="http://schemas.microsoft.com/office/drawing/2014/main" id="{2D71744E-5930-40B5-9C5A-6D9F69D399C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04" name="直線コネクタ 403">
          <a:extLst>
            <a:ext uri="{FF2B5EF4-FFF2-40B4-BE49-F238E27FC236}">
              <a16:creationId xmlns="" xmlns:a16="http://schemas.microsoft.com/office/drawing/2014/main" id="{17854B55-620A-445B-81BF-654CFB0B8F56}"/>
            </a:ext>
          </a:extLst>
        </xdr:cNvPr>
        <xdr:cNvCxnSpPr/>
      </xdr:nvCxnSpPr>
      <xdr:spPr>
        <a:xfrm flipV="1">
          <a:off x="19509104" y="5721361"/>
          <a:ext cx="0" cy="135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05" name="【一般廃棄物処理施設】&#10;一人当たり有形固定資産（償却資産）額最小値テキスト">
          <a:extLst>
            <a:ext uri="{FF2B5EF4-FFF2-40B4-BE49-F238E27FC236}">
              <a16:creationId xmlns="" xmlns:a16="http://schemas.microsoft.com/office/drawing/2014/main" id="{EB92E51A-2DA1-4CD6-9C43-966607A15FBF}"/>
            </a:ext>
          </a:extLst>
        </xdr:cNvPr>
        <xdr:cNvSpPr txBox="1"/>
      </xdr:nvSpPr>
      <xdr:spPr>
        <a:xfrm>
          <a:off x="19547840" y="70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06" name="直線コネクタ 405">
          <a:extLst>
            <a:ext uri="{FF2B5EF4-FFF2-40B4-BE49-F238E27FC236}">
              <a16:creationId xmlns="" xmlns:a16="http://schemas.microsoft.com/office/drawing/2014/main" id="{D864C5DC-88FA-42BD-9381-64278C1F9B52}"/>
            </a:ext>
          </a:extLst>
        </xdr:cNvPr>
        <xdr:cNvCxnSpPr/>
      </xdr:nvCxnSpPr>
      <xdr:spPr>
        <a:xfrm>
          <a:off x="19443700" y="7078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07" name="【一般廃棄物処理施設】&#10;一人当たり有形固定資産（償却資産）額最大値テキスト">
          <a:extLst>
            <a:ext uri="{FF2B5EF4-FFF2-40B4-BE49-F238E27FC236}">
              <a16:creationId xmlns="" xmlns:a16="http://schemas.microsoft.com/office/drawing/2014/main" id="{6A77DCCD-8A71-4FC0-B2E2-E82CC397520A}"/>
            </a:ext>
          </a:extLst>
        </xdr:cNvPr>
        <xdr:cNvSpPr txBox="1"/>
      </xdr:nvSpPr>
      <xdr:spPr>
        <a:xfrm>
          <a:off x="19547840" y="5504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08" name="直線コネクタ 407">
          <a:extLst>
            <a:ext uri="{FF2B5EF4-FFF2-40B4-BE49-F238E27FC236}">
              <a16:creationId xmlns="" xmlns:a16="http://schemas.microsoft.com/office/drawing/2014/main" id="{61EFF1BF-AA05-4C63-98E3-3A741DEC095A}"/>
            </a:ext>
          </a:extLst>
        </xdr:cNvPr>
        <xdr:cNvCxnSpPr/>
      </xdr:nvCxnSpPr>
      <xdr:spPr>
        <a:xfrm>
          <a:off x="19443700" y="5721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09" name="【一般廃棄物処理施設】&#10;一人当たり有形固定資産（償却資産）額平均値テキスト">
          <a:extLst>
            <a:ext uri="{FF2B5EF4-FFF2-40B4-BE49-F238E27FC236}">
              <a16:creationId xmlns="" xmlns:a16="http://schemas.microsoft.com/office/drawing/2014/main" id="{894B1F85-7B55-4C42-B867-460A25998313}"/>
            </a:ext>
          </a:extLst>
        </xdr:cNvPr>
        <xdr:cNvSpPr txBox="1"/>
      </xdr:nvSpPr>
      <xdr:spPr>
        <a:xfrm>
          <a:off x="19547840" y="669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10" name="フローチャート: 判断 409">
          <a:extLst>
            <a:ext uri="{FF2B5EF4-FFF2-40B4-BE49-F238E27FC236}">
              <a16:creationId xmlns="" xmlns:a16="http://schemas.microsoft.com/office/drawing/2014/main" id="{E3478B1A-6249-4FE8-8F18-F150D8E50BCA}"/>
            </a:ext>
          </a:extLst>
        </xdr:cNvPr>
        <xdr:cNvSpPr/>
      </xdr:nvSpPr>
      <xdr:spPr>
        <a:xfrm>
          <a:off x="19458940" y="68410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11" name="フローチャート: 判断 410">
          <a:extLst>
            <a:ext uri="{FF2B5EF4-FFF2-40B4-BE49-F238E27FC236}">
              <a16:creationId xmlns="" xmlns:a16="http://schemas.microsoft.com/office/drawing/2014/main" id="{0BD3C878-B2EF-4AB2-AA2D-ACD62D4EBC09}"/>
            </a:ext>
          </a:extLst>
        </xdr:cNvPr>
        <xdr:cNvSpPr/>
      </xdr:nvSpPr>
      <xdr:spPr>
        <a:xfrm>
          <a:off x="18735040" y="6858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12" name="n_1aveValue【一般廃棄物処理施設】&#10;一人当たり有形固定資産（償却資産）額">
          <a:extLst>
            <a:ext uri="{FF2B5EF4-FFF2-40B4-BE49-F238E27FC236}">
              <a16:creationId xmlns="" xmlns:a16="http://schemas.microsoft.com/office/drawing/2014/main" id="{4CFDDA2D-5CDE-4404-8C7E-814E6EF876F4}"/>
            </a:ext>
          </a:extLst>
        </xdr:cNvPr>
        <xdr:cNvSpPr txBox="1"/>
      </xdr:nvSpPr>
      <xdr:spPr>
        <a:xfrm>
          <a:off x="18496495" y="66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13" name="フローチャート: 判断 412">
          <a:extLst>
            <a:ext uri="{FF2B5EF4-FFF2-40B4-BE49-F238E27FC236}">
              <a16:creationId xmlns="" xmlns:a16="http://schemas.microsoft.com/office/drawing/2014/main" id="{BED42755-845A-4C7A-9C71-4EC7296A37FE}"/>
            </a:ext>
          </a:extLst>
        </xdr:cNvPr>
        <xdr:cNvSpPr/>
      </xdr:nvSpPr>
      <xdr:spPr>
        <a:xfrm>
          <a:off x="17937480" y="6799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14" name="n_2aveValue【一般廃棄物処理施設】&#10;一人当たり有形固定資産（償却資産）額">
          <a:extLst>
            <a:ext uri="{FF2B5EF4-FFF2-40B4-BE49-F238E27FC236}">
              <a16:creationId xmlns="" xmlns:a16="http://schemas.microsoft.com/office/drawing/2014/main" id="{534E4D4C-E4F7-4E40-B2DF-1BA18D8B39F5}"/>
            </a:ext>
          </a:extLst>
        </xdr:cNvPr>
        <xdr:cNvSpPr txBox="1"/>
      </xdr:nvSpPr>
      <xdr:spPr>
        <a:xfrm>
          <a:off x="17734495" y="65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15" name="フローチャート: 判断 414">
          <a:extLst>
            <a:ext uri="{FF2B5EF4-FFF2-40B4-BE49-F238E27FC236}">
              <a16:creationId xmlns="" xmlns:a16="http://schemas.microsoft.com/office/drawing/2014/main" id="{3E7F9CC4-32D2-4B9F-9875-8BA0DB7FBBF2}"/>
            </a:ext>
          </a:extLst>
        </xdr:cNvPr>
        <xdr:cNvSpPr/>
      </xdr:nvSpPr>
      <xdr:spPr>
        <a:xfrm>
          <a:off x="17162780" y="6807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16" name="n_3aveValue【一般廃棄物処理施設】&#10;一人当たり有形固定資産（償却資産）額">
          <a:extLst>
            <a:ext uri="{FF2B5EF4-FFF2-40B4-BE49-F238E27FC236}">
              <a16:creationId xmlns="" xmlns:a16="http://schemas.microsoft.com/office/drawing/2014/main" id="{32BE0DD5-CD6A-45ED-A6D9-BC8F792D3ADD}"/>
            </a:ext>
          </a:extLst>
        </xdr:cNvPr>
        <xdr:cNvSpPr txBox="1"/>
      </xdr:nvSpPr>
      <xdr:spPr>
        <a:xfrm>
          <a:off x="16936935" y="658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7" name="テキスト ボックス 416">
          <a:extLst>
            <a:ext uri="{FF2B5EF4-FFF2-40B4-BE49-F238E27FC236}">
              <a16:creationId xmlns="" xmlns:a16="http://schemas.microsoft.com/office/drawing/2014/main" id="{384CCA77-C58F-4199-9B07-3D867005E44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a:extLst>
            <a:ext uri="{FF2B5EF4-FFF2-40B4-BE49-F238E27FC236}">
              <a16:creationId xmlns="" xmlns:a16="http://schemas.microsoft.com/office/drawing/2014/main" id="{4C20E449-BE50-4988-899C-95E3523CABB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a:extLst>
            <a:ext uri="{FF2B5EF4-FFF2-40B4-BE49-F238E27FC236}">
              <a16:creationId xmlns="" xmlns:a16="http://schemas.microsoft.com/office/drawing/2014/main" id="{9312F888-B0AC-457E-9C0A-D7182AA61899}"/>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a:extLst>
            <a:ext uri="{FF2B5EF4-FFF2-40B4-BE49-F238E27FC236}">
              <a16:creationId xmlns="" xmlns:a16="http://schemas.microsoft.com/office/drawing/2014/main" id="{9EEE19D0-81E3-4746-8E96-33DAC560926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a:extLst>
            <a:ext uri="{FF2B5EF4-FFF2-40B4-BE49-F238E27FC236}">
              <a16:creationId xmlns="" xmlns:a16="http://schemas.microsoft.com/office/drawing/2014/main" id="{6EDB331D-85D6-46A5-8514-2AF596D8566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155064</xdr:rowOff>
    </xdr:from>
    <xdr:to>
      <xdr:col>116</xdr:col>
      <xdr:colOff>114300</xdr:colOff>
      <xdr:row>42</xdr:row>
      <xdr:rowOff>85214</xdr:rowOff>
    </xdr:to>
    <xdr:sp macro="" textlink="">
      <xdr:nvSpPr>
        <xdr:cNvPr id="422" name="楕円 421">
          <a:extLst>
            <a:ext uri="{FF2B5EF4-FFF2-40B4-BE49-F238E27FC236}">
              <a16:creationId xmlns="" xmlns:a16="http://schemas.microsoft.com/office/drawing/2014/main" id="{1D7D3EE1-E88F-4C02-978A-8C46904A1A51}"/>
            </a:ext>
          </a:extLst>
        </xdr:cNvPr>
        <xdr:cNvSpPr/>
      </xdr:nvSpPr>
      <xdr:spPr>
        <a:xfrm>
          <a:off x="19458940" y="7028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69991</xdr:rowOff>
    </xdr:from>
    <xdr:ext cx="469744" cy="259045"/>
    <xdr:sp macro="" textlink="">
      <xdr:nvSpPr>
        <xdr:cNvPr id="423" name="【一般廃棄物処理施設】&#10;一人当たり有形固定資産（償却資産）額該当値テキスト">
          <a:extLst>
            <a:ext uri="{FF2B5EF4-FFF2-40B4-BE49-F238E27FC236}">
              <a16:creationId xmlns="" xmlns:a16="http://schemas.microsoft.com/office/drawing/2014/main" id="{047408D9-9A94-47D3-B6A4-E770F81D1291}"/>
            </a:ext>
          </a:extLst>
        </xdr:cNvPr>
        <xdr:cNvSpPr txBox="1"/>
      </xdr:nvSpPr>
      <xdr:spPr>
        <a:xfrm>
          <a:off x="19547840" y="694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151743</xdr:rowOff>
    </xdr:from>
    <xdr:to>
      <xdr:col>112</xdr:col>
      <xdr:colOff>38100</xdr:colOff>
      <xdr:row>42</xdr:row>
      <xdr:rowOff>81893</xdr:rowOff>
    </xdr:to>
    <xdr:sp macro="" textlink="">
      <xdr:nvSpPr>
        <xdr:cNvPr id="424" name="楕円 423">
          <a:extLst>
            <a:ext uri="{FF2B5EF4-FFF2-40B4-BE49-F238E27FC236}">
              <a16:creationId xmlns="" xmlns:a16="http://schemas.microsoft.com/office/drawing/2014/main" id="{EE16AB21-F545-463B-935F-411D26B4B0EE}"/>
            </a:ext>
          </a:extLst>
        </xdr:cNvPr>
        <xdr:cNvSpPr/>
      </xdr:nvSpPr>
      <xdr:spPr>
        <a:xfrm>
          <a:off x="18735040" y="70249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31093</xdr:rowOff>
    </xdr:from>
    <xdr:to>
      <xdr:col>116</xdr:col>
      <xdr:colOff>63500</xdr:colOff>
      <xdr:row>42</xdr:row>
      <xdr:rowOff>34414</xdr:rowOff>
    </xdr:to>
    <xdr:cxnSp macro="">
      <xdr:nvCxnSpPr>
        <xdr:cNvPr id="425" name="直線コネクタ 424">
          <a:extLst>
            <a:ext uri="{FF2B5EF4-FFF2-40B4-BE49-F238E27FC236}">
              <a16:creationId xmlns="" xmlns:a16="http://schemas.microsoft.com/office/drawing/2014/main" id="{D3DEF3D0-97A8-45C8-86F5-4A511AD75142}"/>
            </a:ext>
          </a:extLst>
        </xdr:cNvPr>
        <xdr:cNvCxnSpPr/>
      </xdr:nvCxnSpPr>
      <xdr:spPr>
        <a:xfrm>
          <a:off x="18778220" y="7071973"/>
          <a:ext cx="73152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154304</xdr:rowOff>
    </xdr:from>
    <xdr:to>
      <xdr:col>107</xdr:col>
      <xdr:colOff>101600</xdr:colOff>
      <xdr:row>42</xdr:row>
      <xdr:rowOff>84454</xdr:rowOff>
    </xdr:to>
    <xdr:sp macro="" textlink="">
      <xdr:nvSpPr>
        <xdr:cNvPr id="426" name="楕円 425">
          <a:extLst>
            <a:ext uri="{FF2B5EF4-FFF2-40B4-BE49-F238E27FC236}">
              <a16:creationId xmlns="" xmlns:a16="http://schemas.microsoft.com/office/drawing/2014/main" id="{6B2BE9FC-ADBC-42A0-9677-2D9BA9491483}"/>
            </a:ext>
          </a:extLst>
        </xdr:cNvPr>
        <xdr:cNvSpPr/>
      </xdr:nvSpPr>
      <xdr:spPr>
        <a:xfrm>
          <a:off x="17937480" y="7027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31093</xdr:rowOff>
    </xdr:from>
    <xdr:to>
      <xdr:col>111</xdr:col>
      <xdr:colOff>177800</xdr:colOff>
      <xdr:row>42</xdr:row>
      <xdr:rowOff>33654</xdr:rowOff>
    </xdr:to>
    <xdr:cxnSp macro="">
      <xdr:nvCxnSpPr>
        <xdr:cNvPr id="427" name="直線コネクタ 426">
          <a:extLst>
            <a:ext uri="{FF2B5EF4-FFF2-40B4-BE49-F238E27FC236}">
              <a16:creationId xmlns="" xmlns:a16="http://schemas.microsoft.com/office/drawing/2014/main" id="{751A4F09-7B54-4846-B8A8-E07916D5A1B9}"/>
            </a:ext>
          </a:extLst>
        </xdr:cNvPr>
        <xdr:cNvCxnSpPr/>
      </xdr:nvCxnSpPr>
      <xdr:spPr>
        <a:xfrm flipV="1">
          <a:off x="17988280" y="7071973"/>
          <a:ext cx="78994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155250</xdr:rowOff>
    </xdr:from>
    <xdr:to>
      <xdr:col>102</xdr:col>
      <xdr:colOff>165100</xdr:colOff>
      <xdr:row>42</xdr:row>
      <xdr:rowOff>85400</xdr:rowOff>
    </xdr:to>
    <xdr:sp macro="" textlink="">
      <xdr:nvSpPr>
        <xdr:cNvPr id="428" name="楕円 427">
          <a:extLst>
            <a:ext uri="{FF2B5EF4-FFF2-40B4-BE49-F238E27FC236}">
              <a16:creationId xmlns="" xmlns:a16="http://schemas.microsoft.com/office/drawing/2014/main" id="{4B76ACE7-F374-46F1-99F2-1540100CEECD}"/>
            </a:ext>
          </a:extLst>
        </xdr:cNvPr>
        <xdr:cNvSpPr/>
      </xdr:nvSpPr>
      <xdr:spPr>
        <a:xfrm>
          <a:off x="17162780" y="7028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33654</xdr:rowOff>
    </xdr:from>
    <xdr:to>
      <xdr:col>107</xdr:col>
      <xdr:colOff>50800</xdr:colOff>
      <xdr:row>42</xdr:row>
      <xdr:rowOff>34600</xdr:rowOff>
    </xdr:to>
    <xdr:cxnSp macro="">
      <xdr:nvCxnSpPr>
        <xdr:cNvPr id="429" name="直線コネクタ 428">
          <a:extLst>
            <a:ext uri="{FF2B5EF4-FFF2-40B4-BE49-F238E27FC236}">
              <a16:creationId xmlns="" xmlns:a16="http://schemas.microsoft.com/office/drawing/2014/main" id="{7F18954D-746B-4B8E-ADD9-8AD168487985}"/>
            </a:ext>
          </a:extLst>
        </xdr:cNvPr>
        <xdr:cNvCxnSpPr/>
      </xdr:nvCxnSpPr>
      <xdr:spPr>
        <a:xfrm flipV="1">
          <a:off x="17213580" y="7074534"/>
          <a:ext cx="7747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73020</xdr:rowOff>
    </xdr:from>
    <xdr:ext cx="469744" cy="259045"/>
    <xdr:sp macro="" textlink="">
      <xdr:nvSpPr>
        <xdr:cNvPr id="430" name="n_1mainValue【一般廃棄物処理施設】&#10;一人当たり有形固定資産（償却資産）額">
          <a:extLst>
            <a:ext uri="{FF2B5EF4-FFF2-40B4-BE49-F238E27FC236}">
              <a16:creationId xmlns="" xmlns:a16="http://schemas.microsoft.com/office/drawing/2014/main" id="{7A7A392C-174C-4689-A0C3-F6C6B4FF96F5}"/>
            </a:ext>
          </a:extLst>
        </xdr:cNvPr>
        <xdr:cNvSpPr txBox="1"/>
      </xdr:nvSpPr>
      <xdr:spPr>
        <a:xfrm>
          <a:off x="18561128" y="711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75581</xdr:rowOff>
    </xdr:from>
    <xdr:ext cx="469744" cy="259045"/>
    <xdr:sp macro="" textlink="">
      <xdr:nvSpPr>
        <xdr:cNvPr id="431" name="n_2mainValue【一般廃棄物処理施設】&#10;一人当たり有形固定資産（償却資産）額">
          <a:extLst>
            <a:ext uri="{FF2B5EF4-FFF2-40B4-BE49-F238E27FC236}">
              <a16:creationId xmlns="" xmlns:a16="http://schemas.microsoft.com/office/drawing/2014/main" id="{6485EC19-CD5D-4E64-814B-64E1E86EA565}"/>
            </a:ext>
          </a:extLst>
        </xdr:cNvPr>
        <xdr:cNvSpPr txBox="1"/>
      </xdr:nvSpPr>
      <xdr:spPr>
        <a:xfrm>
          <a:off x="17776268" y="711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76527</xdr:rowOff>
    </xdr:from>
    <xdr:ext cx="469744" cy="259045"/>
    <xdr:sp macro="" textlink="">
      <xdr:nvSpPr>
        <xdr:cNvPr id="432" name="n_3mainValue【一般廃棄物処理施設】&#10;一人当たり有形固定資産（償却資産）額">
          <a:extLst>
            <a:ext uri="{FF2B5EF4-FFF2-40B4-BE49-F238E27FC236}">
              <a16:creationId xmlns="" xmlns:a16="http://schemas.microsoft.com/office/drawing/2014/main" id="{A9DB1FDA-6317-4FE0-B35C-E2D12863E4B6}"/>
            </a:ext>
          </a:extLst>
        </xdr:cNvPr>
        <xdr:cNvSpPr txBox="1"/>
      </xdr:nvSpPr>
      <xdr:spPr>
        <a:xfrm>
          <a:off x="17001568" y="711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a:extLst>
            <a:ext uri="{FF2B5EF4-FFF2-40B4-BE49-F238E27FC236}">
              <a16:creationId xmlns="" xmlns:a16="http://schemas.microsoft.com/office/drawing/2014/main" id="{0BA76EC0-97C8-4977-B671-3DBE15C1BB9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a:extLst>
            <a:ext uri="{FF2B5EF4-FFF2-40B4-BE49-F238E27FC236}">
              <a16:creationId xmlns="" xmlns:a16="http://schemas.microsoft.com/office/drawing/2014/main" id="{DAC5F415-D276-4206-AD38-3B76591F3E61}"/>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a:extLst>
            <a:ext uri="{FF2B5EF4-FFF2-40B4-BE49-F238E27FC236}">
              <a16:creationId xmlns="" xmlns:a16="http://schemas.microsoft.com/office/drawing/2014/main" id="{DB88EA75-5336-45B6-A6F9-DCB0EFACF44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a:extLst>
            <a:ext uri="{FF2B5EF4-FFF2-40B4-BE49-F238E27FC236}">
              <a16:creationId xmlns="" xmlns:a16="http://schemas.microsoft.com/office/drawing/2014/main" id="{C8CCF8C6-649C-4262-B9E6-A2363BA5D1D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a:extLst>
            <a:ext uri="{FF2B5EF4-FFF2-40B4-BE49-F238E27FC236}">
              <a16:creationId xmlns="" xmlns:a16="http://schemas.microsoft.com/office/drawing/2014/main" id="{34997BF6-503A-46B3-8B68-0B6718542F3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a:extLst>
            <a:ext uri="{FF2B5EF4-FFF2-40B4-BE49-F238E27FC236}">
              <a16:creationId xmlns="" xmlns:a16="http://schemas.microsoft.com/office/drawing/2014/main" id="{50EF9357-8022-4786-8AB9-5EBE2CD150B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a:extLst>
            <a:ext uri="{FF2B5EF4-FFF2-40B4-BE49-F238E27FC236}">
              <a16:creationId xmlns="" xmlns:a16="http://schemas.microsoft.com/office/drawing/2014/main" id="{3D31F904-6AA8-4EA9-A2DC-EE12333CCCC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a:extLst>
            <a:ext uri="{FF2B5EF4-FFF2-40B4-BE49-F238E27FC236}">
              <a16:creationId xmlns="" xmlns:a16="http://schemas.microsoft.com/office/drawing/2014/main" id="{EFB45B2C-7958-43CE-8D73-8956EDE49A9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a:extLst>
            <a:ext uri="{FF2B5EF4-FFF2-40B4-BE49-F238E27FC236}">
              <a16:creationId xmlns="" xmlns:a16="http://schemas.microsoft.com/office/drawing/2014/main" id="{0331B7C5-A54E-4C83-AEAC-1CE8B1663CA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a:extLst>
            <a:ext uri="{FF2B5EF4-FFF2-40B4-BE49-F238E27FC236}">
              <a16:creationId xmlns="" xmlns:a16="http://schemas.microsoft.com/office/drawing/2014/main" id="{17F5A322-8DE1-45B7-9899-BBCC823D149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3" name="直線コネクタ 442">
          <a:extLst>
            <a:ext uri="{FF2B5EF4-FFF2-40B4-BE49-F238E27FC236}">
              <a16:creationId xmlns="" xmlns:a16="http://schemas.microsoft.com/office/drawing/2014/main" id="{0AE4B69B-1579-4386-A210-3CF2F1D40FD6}"/>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4" name="テキスト ボックス 443">
          <a:extLst>
            <a:ext uri="{FF2B5EF4-FFF2-40B4-BE49-F238E27FC236}">
              <a16:creationId xmlns="" xmlns:a16="http://schemas.microsoft.com/office/drawing/2014/main" id="{2D024BDA-41E3-41CD-9C7C-B099FE0C7AC9}"/>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5" name="直線コネクタ 444">
          <a:extLst>
            <a:ext uri="{FF2B5EF4-FFF2-40B4-BE49-F238E27FC236}">
              <a16:creationId xmlns="" xmlns:a16="http://schemas.microsoft.com/office/drawing/2014/main" id="{2BF1C801-F549-413D-8FD0-CAF9329D8FBF}"/>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6" name="テキスト ボックス 445">
          <a:extLst>
            <a:ext uri="{FF2B5EF4-FFF2-40B4-BE49-F238E27FC236}">
              <a16:creationId xmlns="" xmlns:a16="http://schemas.microsoft.com/office/drawing/2014/main" id="{CC282950-42A9-49D7-AE74-6C2414D4C99A}"/>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7" name="直線コネクタ 446">
          <a:extLst>
            <a:ext uri="{FF2B5EF4-FFF2-40B4-BE49-F238E27FC236}">
              <a16:creationId xmlns="" xmlns:a16="http://schemas.microsoft.com/office/drawing/2014/main" id="{78A89DFC-2D75-4208-8BD9-0E646C72E0F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8" name="テキスト ボックス 447">
          <a:extLst>
            <a:ext uri="{FF2B5EF4-FFF2-40B4-BE49-F238E27FC236}">
              <a16:creationId xmlns="" xmlns:a16="http://schemas.microsoft.com/office/drawing/2014/main" id="{CCEF59CD-3004-49C4-994F-17D4B6F78D93}"/>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9" name="直線コネクタ 448">
          <a:extLst>
            <a:ext uri="{FF2B5EF4-FFF2-40B4-BE49-F238E27FC236}">
              <a16:creationId xmlns="" xmlns:a16="http://schemas.microsoft.com/office/drawing/2014/main" id="{E881C5F4-D0EB-4D77-984F-5526DBAF45AE}"/>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0" name="テキスト ボックス 449">
          <a:extLst>
            <a:ext uri="{FF2B5EF4-FFF2-40B4-BE49-F238E27FC236}">
              <a16:creationId xmlns="" xmlns:a16="http://schemas.microsoft.com/office/drawing/2014/main" id="{45764E14-7032-46CF-A83E-F0CE60E97DAE}"/>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1" name="直線コネクタ 450">
          <a:extLst>
            <a:ext uri="{FF2B5EF4-FFF2-40B4-BE49-F238E27FC236}">
              <a16:creationId xmlns="" xmlns:a16="http://schemas.microsoft.com/office/drawing/2014/main" id="{E6B89FCF-D85F-4102-97BE-3183C82467D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2" name="テキスト ボックス 451">
          <a:extLst>
            <a:ext uri="{FF2B5EF4-FFF2-40B4-BE49-F238E27FC236}">
              <a16:creationId xmlns="" xmlns:a16="http://schemas.microsoft.com/office/drawing/2014/main" id="{17A63E00-49FD-4FCD-9FB5-B8F0B077A978}"/>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3" name="直線コネクタ 452">
          <a:extLst>
            <a:ext uri="{FF2B5EF4-FFF2-40B4-BE49-F238E27FC236}">
              <a16:creationId xmlns="" xmlns:a16="http://schemas.microsoft.com/office/drawing/2014/main" id="{48AD7FCF-4953-418F-8270-50ACB80997F4}"/>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4" name="テキスト ボックス 453">
          <a:extLst>
            <a:ext uri="{FF2B5EF4-FFF2-40B4-BE49-F238E27FC236}">
              <a16:creationId xmlns="" xmlns:a16="http://schemas.microsoft.com/office/drawing/2014/main" id="{E85C5E0E-B11F-40B8-9DB8-17F98F543684}"/>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a:extLst>
            <a:ext uri="{FF2B5EF4-FFF2-40B4-BE49-F238E27FC236}">
              <a16:creationId xmlns="" xmlns:a16="http://schemas.microsoft.com/office/drawing/2014/main" id="{D6008A65-8A4B-48C8-814D-F290111F246D}"/>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6" name="テキスト ボックス 455">
          <a:extLst>
            <a:ext uri="{FF2B5EF4-FFF2-40B4-BE49-F238E27FC236}">
              <a16:creationId xmlns="" xmlns:a16="http://schemas.microsoft.com/office/drawing/2014/main" id="{61A2B69D-B487-4586-8264-6BFA5E4C301C}"/>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保健センター・保健所】&#10;有形固定資産減価償却率グラフ枠">
          <a:extLst>
            <a:ext uri="{FF2B5EF4-FFF2-40B4-BE49-F238E27FC236}">
              <a16:creationId xmlns="" xmlns:a16="http://schemas.microsoft.com/office/drawing/2014/main" id="{34041326-5D30-4722-A4F0-55E1BD2CEC7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58" name="直線コネクタ 457">
          <a:extLst>
            <a:ext uri="{FF2B5EF4-FFF2-40B4-BE49-F238E27FC236}">
              <a16:creationId xmlns="" xmlns:a16="http://schemas.microsoft.com/office/drawing/2014/main" id="{A89F00F0-3E1D-4E25-97D7-0C2918FE1CB5}"/>
            </a:ext>
          </a:extLst>
        </xdr:cNvPr>
        <xdr:cNvCxnSpPr/>
      </xdr:nvCxnSpPr>
      <xdr:spPr>
        <a:xfrm flipV="1">
          <a:off x="14375764" y="9350828"/>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59" name="【保健センター・保健所】&#10;有形固定資産減価償却率最小値テキスト">
          <a:extLst>
            <a:ext uri="{FF2B5EF4-FFF2-40B4-BE49-F238E27FC236}">
              <a16:creationId xmlns="" xmlns:a16="http://schemas.microsoft.com/office/drawing/2014/main" id="{45DEE56A-B6A3-4E7E-8BD8-21EF77306059}"/>
            </a:ext>
          </a:extLst>
        </xdr:cNvPr>
        <xdr:cNvSpPr txBox="1"/>
      </xdr:nvSpPr>
      <xdr:spPr>
        <a:xfrm>
          <a:off x="14414500" y="10798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60" name="直線コネクタ 459">
          <a:extLst>
            <a:ext uri="{FF2B5EF4-FFF2-40B4-BE49-F238E27FC236}">
              <a16:creationId xmlns="" xmlns:a16="http://schemas.microsoft.com/office/drawing/2014/main" id="{938DA9D2-B133-4588-9BB3-DC4897DB4609}"/>
            </a:ext>
          </a:extLst>
        </xdr:cNvPr>
        <xdr:cNvCxnSpPr/>
      </xdr:nvCxnSpPr>
      <xdr:spPr>
        <a:xfrm>
          <a:off x="1428750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61" name="【保健センター・保健所】&#10;有形固定資産減価償却率最大値テキスト">
          <a:extLst>
            <a:ext uri="{FF2B5EF4-FFF2-40B4-BE49-F238E27FC236}">
              <a16:creationId xmlns="" xmlns:a16="http://schemas.microsoft.com/office/drawing/2014/main" id="{033AFF17-B72F-48DB-96F9-82AEF2DB63E2}"/>
            </a:ext>
          </a:extLst>
        </xdr:cNvPr>
        <xdr:cNvSpPr txBox="1"/>
      </xdr:nvSpPr>
      <xdr:spPr>
        <a:xfrm>
          <a:off x="14414500" y="912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62" name="直線コネクタ 461">
          <a:extLst>
            <a:ext uri="{FF2B5EF4-FFF2-40B4-BE49-F238E27FC236}">
              <a16:creationId xmlns="" xmlns:a16="http://schemas.microsoft.com/office/drawing/2014/main" id="{900325EF-CB95-4E18-98B8-FC9367747B63}"/>
            </a:ext>
          </a:extLst>
        </xdr:cNvPr>
        <xdr:cNvCxnSpPr/>
      </xdr:nvCxnSpPr>
      <xdr:spPr>
        <a:xfrm>
          <a:off x="14287500" y="9350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463" name="【保健センター・保健所】&#10;有形固定資産減価償却率平均値テキスト">
          <a:extLst>
            <a:ext uri="{FF2B5EF4-FFF2-40B4-BE49-F238E27FC236}">
              <a16:creationId xmlns="" xmlns:a16="http://schemas.microsoft.com/office/drawing/2014/main" id="{E7EA9343-28D5-4F7F-9900-75CC041D980C}"/>
            </a:ext>
          </a:extLst>
        </xdr:cNvPr>
        <xdr:cNvSpPr txBox="1"/>
      </xdr:nvSpPr>
      <xdr:spPr>
        <a:xfrm>
          <a:off x="14414500" y="9848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64" name="フローチャート: 判断 463">
          <a:extLst>
            <a:ext uri="{FF2B5EF4-FFF2-40B4-BE49-F238E27FC236}">
              <a16:creationId xmlns="" xmlns:a16="http://schemas.microsoft.com/office/drawing/2014/main" id="{391683A4-CBE0-4D96-B270-D158A9AB7A8E}"/>
            </a:ext>
          </a:extLst>
        </xdr:cNvPr>
        <xdr:cNvSpPr/>
      </xdr:nvSpPr>
      <xdr:spPr>
        <a:xfrm>
          <a:off x="14325600" y="99934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65" name="フローチャート: 判断 464">
          <a:extLst>
            <a:ext uri="{FF2B5EF4-FFF2-40B4-BE49-F238E27FC236}">
              <a16:creationId xmlns="" xmlns:a16="http://schemas.microsoft.com/office/drawing/2014/main" id="{AE31F2C3-128B-4C2D-90D5-B1707EBE9C22}"/>
            </a:ext>
          </a:extLst>
        </xdr:cNvPr>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466" name="n_1aveValue【保健センター・保健所】&#10;有形固定資産減価償却率">
          <a:extLst>
            <a:ext uri="{FF2B5EF4-FFF2-40B4-BE49-F238E27FC236}">
              <a16:creationId xmlns="" xmlns:a16="http://schemas.microsoft.com/office/drawing/2014/main" id="{96F72FDD-C85A-467F-9B8C-5DE90252B3DC}"/>
            </a:ext>
          </a:extLst>
        </xdr:cNvPr>
        <xdr:cNvSpPr txBox="1"/>
      </xdr:nvSpPr>
      <xdr:spPr>
        <a:xfrm>
          <a:off x="1343724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67" name="フローチャート: 判断 466">
          <a:extLst>
            <a:ext uri="{FF2B5EF4-FFF2-40B4-BE49-F238E27FC236}">
              <a16:creationId xmlns="" xmlns:a16="http://schemas.microsoft.com/office/drawing/2014/main" id="{E3DEA53A-FF04-4ADF-9721-1F24A87EC524}"/>
            </a:ext>
          </a:extLst>
        </xdr:cNvPr>
        <xdr:cNvSpPr/>
      </xdr:nvSpPr>
      <xdr:spPr>
        <a:xfrm>
          <a:off x="1280414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68" name="n_2aveValue【保健センター・保健所】&#10;有形固定資産減価償却率">
          <a:extLst>
            <a:ext uri="{FF2B5EF4-FFF2-40B4-BE49-F238E27FC236}">
              <a16:creationId xmlns="" xmlns:a16="http://schemas.microsoft.com/office/drawing/2014/main" id="{DE5DEAF0-0243-4F5B-85F9-685480C82301}"/>
            </a:ext>
          </a:extLst>
        </xdr:cNvPr>
        <xdr:cNvSpPr txBox="1"/>
      </xdr:nvSpPr>
      <xdr:spPr>
        <a:xfrm>
          <a:off x="126752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69" name="フローチャート: 判断 468">
          <a:extLst>
            <a:ext uri="{FF2B5EF4-FFF2-40B4-BE49-F238E27FC236}">
              <a16:creationId xmlns="" xmlns:a16="http://schemas.microsoft.com/office/drawing/2014/main" id="{62E9C9F8-0173-4D93-9FB3-B2397B564271}"/>
            </a:ext>
          </a:extLst>
        </xdr:cNvPr>
        <xdr:cNvSpPr/>
      </xdr:nvSpPr>
      <xdr:spPr>
        <a:xfrm>
          <a:off x="12029440" y="10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70" name="n_3aveValue【保健センター・保健所】&#10;有形固定資産減価償却率">
          <a:extLst>
            <a:ext uri="{FF2B5EF4-FFF2-40B4-BE49-F238E27FC236}">
              <a16:creationId xmlns="" xmlns:a16="http://schemas.microsoft.com/office/drawing/2014/main" id="{D64FF108-65A4-46E5-B8EC-08A8E1C8D4E4}"/>
            </a:ext>
          </a:extLst>
        </xdr:cNvPr>
        <xdr:cNvSpPr txBox="1"/>
      </xdr:nvSpPr>
      <xdr:spPr>
        <a:xfrm>
          <a:off x="1190054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 xmlns:a16="http://schemas.microsoft.com/office/drawing/2014/main" id="{CFF1DDA8-D211-458C-B272-517A7C1ED8E6}"/>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 xmlns:a16="http://schemas.microsoft.com/office/drawing/2014/main" id="{862B415B-5559-47EF-94EF-275D4CC8BF7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 xmlns:a16="http://schemas.microsoft.com/office/drawing/2014/main" id="{4434B8E7-A38F-47C1-A572-13F5624BF50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 xmlns:a16="http://schemas.microsoft.com/office/drawing/2014/main" id="{B5405303-0AD7-4426-B545-C29CE3DDFE6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 xmlns:a16="http://schemas.microsoft.com/office/drawing/2014/main" id="{BC367E8A-A3CF-4A54-86D6-AB3585E3381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476" name="楕円 475">
          <a:extLst>
            <a:ext uri="{FF2B5EF4-FFF2-40B4-BE49-F238E27FC236}">
              <a16:creationId xmlns="" xmlns:a16="http://schemas.microsoft.com/office/drawing/2014/main" id="{CFE86C05-C04B-427F-B5AF-5C62CF11884A}"/>
            </a:ext>
          </a:extLst>
        </xdr:cNvPr>
        <xdr:cNvSpPr/>
      </xdr:nvSpPr>
      <xdr:spPr>
        <a:xfrm>
          <a:off x="14325600" y="100696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477" name="【保健センター・保健所】&#10;有形固定資産減価償却率該当値テキスト">
          <a:extLst>
            <a:ext uri="{FF2B5EF4-FFF2-40B4-BE49-F238E27FC236}">
              <a16:creationId xmlns="" xmlns:a16="http://schemas.microsoft.com/office/drawing/2014/main" id="{D185F75E-3C64-4480-B3B0-C1B915EA5D0B}"/>
            </a:ext>
          </a:extLst>
        </xdr:cNvPr>
        <xdr:cNvSpPr txBox="1"/>
      </xdr:nvSpPr>
      <xdr:spPr>
        <a:xfrm>
          <a:off x="14414500"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478" name="楕円 477">
          <a:extLst>
            <a:ext uri="{FF2B5EF4-FFF2-40B4-BE49-F238E27FC236}">
              <a16:creationId xmlns="" xmlns:a16="http://schemas.microsoft.com/office/drawing/2014/main" id="{D6B08E73-268F-4882-9DAC-1C31C29B014B}"/>
            </a:ext>
          </a:extLst>
        </xdr:cNvPr>
        <xdr:cNvSpPr/>
      </xdr:nvSpPr>
      <xdr:spPr>
        <a:xfrm>
          <a:off x="1357884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94706</xdr:rowOff>
    </xdr:to>
    <xdr:cxnSp macro="">
      <xdr:nvCxnSpPr>
        <xdr:cNvPr id="479" name="直線コネクタ 478">
          <a:extLst>
            <a:ext uri="{FF2B5EF4-FFF2-40B4-BE49-F238E27FC236}">
              <a16:creationId xmlns="" xmlns:a16="http://schemas.microsoft.com/office/drawing/2014/main" id="{93DD4DAE-47A3-4884-9E63-247549A1BE65}"/>
            </a:ext>
          </a:extLst>
        </xdr:cNvPr>
        <xdr:cNvCxnSpPr/>
      </xdr:nvCxnSpPr>
      <xdr:spPr>
        <a:xfrm flipV="1">
          <a:off x="13629640" y="10120449"/>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83094</xdr:rowOff>
    </xdr:from>
    <xdr:to>
      <xdr:col>76</xdr:col>
      <xdr:colOff>165100</xdr:colOff>
      <xdr:row>60</xdr:row>
      <xdr:rowOff>13244</xdr:rowOff>
    </xdr:to>
    <xdr:sp macro="" textlink="">
      <xdr:nvSpPr>
        <xdr:cNvPr id="480" name="楕円 479">
          <a:extLst>
            <a:ext uri="{FF2B5EF4-FFF2-40B4-BE49-F238E27FC236}">
              <a16:creationId xmlns="" xmlns:a16="http://schemas.microsoft.com/office/drawing/2014/main" id="{16BAAE36-9AFF-4A8E-B212-89A1535FC3F2}"/>
            </a:ext>
          </a:extLst>
        </xdr:cNvPr>
        <xdr:cNvSpPr/>
      </xdr:nvSpPr>
      <xdr:spPr>
        <a:xfrm>
          <a:off x="12804140" y="9973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133894</xdr:rowOff>
    </xdr:from>
    <xdr:to>
      <xdr:col>81</xdr:col>
      <xdr:colOff>50800</xdr:colOff>
      <xdr:row>60</xdr:row>
      <xdr:rowOff>94706</xdr:rowOff>
    </xdr:to>
    <xdr:cxnSp macro="">
      <xdr:nvCxnSpPr>
        <xdr:cNvPr id="481" name="直線コネクタ 480">
          <a:extLst>
            <a:ext uri="{FF2B5EF4-FFF2-40B4-BE49-F238E27FC236}">
              <a16:creationId xmlns="" xmlns:a16="http://schemas.microsoft.com/office/drawing/2014/main" id="{1729E665-3C56-44D6-8BA2-7BCEF954B5E2}"/>
            </a:ext>
          </a:extLst>
        </xdr:cNvPr>
        <xdr:cNvCxnSpPr/>
      </xdr:nvCxnSpPr>
      <xdr:spPr>
        <a:xfrm>
          <a:off x="12854940" y="10024654"/>
          <a:ext cx="7747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136633</xdr:rowOff>
    </xdr:from>
    <xdr:ext cx="405111" cy="259045"/>
    <xdr:sp macro="" textlink="">
      <xdr:nvSpPr>
        <xdr:cNvPr id="482" name="n_1mainValue【保健センター・保健所】&#10;有形固定資産減価償却率">
          <a:extLst>
            <a:ext uri="{FF2B5EF4-FFF2-40B4-BE49-F238E27FC236}">
              <a16:creationId xmlns="" xmlns:a16="http://schemas.microsoft.com/office/drawing/2014/main" id="{C52C81F6-777F-41B3-A7A5-D9FB0A5336A3}"/>
            </a:ext>
          </a:extLst>
        </xdr:cNvPr>
        <xdr:cNvSpPr txBox="1"/>
      </xdr:nvSpPr>
      <xdr:spPr>
        <a:xfrm>
          <a:off x="134372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483" name="n_2mainValue【保健センター・保健所】&#10;有形固定資産減価償却率">
          <a:extLst>
            <a:ext uri="{FF2B5EF4-FFF2-40B4-BE49-F238E27FC236}">
              <a16:creationId xmlns="" xmlns:a16="http://schemas.microsoft.com/office/drawing/2014/main" id="{262E853A-E1CF-4983-9257-2FD08D1E2703}"/>
            </a:ext>
          </a:extLst>
        </xdr:cNvPr>
        <xdr:cNvSpPr txBox="1"/>
      </xdr:nvSpPr>
      <xdr:spPr>
        <a:xfrm>
          <a:off x="12675244" y="975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a:extLst>
            <a:ext uri="{FF2B5EF4-FFF2-40B4-BE49-F238E27FC236}">
              <a16:creationId xmlns="" xmlns:a16="http://schemas.microsoft.com/office/drawing/2014/main" id="{B71EAA5C-D32F-45B7-992F-5C747CEAF5E1}"/>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a:extLst>
            <a:ext uri="{FF2B5EF4-FFF2-40B4-BE49-F238E27FC236}">
              <a16:creationId xmlns="" xmlns:a16="http://schemas.microsoft.com/office/drawing/2014/main" id="{7A2A2D1F-7320-434C-B463-FD86FDDE43D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a:extLst>
            <a:ext uri="{FF2B5EF4-FFF2-40B4-BE49-F238E27FC236}">
              <a16:creationId xmlns="" xmlns:a16="http://schemas.microsoft.com/office/drawing/2014/main" id="{3A1E6A94-767F-4036-863A-F8D17374776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a:extLst>
            <a:ext uri="{FF2B5EF4-FFF2-40B4-BE49-F238E27FC236}">
              <a16:creationId xmlns="" xmlns:a16="http://schemas.microsoft.com/office/drawing/2014/main" id="{DE2E41D7-F5AF-42D8-BE55-3E948B14A8F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a:extLst>
            <a:ext uri="{FF2B5EF4-FFF2-40B4-BE49-F238E27FC236}">
              <a16:creationId xmlns="" xmlns:a16="http://schemas.microsoft.com/office/drawing/2014/main" id="{BB5FBB71-166E-4842-8560-5CB5E2F5F686}"/>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a:extLst>
            <a:ext uri="{FF2B5EF4-FFF2-40B4-BE49-F238E27FC236}">
              <a16:creationId xmlns="" xmlns:a16="http://schemas.microsoft.com/office/drawing/2014/main" id="{6BDB2809-AC21-48DC-9D52-0DDF7304E1D8}"/>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a:extLst>
            <a:ext uri="{FF2B5EF4-FFF2-40B4-BE49-F238E27FC236}">
              <a16:creationId xmlns="" xmlns:a16="http://schemas.microsoft.com/office/drawing/2014/main" id="{C84BFD24-1C28-4052-9F72-3704C88BAA8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a:extLst>
            <a:ext uri="{FF2B5EF4-FFF2-40B4-BE49-F238E27FC236}">
              <a16:creationId xmlns="" xmlns:a16="http://schemas.microsoft.com/office/drawing/2014/main" id="{4227FADC-B0BF-4156-BB7C-9F0F1201A76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a:extLst>
            <a:ext uri="{FF2B5EF4-FFF2-40B4-BE49-F238E27FC236}">
              <a16:creationId xmlns="" xmlns:a16="http://schemas.microsoft.com/office/drawing/2014/main" id="{2C6EAB09-85C3-409E-94E5-27418CFD082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a:extLst>
            <a:ext uri="{FF2B5EF4-FFF2-40B4-BE49-F238E27FC236}">
              <a16:creationId xmlns="" xmlns:a16="http://schemas.microsoft.com/office/drawing/2014/main" id="{671E885E-C793-458D-A351-63F07A10E32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4" name="直線コネクタ 493">
          <a:extLst>
            <a:ext uri="{FF2B5EF4-FFF2-40B4-BE49-F238E27FC236}">
              <a16:creationId xmlns="" xmlns:a16="http://schemas.microsoft.com/office/drawing/2014/main" id="{444093A1-62A4-4644-8532-F861B91B562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5" name="テキスト ボックス 494">
          <a:extLst>
            <a:ext uri="{FF2B5EF4-FFF2-40B4-BE49-F238E27FC236}">
              <a16:creationId xmlns="" xmlns:a16="http://schemas.microsoft.com/office/drawing/2014/main" id="{D7617935-0632-45BE-B45B-920EBF866A58}"/>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6" name="直線コネクタ 495">
          <a:extLst>
            <a:ext uri="{FF2B5EF4-FFF2-40B4-BE49-F238E27FC236}">
              <a16:creationId xmlns="" xmlns:a16="http://schemas.microsoft.com/office/drawing/2014/main" id="{9FF110AB-77E5-464F-B4BA-76D66DA62B0A}"/>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7" name="テキスト ボックス 496">
          <a:extLst>
            <a:ext uri="{FF2B5EF4-FFF2-40B4-BE49-F238E27FC236}">
              <a16:creationId xmlns="" xmlns:a16="http://schemas.microsoft.com/office/drawing/2014/main" id="{273632B7-A0ED-4704-8D78-20B20DB6E306}"/>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a:extLst>
            <a:ext uri="{FF2B5EF4-FFF2-40B4-BE49-F238E27FC236}">
              <a16:creationId xmlns="" xmlns:a16="http://schemas.microsoft.com/office/drawing/2014/main" id="{BB3C7350-A590-4B54-8069-DB121B25FEDE}"/>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a:extLst>
            <a:ext uri="{FF2B5EF4-FFF2-40B4-BE49-F238E27FC236}">
              <a16:creationId xmlns="" xmlns:a16="http://schemas.microsoft.com/office/drawing/2014/main" id="{29F251C7-2162-460A-8A8B-AE38389C0B3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0" name="直線コネクタ 499">
          <a:extLst>
            <a:ext uri="{FF2B5EF4-FFF2-40B4-BE49-F238E27FC236}">
              <a16:creationId xmlns="" xmlns:a16="http://schemas.microsoft.com/office/drawing/2014/main" id="{EA35F8FF-C29E-4932-8DC5-E53D55693544}"/>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1" name="テキスト ボックス 500">
          <a:extLst>
            <a:ext uri="{FF2B5EF4-FFF2-40B4-BE49-F238E27FC236}">
              <a16:creationId xmlns="" xmlns:a16="http://schemas.microsoft.com/office/drawing/2014/main" id="{36B550F2-B5A9-4142-BE62-780F9710A826}"/>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2" name="直線コネクタ 501">
          <a:extLst>
            <a:ext uri="{FF2B5EF4-FFF2-40B4-BE49-F238E27FC236}">
              <a16:creationId xmlns="" xmlns:a16="http://schemas.microsoft.com/office/drawing/2014/main" id="{EDD9805F-05DC-4A2A-BB14-9875FDBF0952}"/>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3" name="テキスト ボックス 502">
          <a:extLst>
            <a:ext uri="{FF2B5EF4-FFF2-40B4-BE49-F238E27FC236}">
              <a16:creationId xmlns="" xmlns:a16="http://schemas.microsoft.com/office/drawing/2014/main" id="{8B5C129E-1077-4E3E-A058-8D81C6AD068B}"/>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a:extLst>
            <a:ext uri="{FF2B5EF4-FFF2-40B4-BE49-F238E27FC236}">
              <a16:creationId xmlns="" xmlns:a16="http://schemas.microsoft.com/office/drawing/2014/main" id="{2A20BCD4-ECBD-497D-AFD3-981D29C473C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a:extLst>
            <a:ext uri="{FF2B5EF4-FFF2-40B4-BE49-F238E27FC236}">
              <a16:creationId xmlns="" xmlns:a16="http://schemas.microsoft.com/office/drawing/2014/main" id="{42776118-F94A-471C-8672-A690162612C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保健センター・保健所】&#10;一人当たり面積グラフ枠">
          <a:extLst>
            <a:ext uri="{FF2B5EF4-FFF2-40B4-BE49-F238E27FC236}">
              <a16:creationId xmlns="" xmlns:a16="http://schemas.microsoft.com/office/drawing/2014/main" id="{5C59193D-2740-4A70-A7C2-7248D418D63F}"/>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07" name="直線コネクタ 506">
          <a:extLst>
            <a:ext uri="{FF2B5EF4-FFF2-40B4-BE49-F238E27FC236}">
              <a16:creationId xmlns="" xmlns:a16="http://schemas.microsoft.com/office/drawing/2014/main" id="{4259F378-082D-4A6A-B23C-863801252DFD}"/>
            </a:ext>
          </a:extLst>
        </xdr:cNvPr>
        <xdr:cNvCxnSpPr/>
      </xdr:nvCxnSpPr>
      <xdr:spPr>
        <a:xfrm flipV="1">
          <a:off x="19509104" y="9386316"/>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08" name="【保健センター・保健所】&#10;一人当たり面積最小値テキスト">
          <a:extLst>
            <a:ext uri="{FF2B5EF4-FFF2-40B4-BE49-F238E27FC236}">
              <a16:creationId xmlns="" xmlns:a16="http://schemas.microsoft.com/office/drawing/2014/main" id="{5297A70D-4483-422F-B035-1FB5A66A828B}"/>
            </a:ext>
          </a:extLst>
        </xdr:cNvPr>
        <xdr:cNvSpPr txBox="1"/>
      </xdr:nvSpPr>
      <xdr:spPr>
        <a:xfrm>
          <a:off x="19547840"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09" name="直線コネクタ 508">
          <a:extLst>
            <a:ext uri="{FF2B5EF4-FFF2-40B4-BE49-F238E27FC236}">
              <a16:creationId xmlns="" xmlns:a16="http://schemas.microsoft.com/office/drawing/2014/main" id="{D98EE867-4C31-4862-A377-D02F20961B90}"/>
            </a:ext>
          </a:extLst>
        </xdr:cNvPr>
        <xdr:cNvCxnSpPr/>
      </xdr:nvCxnSpPr>
      <xdr:spPr>
        <a:xfrm>
          <a:off x="19443700" y="10792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10" name="【保健センター・保健所】&#10;一人当たり面積最大値テキスト">
          <a:extLst>
            <a:ext uri="{FF2B5EF4-FFF2-40B4-BE49-F238E27FC236}">
              <a16:creationId xmlns="" xmlns:a16="http://schemas.microsoft.com/office/drawing/2014/main" id="{8B004885-4C13-4D11-A1EF-76EB284B0EBA}"/>
            </a:ext>
          </a:extLst>
        </xdr:cNvPr>
        <xdr:cNvSpPr txBox="1"/>
      </xdr:nvSpPr>
      <xdr:spPr>
        <a:xfrm>
          <a:off x="19547840" y="916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11" name="直線コネクタ 510">
          <a:extLst>
            <a:ext uri="{FF2B5EF4-FFF2-40B4-BE49-F238E27FC236}">
              <a16:creationId xmlns="" xmlns:a16="http://schemas.microsoft.com/office/drawing/2014/main" id="{49EE1FAF-C83E-4D68-9C99-C3C3A36E35D9}"/>
            </a:ext>
          </a:extLst>
        </xdr:cNvPr>
        <xdr:cNvCxnSpPr/>
      </xdr:nvCxnSpPr>
      <xdr:spPr>
        <a:xfrm>
          <a:off x="19443700" y="938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512" name="【保健センター・保健所】&#10;一人当たり面積平均値テキスト">
          <a:extLst>
            <a:ext uri="{FF2B5EF4-FFF2-40B4-BE49-F238E27FC236}">
              <a16:creationId xmlns="" xmlns:a16="http://schemas.microsoft.com/office/drawing/2014/main" id="{E420413A-30DA-4BE2-B545-99F1F9920227}"/>
            </a:ext>
          </a:extLst>
        </xdr:cNvPr>
        <xdr:cNvSpPr txBox="1"/>
      </xdr:nvSpPr>
      <xdr:spPr>
        <a:xfrm>
          <a:off x="19547840" y="10427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13" name="フローチャート: 判断 512">
          <a:extLst>
            <a:ext uri="{FF2B5EF4-FFF2-40B4-BE49-F238E27FC236}">
              <a16:creationId xmlns="" xmlns:a16="http://schemas.microsoft.com/office/drawing/2014/main" id="{3906B414-E2CE-43F9-AB83-93BE4CB4CAC4}"/>
            </a:ext>
          </a:extLst>
        </xdr:cNvPr>
        <xdr:cNvSpPr/>
      </xdr:nvSpPr>
      <xdr:spPr>
        <a:xfrm>
          <a:off x="1945894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14" name="フローチャート: 判断 513">
          <a:extLst>
            <a:ext uri="{FF2B5EF4-FFF2-40B4-BE49-F238E27FC236}">
              <a16:creationId xmlns="" xmlns:a16="http://schemas.microsoft.com/office/drawing/2014/main" id="{4086CA1A-3264-47EB-8B2B-3086FE1042F9}"/>
            </a:ext>
          </a:extLst>
        </xdr:cNvPr>
        <xdr:cNvSpPr/>
      </xdr:nvSpPr>
      <xdr:spPr>
        <a:xfrm>
          <a:off x="18735040" y="104510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515" name="n_1aveValue【保健センター・保健所】&#10;一人当たり面積">
          <a:extLst>
            <a:ext uri="{FF2B5EF4-FFF2-40B4-BE49-F238E27FC236}">
              <a16:creationId xmlns="" xmlns:a16="http://schemas.microsoft.com/office/drawing/2014/main" id="{5E3BA038-1173-478D-A8CC-67BD843C041A}"/>
            </a:ext>
          </a:extLst>
        </xdr:cNvPr>
        <xdr:cNvSpPr txBox="1"/>
      </xdr:nvSpPr>
      <xdr:spPr>
        <a:xfrm>
          <a:off x="18561127"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16" name="フローチャート: 判断 515">
          <a:extLst>
            <a:ext uri="{FF2B5EF4-FFF2-40B4-BE49-F238E27FC236}">
              <a16:creationId xmlns="" xmlns:a16="http://schemas.microsoft.com/office/drawing/2014/main" id="{3E664C3D-B569-44D2-A7E4-EC4F6BB69119}"/>
            </a:ext>
          </a:extLst>
        </xdr:cNvPr>
        <xdr:cNvSpPr/>
      </xdr:nvSpPr>
      <xdr:spPr>
        <a:xfrm>
          <a:off x="17937480" y="10470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517" name="n_2aveValue【保健センター・保健所】&#10;一人当たり面積">
          <a:extLst>
            <a:ext uri="{FF2B5EF4-FFF2-40B4-BE49-F238E27FC236}">
              <a16:creationId xmlns="" xmlns:a16="http://schemas.microsoft.com/office/drawing/2014/main" id="{00D0C983-6797-4CA4-A4F7-AB51F6C56C8E}"/>
            </a:ext>
          </a:extLst>
        </xdr:cNvPr>
        <xdr:cNvSpPr txBox="1"/>
      </xdr:nvSpPr>
      <xdr:spPr>
        <a:xfrm>
          <a:off x="17776267"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18" name="フローチャート: 判断 517">
          <a:extLst>
            <a:ext uri="{FF2B5EF4-FFF2-40B4-BE49-F238E27FC236}">
              <a16:creationId xmlns="" xmlns:a16="http://schemas.microsoft.com/office/drawing/2014/main" id="{5F0CA0EA-4343-4057-9D73-414CA9F94363}"/>
            </a:ext>
          </a:extLst>
        </xdr:cNvPr>
        <xdr:cNvSpPr/>
      </xdr:nvSpPr>
      <xdr:spPr>
        <a:xfrm>
          <a:off x="17162780" y="10475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19" name="n_3aveValue【保健センター・保健所】&#10;一人当たり面積">
          <a:extLst>
            <a:ext uri="{FF2B5EF4-FFF2-40B4-BE49-F238E27FC236}">
              <a16:creationId xmlns="" xmlns:a16="http://schemas.microsoft.com/office/drawing/2014/main" id="{FF3C1F01-9EF6-444B-81C6-E3178544B60A}"/>
            </a:ext>
          </a:extLst>
        </xdr:cNvPr>
        <xdr:cNvSpPr txBox="1"/>
      </xdr:nvSpPr>
      <xdr:spPr>
        <a:xfrm>
          <a:off x="17001567" y="1025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 xmlns:a16="http://schemas.microsoft.com/office/drawing/2014/main" id="{DBC0B95E-8160-4A4E-940B-6633C7DDC57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 xmlns:a16="http://schemas.microsoft.com/office/drawing/2014/main" id="{2513BBAC-5F06-461C-B016-F6E6B8B48E4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 xmlns:a16="http://schemas.microsoft.com/office/drawing/2014/main" id="{64FE4553-B0A9-4C06-8697-7E83562E9E1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 xmlns:a16="http://schemas.microsoft.com/office/drawing/2014/main" id="{6894F779-86D2-40A1-8099-1670AE620C8D}"/>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 xmlns:a16="http://schemas.microsoft.com/office/drawing/2014/main" id="{25E28754-5204-4DE2-A014-51A66BDA790F}"/>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115316</xdr:rowOff>
    </xdr:from>
    <xdr:to>
      <xdr:col>116</xdr:col>
      <xdr:colOff>114300</xdr:colOff>
      <xdr:row>58</xdr:row>
      <xdr:rowOff>45466</xdr:rowOff>
    </xdr:to>
    <xdr:sp macro="" textlink="">
      <xdr:nvSpPr>
        <xdr:cNvPr id="525" name="楕円 524">
          <a:extLst>
            <a:ext uri="{FF2B5EF4-FFF2-40B4-BE49-F238E27FC236}">
              <a16:creationId xmlns="" xmlns:a16="http://schemas.microsoft.com/office/drawing/2014/main" id="{30B309CE-6BB5-47D6-8904-4039BBA28606}"/>
            </a:ext>
          </a:extLst>
        </xdr:cNvPr>
        <xdr:cNvSpPr/>
      </xdr:nvSpPr>
      <xdr:spPr>
        <a:xfrm>
          <a:off x="19458940" y="9670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138193</xdr:rowOff>
    </xdr:from>
    <xdr:ext cx="469744" cy="259045"/>
    <xdr:sp macro="" textlink="">
      <xdr:nvSpPr>
        <xdr:cNvPr id="526" name="【保健センター・保健所】&#10;一人当たり面積該当値テキスト">
          <a:extLst>
            <a:ext uri="{FF2B5EF4-FFF2-40B4-BE49-F238E27FC236}">
              <a16:creationId xmlns="" xmlns:a16="http://schemas.microsoft.com/office/drawing/2014/main" id="{70F3AA67-7AB7-48D6-9016-6D95D93F7CBE}"/>
            </a:ext>
          </a:extLst>
        </xdr:cNvPr>
        <xdr:cNvSpPr txBox="1"/>
      </xdr:nvSpPr>
      <xdr:spPr>
        <a:xfrm>
          <a:off x="19547840" y="95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83312</xdr:rowOff>
    </xdr:from>
    <xdr:to>
      <xdr:col>112</xdr:col>
      <xdr:colOff>38100</xdr:colOff>
      <xdr:row>58</xdr:row>
      <xdr:rowOff>13462</xdr:rowOff>
    </xdr:to>
    <xdr:sp macro="" textlink="">
      <xdr:nvSpPr>
        <xdr:cNvPr id="527" name="楕円 526">
          <a:extLst>
            <a:ext uri="{FF2B5EF4-FFF2-40B4-BE49-F238E27FC236}">
              <a16:creationId xmlns="" xmlns:a16="http://schemas.microsoft.com/office/drawing/2014/main" id="{C701CDEC-66B6-49B8-8946-09887263A293}"/>
            </a:ext>
          </a:extLst>
        </xdr:cNvPr>
        <xdr:cNvSpPr/>
      </xdr:nvSpPr>
      <xdr:spPr>
        <a:xfrm>
          <a:off x="18735040" y="9638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134112</xdr:rowOff>
    </xdr:from>
    <xdr:to>
      <xdr:col>116</xdr:col>
      <xdr:colOff>63500</xdr:colOff>
      <xdr:row>57</xdr:row>
      <xdr:rowOff>166116</xdr:rowOff>
    </xdr:to>
    <xdr:cxnSp macro="">
      <xdr:nvCxnSpPr>
        <xdr:cNvPr id="528" name="直線コネクタ 527">
          <a:extLst>
            <a:ext uri="{FF2B5EF4-FFF2-40B4-BE49-F238E27FC236}">
              <a16:creationId xmlns="" xmlns:a16="http://schemas.microsoft.com/office/drawing/2014/main" id="{BA333CD7-53A9-4C9B-A744-58A4F684DC4D}"/>
            </a:ext>
          </a:extLst>
        </xdr:cNvPr>
        <xdr:cNvCxnSpPr/>
      </xdr:nvCxnSpPr>
      <xdr:spPr>
        <a:xfrm>
          <a:off x="18778220" y="9689592"/>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90932</xdr:rowOff>
    </xdr:from>
    <xdr:to>
      <xdr:col>107</xdr:col>
      <xdr:colOff>101600</xdr:colOff>
      <xdr:row>60</xdr:row>
      <xdr:rowOff>21082</xdr:rowOff>
    </xdr:to>
    <xdr:sp macro="" textlink="">
      <xdr:nvSpPr>
        <xdr:cNvPr id="529" name="楕円 528">
          <a:extLst>
            <a:ext uri="{FF2B5EF4-FFF2-40B4-BE49-F238E27FC236}">
              <a16:creationId xmlns="" xmlns:a16="http://schemas.microsoft.com/office/drawing/2014/main" id="{D2AD6F7B-CF4C-4B21-AE0A-EBD20D9832E5}"/>
            </a:ext>
          </a:extLst>
        </xdr:cNvPr>
        <xdr:cNvSpPr/>
      </xdr:nvSpPr>
      <xdr:spPr>
        <a:xfrm>
          <a:off x="17937480" y="9981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134112</xdr:rowOff>
    </xdr:from>
    <xdr:to>
      <xdr:col>111</xdr:col>
      <xdr:colOff>177800</xdr:colOff>
      <xdr:row>59</xdr:row>
      <xdr:rowOff>141732</xdr:rowOff>
    </xdr:to>
    <xdr:cxnSp macro="">
      <xdr:nvCxnSpPr>
        <xdr:cNvPr id="530" name="直線コネクタ 529">
          <a:extLst>
            <a:ext uri="{FF2B5EF4-FFF2-40B4-BE49-F238E27FC236}">
              <a16:creationId xmlns="" xmlns:a16="http://schemas.microsoft.com/office/drawing/2014/main" id="{BD4198FC-9702-4F2B-BC09-48F66AFDA58C}"/>
            </a:ext>
          </a:extLst>
        </xdr:cNvPr>
        <xdr:cNvCxnSpPr/>
      </xdr:nvCxnSpPr>
      <xdr:spPr>
        <a:xfrm flipV="1">
          <a:off x="17988280" y="9689592"/>
          <a:ext cx="78994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29989</xdr:rowOff>
    </xdr:from>
    <xdr:ext cx="469744" cy="259045"/>
    <xdr:sp macro="" textlink="">
      <xdr:nvSpPr>
        <xdr:cNvPr id="531" name="n_1mainValue【保健センター・保健所】&#10;一人当たり面積">
          <a:extLst>
            <a:ext uri="{FF2B5EF4-FFF2-40B4-BE49-F238E27FC236}">
              <a16:creationId xmlns="" xmlns:a16="http://schemas.microsoft.com/office/drawing/2014/main" id="{6287C700-BA0C-4C9E-B50F-5764C12E4AD5}"/>
            </a:ext>
          </a:extLst>
        </xdr:cNvPr>
        <xdr:cNvSpPr txBox="1"/>
      </xdr:nvSpPr>
      <xdr:spPr>
        <a:xfrm>
          <a:off x="18561127" y="941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37609</xdr:rowOff>
    </xdr:from>
    <xdr:ext cx="469744" cy="259045"/>
    <xdr:sp macro="" textlink="">
      <xdr:nvSpPr>
        <xdr:cNvPr id="532" name="n_2mainValue【保健センター・保健所】&#10;一人当たり面積">
          <a:extLst>
            <a:ext uri="{FF2B5EF4-FFF2-40B4-BE49-F238E27FC236}">
              <a16:creationId xmlns="" xmlns:a16="http://schemas.microsoft.com/office/drawing/2014/main" id="{95C55775-C8C0-4053-A828-93A36B7BDD6D}"/>
            </a:ext>
          </a:extLst>
        </xdr:cNvPr>
        <xdr:cNvSpPr txBox="1"/>
      </xdr:nvSpPr>
      <xdr:spPr>
        <a:xfrm>
          <a:off x="17776267" y="976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 xmlns:a16="http://schemas.microsoft.com/office/drawing/2014/main" id="{60956F02-8725-4199-B5FC-21B5076725F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 xmlns:a16="http://schemas.microsoft.com/office/drawing/2014/main" id="{2E97641C-FF5F-447C-8E66-41441B4629B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 xmlns:a16="http://schemas.microsoft.com/office/drawing/2014/main" id="{1B005DB6-3D83-452C-A9BE-F1640BD7EC7E}"/>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 xmlns:a16="http://schemas.microsoft.com/office/drawing/2014/main" id="{DD8B60FE-73AD-45D6-94A9-2F43AFA987C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 xmlns:a16="http://schemas.microsoft.com/office/drawing/2014/main" id="{AC79E3BA-6F77-4BBD-A9EA-90AF5AECF1C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 xmlns:a16="http://schemas.microsoft.com/office/drawing/2014/main" id="{CCCDE045-A3DF-49D5-8210-7449B754F5B4}"/>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 xmlns:a16="http://schemas.microsoft.com/office/drawing/2014/main" id="{F7C886FE-0EDE-4022-AF6E-86925F14657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 xmlns:a16="http://schemas.microsoft.com/office/drawing/2014/main" id="{9C6A2952-5A89-45B5-8E71-75CF81737D6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 xmlns:a16="http://schemas.microsoft.com/office/drawing/2014/main" id="{CCDD2558-3859-44E3-B375-486C31411D96}"/>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 xmlns:a16="http://schemas.microsoft.com/office/drawing/2014/main" id="{B43AC210-D1C9-42E6-9298-288BB94CDAEE}"/>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3" name="直線コネクタ 542">
          <a:extLst>
            <a:ext uri="{FF2B5EF4-FFF2-40B4-BE49-F238E27FC236}">
              <a16:creationId xmlns="" xmlns:a16="http://schemas.microsoft.com/office/drawing/2014/main" id="{26B8CA24-47B9-4509-8799-7E9E9349C825}"/>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4" name="テキスト ボックス 543">
          <a:extLst>
            <a:ext uri="{FF2B5EF4-FFF2-40B4-BE49-F238E27FC236}">
              <a16:creationId xmlns="" xmlns:a16="http://schemas.microsoft.com/office/drawing/2014/main" id="{2B11995F-38CA-4FF2-8309-17864B797D15}"/>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5" name="直線コネクタ 544">
          <a:extLst>
            <a:ext uri="{FF2B5EF4-FFF2-40B4-BE49-F238E27FC236}">
              <a16:creationId xmlns="" xmlns:a16="http://schemas.microsoft.com/office/drawing/2014/main" id="{E5282F99-2F1B-4A70-A04C-2FA2317EF0DE}"/>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6" name="テキスト ボックス 545">
          <a:extLst>
            <a:ext uri="{FF2B5EF4-FFF2-40B4-BE49-F238E27FC236}">
              <a16:creationId xmlns="" xmlns:a16="http://schemas.microsoft.com/office/drawing/2014/main" id="{9F0ECFBF-B60D-46B5-9734-74E2A5BBF262}"/>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7" name="直線コネクタ 546">
          <a:extLst>
            <a:ext uri="{FF2B5EF4-FFF2-40B4-BE49-F238E27FC236}">
              <a16:creationId xmlns="" xmlns:a16="http://schemas.microsoft.com/office/drawing/2014/main" id="{C6E6A147-0857-448B-8A8A-8EB39272F4FC}"/>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8" name="テキスト ボックス 547">
          <a:extLst>
            <a:ext uri="{FF2B5EF4-FFF2-40B4-BE49-F238E27FC236}">
              <a16:creationId xmlns="" xmlns:a16="http://schemas.microsoft.com/office/drawing/2014/main" id="{58657461-DE2F-4677-BF88-A9D782397A05}"/>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9" name="直線コネクタ 548">
          <a:extLst>
            <a:ext uri="{FF2B5EF4-FFF2-40B4-BE49-F238E27FC236}">
              <a16:creationId xmlns="" xmlns:a16="http://schemas.microsoft.com/office/drawing/2014/main" id="{44440556-6AF8-4728-A943-2BD27762CFD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0" name="テキスト ボックス 549">
          <a:extLst>
            <a:ext uri="{FF2B5EF4-FFF2-40B4-BE49-F238E27FC236}">
              <a16:creationId xmlns="" xmlns:a16="http://schemas.microsoft.com/office/drawing/2014/main" id="{F175A0DE-411D-4A60-81C4-9F54D30D5031}"/>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1" name="直線コネクタ 550">
          <a:extLst>
            <a:ext uri="{FF2B5EF4-FFF2-40B4-BE49-F238E27FC236}">
              <a16:creationId xmlns="" xmlns:a16="http://schemas.microsoft.com/office/drawing/2014/main" id="{C655E927-AA9B-487B-BDF8-7AAB7614E531}"/>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2" name="テキスト ボックス 551">
          <a:extLst>
            <a:ext uri="{FF2B5EF4-FFF2-40B4-BE49-F238E27FC236}">
              <a16:creationId xmlns="" xmlns:a16="http://schemas.microsoft.com/office/drawing/2014/main" id="{CC4F96F3-B6F7-43CA-A335-FFA0FC70D8E7}"/>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3" name="直線コネクタ 552">
          <a:extLst>
            <a:ext uri="{FF2B5EF4-FFF2-40B4-BE49-F238E27FC236}">
              <a16:creationId xmlns="" xmlns:a16="http://schemas.microsoft.com/office/drawing/2014/main" id="{A146B0EE-E6E5-4780-8544-76E9930A585D}"/>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4" name="テキスト ボックス 553">
          <a:extLst>
            <a:ext uri="{FF2B5EF4-FFF2-40B4-BE49-F238E27FC236}">
              <a16:creationId xmlns="" xmlns:a16="http://schemas.microsoft.com/office/drawing/2014/main" id="{1C511021-7BD7-41DE-81AE-E12A4B4C7866}"/>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a:extLst>
            <a:ext uri="{FF2B5EF4-FFF2-40B4-BE49-F238E27FC236}">
              <a16:creationId xmlns="" xmlns:a16="http://schemas.microsoft.com/office/drawing/2014/main" id="{39A6FD73-05D3-4AA3-82CB-41CEC82B0C0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a:extLst>
            <a:ext uri="{FF2B5EF4-FFF2-40B4-BE49-F238E27FC236}">
              <a16:creationId xmlns="" xmlns:a16="http://schemas.microsoft.com/office/drawing/2014/main" id="{2D99E122-D690-425B-91C7-7BF52D050D93}"/>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消防施設】&#10;有形固定資産減価償却率グラフ枠">
          <a:extLst>
            <a:ext uri="{FF2B5EF4-FFF2-40B4-BE49-F238E27FC236}">
              <a16:creationId xmlns="" xmlns:a16="http://schemas.microsoft.com/office/drawing/2014/main" id="{430AAC02-CCE5-4493-A41C-E891A7F3591A}"/>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58" name="直線コネクタ 557">
          <a:extLst>
            <a:ext uri="{FF2B5EF4-FFF2-40B4-BE49-F238E27FC236}">
              <a16:creationId xmlns="" xmlns:a16="http://schemas.microsoft.com/office/drawing/2014/main" id="{AEED75A6-033C-4ABE-9351-1286F5E16CB8}"/>
            </a:ext>
          </a:extLst>
        </xdr:cNvPr>
        <xdr:cNvCxnSpPr/>
      </xdr:nvCxnSpPr>
      <xdr:spPr>
        <a:xfrm flipV="1">
          <a:off x="14375764" y="12987201"/>
          <a:ext cx="0" cy="1557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59" name="【消防施設】&#10;有形固定資産減価償却率最小値テキスト">
          <a:extLst>
            <a:ext uri="{FF2B5EF4-FFF2-40B4-BE49-F238E27FC236}">
              <a16:creationId xmlns="" xmlns:a16="http://schemas.microsoft.com/office/drawing/2014/main" id="{4B8626C7-59EF-46FC-BFCF-0E48C9C09E44}"/>
            </a:ext>
          </a:extLst>
        </xdr:cNvPr>
        <xdr:cNvSpPr txBox="1"/>
      </xdr:nvSpPr>
      <xdr:spPr>
        <a:xfrm>
          <a:off x="14414500" y="145487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60" name="直線コネクタ 559">
          <a:extLst>
            <a:ext uri="{FF2B5EF4-FFF2-40B4-BE49-F238E27FC236}">
              <a16:creationId xmlns="" xmlns:a16="http://schemas.microsoft.com/office/drawing/2014/main" id="{AAF86425-287E-42EF-A7AF-414A7CFF3448}"/>
            </a:ext>
          </a:extLst>
        </xdr:cNvPr>
        <xdr:cNvCxnSpPr/>
      </xdr:nvCxnSpPr>
      <xdr:spPr>
        <a:xfrm>
          <a:off x="14287500" y="14544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1" name="【消防施設】&#10;有形固定資産減価償却率最大値テキスト">
          <a:extLst>
            <a:ext uri="{FF2B5EF4-FFF2-40B4-BE49-F238E27FC236}">
              <a16:creationId xmlns="" xmlns:a16="http://schemas.microsoft.com/office/drawing/2014/main" id="{EA2CAD10-90CB-4626-B5A3-7D6DEE95F497}"/>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2" name="直線コネクタ 561">
          <a:extLst>
            <a:ext uri="{FF2B5EF4-FFF2-40B4-BE49-F238E27FC236}">
              <a16:creationId xmlns="" xmlns:a16="http://schemas.microsoft.com/office/drawing/2014/main" id="{E655775D-2195-4193-820D-D1608626B6DB}"/>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63" name="【消防施設】&#10;有形固定資産減価償却率平均値テキスト">
          <a:extLst>
            <a:ext uri="{FF2B5EF4-FFF2-40B4-BE49-F238E27FC236}">
              <a16:creationId xmlns="" xmlns:a16="http://schemas.microsoft.com/office/drawing/2014/main" id="{C26C5098-1BDF-4621-AFF6-01D1604C16C3}"/>
            </a:ext>
          </a:extLst>
        </xdr:cNvPr>
        <xdr:cNvSpPr txBox="1"/>
      </xdr:nvSpPr>
      <xdr:spPr>
        <a:xfrm>
          <a:off x="14414500" y="135500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64" name="フローチャート: 判断 563">
          <a:extLst>
            <a:ext uri="{FF2B5EF4-FFF2-40B4-BE49-F238E27FC236}">
              <a16:creationId xmlns="" xmlns:a16="http://schemas.microsoft.com/office/drawing/2014/main" id="{D648D68C-3341-4B98-AD70-E8F7319DDD2C}"/>
            </a:ext>
          </a:extLst>
        </xdr:cNvPr>
        <xdr:cNvSpPr/>
      </xdr:nvSpPr>
      <xdr:spPr>
        <a:xfrm>
          <a:off x="14325600" y="135715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65" name="フローチャート: 判断 564">
          <a:extLst>
            <a:ext uri="{FF2B5EF4-FFF2-40B4-BE49-F238E27FC236}">
              <a16:creationId xmlns="" xmlns:a16="http://schemas.microsoft.com/office/drawing/2014/main" id="{38E0F6E7-E05D-4973-AD20-016BC2B15A54}"/>
            </a:ext>
          </a:extLst>
        </xdr:cNvPr>
        <xdr:cNvSpPr/>
      </xdr:nvSpPr>
      <xdr:spPr>
        <a:xfrm>
          <a:off x="13578840" y="1360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566" name="n_1aveValue【消防施設】&#10;有形固定資産減価償却率">
          <a:extLst>
            <a:ext uri="{FF2B5EF4-FFF2-40B4-BE49-F238E27FC236}">
              <a16:creationId xmlns="" xmlns:a16="http://schemas.microsoft.com/office/drawing/2014/main" id="{D30C4728-68DD-4542-B2BE-E8975F816E16}"/>
            </a:ext>
          </a:extLst>
        </xdr:cNvPr>
        <xdr:cNvSpPr txBox="1"/>
      </xdr:nvSpPr>
      <xdr:spPr>
        <a:xfrm>
          <a:off x="13437244" y="1369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67" name="フローチャート: 判断 566">
          <a:extLst>
            <a:ext uri="{FF2B5EF4-FFF2-40B4-BE49-F238E27FC236}">
              <a16:creationId xmlns="" xmlns:a16="http://schemas.microsoft.com/office/drawing/2014/main" id="{39B62817-A4BE-46D2-A2D9-3E4340840C9F}"/>
            </a:ext>
          </a:extLst>
        </xdr:cNvPr>
        <xdr:cNvSpPr/>
      </xdr:nvSpPr>
      <xdr:spPr>
        <a:xfrm>
          <a:off x="12804140" y="135650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568" name="n_2aveValue【消防施設】&#10;有形固定資産減価償却率">
          <a:extLst>
            <a:ext uri="{FF2B5EF4-FFF2-40B4-BE49-F238E27FC236}">
              <a16:creationId xmlns="" xmlns:a16="http://schemas.microsoft.com/office/drawing/2014/main" id="{DD049006-C6A3-4A28-89DA-C3BBFEC6E0DB}"/>
            </a:ext>
          </a:extLst>
        </xdr:cNvPr>
        <xdr:cNvSpPr txBox="1"/>
      </xdr:nvSpPr>
      <xdr:spPr>
        <a:xfrm>
          <a:off x="12675244" y="1365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69" name="フローチャート: 判断 568">
          <a:extLst>
            <a:ext uri="{FF2B5EF4-FFF2-40B4-BE49-F238E27FC236}">
              <a16:creationId xmlns="" xmlns:a16="http://schemas.microsoft.com/office/drawing/2014/main" id="{BA2EAB86-6217-4DE3-9637-3114FB00B16B}"/>
            </a:ext>
          </a:extLst>
        </xdr:cNvPr>
        <xdr:cNvSpPr/>
      </xdr:nvSpPr>
      <xdr:spPr>
        <a:xfrm>
          <a:off x="12029440" y="135340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70" name="n_3aveValue【消防施設】&#10;有形固定資産減価償却率">
          <a:extLst>
            <a:ext uri="{FF2B5EF4-FFF2-40B4-BE49-F238E27FC236}">
              <a16:creationId xmlns="" xmlns:a16="http://schemas.microsoft.com/office/drawing/2014/main" id="{85D9762A-8D13-4546-AF29-1621956DFEEE}"/>
            </a:ext>
          </a:extLst>
        </xdr:cNvPr>
        <xdr:cNvSpPr txBox="1"/>
      </xdr:nvSpPr>
      <xdr:spPr>
        <a:xfrm>
          <a:off x="11900544" y="1331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a:extLst>
            <a:ext uri="{FF2B5EF4-FFF2-40B4-BE49-F238E27FC236}">
              <a16:creationId xmlns="" xmlns:a16="http://schemas.microsoft.com/office/drawing/2014/main" id="{2F1E6DA8-EA8F-402D-9432-316118C5114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a:extLst>
            <a:ext uri="{FF2B5EF4-FFF2-40B4-BE49-F238E27FC236}">
              <a16:creationId xmlns="" xmlns:a16="http://schemas.microsoft.com/office/drawing/2014/main" id="{A3F5168D-E6AD-42B9-AA46-DF80516878B5}"/>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a:extLst>
            <a:ext uri="{FF2B5EF4-FFF2-40B4-BE49-F238E27FC236}">
              <a16:creationId xmlns="" xmlns:a16="http://schemas.microsoft.com/office/drawing/2014/main" id="{1CBBA4A0-1FAC-42EB-A9CC-A4DA1561ACB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a:extLst>
            <a:ext uri="{FF2B5EF4-FFF2-40B4-BE49-F238E27FC236}">
              <a16:creationId xmlns="" xmlns:a16="http://schemas.microsoft.com/office/drawing/2014/main" id="{0E849465-7923-44FF-8F91-283DE95F637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a:extLst>
            <a:ext uri="{FF2B5EF4-FFF2-40B4-BE49-F238E27FC236}">
              <a16:creationId xmlns="" xmlns:a16="http://schemas.microsoft.com/office/drawing/2014/main" id="{1B749590-BAF9-410E-876A-0AA28CF140F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68943</xdr:rowOff>
    </xdr:from>
    <xdr:to>
      <xdr:col>85</xdr:col>
      <xdr:colOff>177800</xdr:colOff>
      <xdr:row>78</xdr:row>
      <xdr:rowOff>170543</xdr:rowOff>
    </xdr:to>
    <xdr:sp macro="" textlink="">
      <xdr:nvSpPr>
        <xdr:cNvPr id="576" name="楕円 575">
          <a:extLst>
            <a:ext uri="{FF2B5EF4-FFF2-40B4-BE49-F238E27FC236}">
              <a16:creationId xmlns="" xmlns:a16="http://schemas.microsoft.com/office/drawing/2014/main" id="{F2F15CAD-FE6C-423E-9FC1-351B3BE84FE5}"/>
            </a:ext>
          </a:extLst>
        </xdr:cNvPr>
        <xdr:cNvSpPr/>
      </xdr:nvSpPr>
      <xdr:spPr>
        <a:xfrm>
          <a:off x="14325600" y="1314486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91820</xdr:rowOff>
    </xdr:from>
    <xdr:ext cx="405111" cy="259045"/>
    <xdr:sp macro="" textlink="">
      <xdr:nvSpPr>
        <xdr:cNvPr id="577" name="【消防施設】&#10;有形固定資産減価償却率該当値テキスト">
          <a:extLst>
            <a:ext uri="{FF2B5EF4-FFF2-40B4-BE49-F238E27FC236}">
              <a16:creationId xmlns="" xmlns:a16="http://schemas.microsoft.com/office/drawing/2014/main" id="{12BAEB73-8D87-49EF-9A23-472AB6B3BAB0}"/>
            </a:ext>
          </a:extLst>
        </xdr:cNvPr>
        <xdr:cNvSpPr txBox="1"/>
      </xdr:nvSpPr>
      <xdr:spPr>
        <a:xfrm>
          <a:off x="14414500" y="1300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83638</xdr:rowOff>
    </xdr:from>
    <xdr:to>
      <xdr:col>81</xdr:col>
      <xdr:colOff>101600</xdr:colOff>
      <xdr:row>79</xdr:row>
      <xdr:rowOff>13788</xdr:rowOff>
    </xdr:to>
    <xdr:sp macro="" textlink="">
      <xdr:nvSpPr>
        <xdr:cNvPr id="578" name="楕円 577">
          <a:extLst>
            <a:ext uri="{FF2B5EF4-FFF2-40B4-BE49-F238E27FC236}">
              <a16:creationId xmlns="" xmlns:a16="http://schemas.microsoft.com/office/drawing/2014/main" id="{2E753868-CF96-4749-BA15-51875E237D0F}"/>
            </a:ext>
          </a:extLst>
        </xdr:cNvPr>
        <xdr:cNvSpPr/>
      </xdr:nvSpPr>
      <xdr:spPr>
        <a:xfrm>
          <a:off x="13578840" y="13159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119743</xdr:rowOff>
    </xdr:from>
    <xdr:to>
      <xdr:col>85</xdr:col>
      <xdr:colOff>127000</xdr:colOff>
      <xdr:row>78</xdr:row>
      <xdr:rowOff>134438</xdr:rowOff>
    </xdr:to>
    <xdr:cxnSp macro="">
      <xdr:nvCxnSpPr>
        <xdr:cNvPr id="579" name="直線コネクタ 578">
          <a:extLst>
            <a:ext uri="{FF2B5EF4-FFF2-40B4-BE49-F238E27FC236}">
              <a16:creationId xmlns="" xmlns:a16="http://schemas.microsoft.com/office/drawing/2014/main" id="{5B0C48A1-7723-4910-A6C2-7730FD4DFC33}"/>
            </a:ext>
          </a:extLst>
        </xdr:cNvPr>
        <xdr:cNvCxnSpPr/>
      </xdr:nvCxnSpPr>
      <xdr:spPr>
        <a:xfrm flipV="1">
          <a:off x="13629640" y="13195663"/>
          <a:ext cx="74676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114663</xdr:rowOff>
    </xdr:from>
    <xdr:to>
      <xdr:col>76</xdr:col>
      <xdr:colOff>165100</xdr:colOff>
      <xdr:row>79</xdr:row>
      <xdr:rowOff>44813</xdr:rowOff>
    </xdr:to>
    <xdr:sp macro="" textlink="">
      <xdr:nvSpPr>
        <xdr:cNvPr id="580" name="楕円 579">
          <a:extLst>
            <a:ext uri="{FF2B5EF4-FFF2-40B4-BE49-F238E27FC236}">
              <a16:creationId xmlns="" xmlns:a16="http://schemas.microsoft.com/office/drawing/2014/main" id="{02FC2633-7727-4ED0-8B13-E8AB51887450}"/>
            </a:ext>
          </a:extLst>
        </xdr:cNvPr>
        <xdr:cNvSpPr/>
      </xdr:nvSpPr>
      <xdr:spPr>
        <a:xfrm>
          <a:off x="12804140" y="13190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134438</xdr:rowOff>
    </xdr:from>
    <xdr:to>
      <xdr:col>81</xdr:col>
      <xdr:colOff>50800</xdr:colOff>
      <xdr:row>78</xdr:row>
      <xdr:rowOff>165463</xdr:rowOff>
    </xdr:to>
    <xdr:cxnSp macro="">
      <xdr:nvCxnSpPr>
        <xdr:cNvPr id="581" name="直線コネクタ 580">
          <a:extLst>
            <a:ext uri="{FF2B5EF4-FFF2-40B4-BE49-F238E27FC236}">
              <a16:creationId xmlns="" xmlns:a16="http://schemas.microsoft.com/office/drawing/2014/main" id="{7635D2FA-0DC7-4362-A9D1-AAA180889C1A}"/>
            </a:ext>
          </a:extLst>
        </xdr:cNvPr>
        <xdr:cNvCxnSpPr/>
      </xdr:nvCxnSpPr>
      <xdr:spPr>
        <a:xfrm flipV="1">
          <a:off x="12854940" y="13210358"/>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93436</xdr:rowOff>
    </xdr:from>
    <xdr:to>
      <xdr:col>72</xdr:col>
      <xdr:colOff>38100</xdr:colOff>
      <xdr:row>84</xdr:row>
      <xdr:rowOff>23586</xdr:rowOff>
    </xdr:to>
    <xdr:sp macro="" textlink="">
      <xdr:nvSpPr>
        <xdr:cNvPr id="582" name="楕円 581">
          <a:extLst>
            <a:ext uri="{FF2B5EF4-FFF2-40B4-BE49-F238E27FC236}">
              <a16:creationId xmlns="" xmlns:a16="http://schemas.microsoft.com/office/drawing/2014/main" id="{6C146949-DBE2-46DF-A69E-6B2E7EB775C1}"/>
            </a:ext>
          </a:extLst>
        </xdr:cNvPr>
        <xdr:cNvSpPr/>
      </xdr:nvSpPr>
      <xdr:spPr>
        <a:xfrm>
          <a:off x="12029440" y="140075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165463</xdr:rowOff>
    </xdr:from>
    <xdr:to>
      <xdr:col>76</xdr:col>
      <xdr:colOff>114300</xdr:colOff>
      <xdr:row>83</xdr:row>
      <xdr:rowOff>144236</xdr:rowOff>
    </xdr:to>
    <xdr:cxnSp macro="">
      <xdr:nvCxnSpPr>
        <xdr:cNvPr id="583" name="直線コネクタ 582">
          <a:extLst>
            <a:ext uri="{FF2B5EF4-FFF2-40B4-BE49-F238E27FC236}">
              <a16:creationId xmlns="" xmlns:a16="http://schemas.microsoft.com/office/drawing/2014/main" id="{813CB9C6-F627-499E-AF8D-C2B130DB07A4}"/>
            </a:ext>
          </a:extLst>
        </xdr:cNvPr>
        <xdr:cNvCxnSpPr/>
      </xdr:nvCxnSpPr>
      <xdr:spPr>
        <a:xfrm flipV="1">
          <a:off x="12072620" y="13241383"/>
          <a:ext cx="782320" cy="8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30315</xdr:rowOff>
    </xdr:from>
    <xdr:ext cx="405111" cy="259045"/>
    <xdr:sp macro="" textlink="">
      <xdr:nvSpPr>
        <xdr:cNvPr id="584" name="n_1mainValue【消防施設】&#10;有形固定資産減価償却率">
          <a:extLst>
            <a:ext uri="{FF2B5EF4-FFF2-40B4-BE49-F238E27FC236}">
              <a16:creationId xmlns="" xmlns:a16="http://schemas.microsoft.com/office/drawing/2014/main" id="{7BF2C9E6-C4F2-4F94-9883-245BF9467FCE}"/>
            </a:ext>
          </a:extLst>
        </xdr:cNvPr>
        <xdr:cNvSpPr txBox="1"/>
      </xdr:nvSpPr>
      <xdr:spPr>
        <a:xfrm>
          <a:off x="13437244" y="1293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61340</xdr:rowOff>
    </xdr:from>
    <xdr:ext cx="405111" cy="259045"/>
    <xdr:sp macro="" textlink="">
      <xdr:nvSpPr>
        <xdr:cNvPr id="585" name="n_2mainValue【消防施設】&#10;有形固定資産減価償却率">
          <a:extLst>
            <a:ext uri="{FF2B5EF4-FFF2-40B4-BE49-F238E27FC236}">
              <a16:creationId xmlns="" xmlns:a16="http://schemas.microsoft.com/office/drawing/2014/main" id="{9D288210-36E5-46E7-AE60-BC396A291170}"/>
            </a:ext>
          </a:extLst>
        </xdr:cNvPr>
        <xdr:cNvSpPr txBox="1"/>
      </xdr:nvSpPr>
      <xdr:spPr>
        <a:xfrm>
          <a:off x="12675244" y="12969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14713</xdr:rowOff>
    </xdr:from>
    <xdr:ext cx="405111" cy="259045"/>
    <xdr:sp macro="" textlink="">
      <xdr:nvSpPr>
        <xdr:cNvPr id="586" name="n_3mainValue【消防施設】&#10;有形固定資産減価償却率">
          <a:extLst>
            <a:ext uri="{FF2B5EF4-FFF2-40B4-BE49-F238E27FC236}">
              <a16:creationId xmlns="" xmlns:a16="http://schemas.microsoft.com/office/drawing/2014/main" id="{56D47C75-8975-4B39-988B-84E2C989F147}"/>
            </a:ext>
          </a:extLst>
        </xdr:cNvPr>
        <xdr:cNvSpPr txBox="1"/>
      </xdr:nvSpPr>
      <xdr:spPr>
        <a:xfrm>
          <a:off x="11900544" y="1409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 xmlns:a16="http://schemas.microsoft.com/office/drawing/2014/main" id="{1BFB6469-2DF3-4346-96ED-0682F6185D6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 xmlns:a16="http://schemas.microsoft.com/office/drawing/2014/main" id="{C6142BF9-3CC0-4089-9F6E-59EFBD4AFC5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 xmlns:a16="http://schemas.microsoft.com/office/drawing/2014/main" id="{2D7607A9-D60E-40B8-B659-E52D158DF3C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 xmlns:a16="http://schemas.microsoft.com/office/drawing/2014/main" id="{F4E1353F-F436-454E-9D67-027EA521886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 xmlns:a16="http://schemas.microsoft.com/office/drawing/2014/main" id="{A2D8F144-8A15-4F9E-AA51-3469BD5BA64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 xmlns:a16="http://schemas.microsoft.com/office/drawing/2014/main" id="{17B57486-CA11-48DB-B28E-07E2062941B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 xmlns:a16="http://schemas.microsoft.com/office/drawing/2014/main" id="{08C5E201-DD3A-418B-A31C-05C1BB050D4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 xmlns:a16="http://schemas.microsoft.com/office/drawing/2014/main" id="{C33F8AE2-8736-45CC-82CC-7B9C9D53367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 xmlns:a16="http://schemas.microsoft.com/office/drawing/2014/main" id="{7FF9C0E5-3850-49A8-B15C-E8306326A6D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 xmlns:a16="http://schemas.microsoft.com/office/drawing/2014/main" id="{7E17CAAB-2862-41C6-B009-6E36D094B93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a:extLst>
            <a:ext uri="{FF2B5EF4-FFF2-40B4-BE49-F238E27FC236}">
              <a16:creationId xmlns="" xmlns:a16="http://schemas.microsoft.com/office/drawing/2014/main" id="{2C913F8D-71E8-41D6-8AA4-0A64FC18202D}"/>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a:extLst>
            <a:ext uri="{FF2B5EF4-FFF2-40B4-BE49-F238E27FC236}">
              <a16:creationId xmlns="" xmlns:a16="http://schemas.microsoft.com/office/drawing/2014/main" id="{772D31ED-3155-46BA-8806-19CA8F5EDA62}"/>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a:extLst>
            <a:ext uri="{FF2B5EF4-FFF2-40B4-BE49-F238E27FC236}">
              <a16:creationId xmlns="" xmlns:a16="http://schemas.microsoft.com/office/drawing/2014/main" id="{1E6BD46D-C749-498D-8A7B-78BCFF03E396}"/>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a:extLst>
            <a:ext uri="{FF2B5EF4-FFF2-40B4-BE49-F238E27FC236}">
              <a16:creationId xmlns="" xmlns:a16="http://schemas.microsoft.com/office/drawing/2014/main" id="{78EDBD38-9529-41DB-86B7-03329A6D889B}"/>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a:extLst>
            <a:ext uri="{FF2B5EF4-FFF2-40B4-BE49-F238E27FC236}">
              <a16:creationId xmlns="" xmlns:a16="http://schemas.microsoft.com/office/drawing/2014/main" id="{47334E87-6C7C-4321-A45F-5BEA47B3BB49}"/>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a:extLst>
            <a:ext uri="{FF2B5EF4-FFF2-40B4-BE49-F238E27FC236}">
              <a16:creationId xmlns="" xmlns:a16="http://schemas.microsoft.com/office/drawing/2014/main" id="{9C9F90A2-954E-40A7-B1CD-5461012C30C5}"/>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a:extLst>
            <a:ext uri="{FF2B5EF4-FFF2-40B4-BE49-F238E27FC236}">
              <a16:creationId xmlns="" xmlns:a16="http://schemas.microsoft.com/office/drawing/2014/main" id="{0DEF7AD8-C366-4FD4-9C9E-B80EC265CB61}"/>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a:extLst>
            <a:ext uri="{FF2B5EF4-FFF2-40B4-BE49-F238E27FC236}">
              <a16:creationId xmlns="" xmlns:a16="http://schemas.microsoft.com/office/drawing/2014/main" id="{FA03D37E-65D0-49F2-B379-58614565198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a:extLst>
            <a:ext uri="{FF2B5EF4-FFF2-40B4-BE49-F238E27FC236}">
              <a16:creationId xmlns="" xmlns:a16="http://schemas.microsoft.com/office/drawing/2014/main" id="{A2A90455-B76A-4988-BF7E-50A3314D72AE}"/>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a:extLst>
            <a:ext uri="{FF2B5EF4-FFF2-40B4-BE49-F238E27FC236}">
              <a16:creationId xmlns="" xmlns:a16="http://schemas.microsoft.com/office/drawing/2014/main" id="{6179F472-255E-4667-9324-643184F30775}"/>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 xmlns:a16="http://schemas.microsoft.com/office/drawing/2014/main" id="{4B56C6D4-61D8-4434-9230-3E6B3D36A67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08" name="テキスト ボックス 607">
          <a:extLst>
            <a:ext uri="{FF2B5EF4-FFF2-40B4-BE49-F238E27FC236}">
              <a16:creationId xmlns="" xmlns:a16="http://schemas.microsoft.com/office/drawing/2014/main" id="{84EA30C1-E0EF-4338-8421-C085868EDA3F}"/>
            </a:ext>
          </a:extLst>
        </xdr:cNvPr>
        <xdr:cNvSpPr txBox="1"/>
      </xdr:nvSpPr>
      <xdr:spPr>
        <a:xfrm>
          <a:off x="1563072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 xmlns:a16="http://schemas.microsoft.com/office/drawing/2014/main" id="{2C6DC3BB-6DDD-4390-B353-6F9AF73ED11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10" name="直線コネクタ 609">
          <a:extLst>
            <a:ext uri="{FF2B5EF4-FFF2-40B4-BE49-F238E27FC236}">
              <a16:creationId xmlns="" xmlns:a16="http://schemas.microsoft.com/office/drawing/2014/main" id="{51899F75-670F-493E-A5C3-A856D1EFF47C}"/>
            </a:ext>
          </a:extLst>
        </xdr:cNvPr>
        <xdr:cNvCxnSpPr/>
      </xdr:nvCxnSpPr>
      <xdr:spPr>
        <a:xfrm flipV="1">
          <a:off x="19509104" y="13167170"/>
          <a:ext cx="0" cy="1362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11" name="【消防施設】&#10;一人当たり面積最小値テキスト">
          <a:extLst>
            <a:ext uri="{FF2B5EF4-FFF2-40B4-BE49-F238E27FC236}">
              <a16:creationId xmlns="" xmlns:a16="http://schemas.microsoft.com/office/drawing/2014/main" id="{EB918FC1-1EF3-4261-83AE-8CAB64F5D9CA}"/>
            </a:ext>
          </a:extLst>
        </xdr:cNvPr>
        <xdr:cNvSpPr txBox="1"/>
      </xdr:nvSpPr>
      <xdr:spPr>
        <a:xfrm>
          <a:off x="19547840" y="1453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12" name="直線コネクタ 611">
          <a:extLst>
            <a:ext uri="{FF2B5EF4-FFF2-40B4-BE49-F238E27FC236}">
              <a16:creationId xmlns="" xmlns:a16="http://schemas.microsoft.com/office/drawing/2014/main" id="{3DE6EDDF-6973-4C78-AC5A-785691FF7DE2}"/>
            </a:ext>
          </a:extLst>
        </xdr:cNvPr>
        <xdr:cNvCxnSpPr/>
      </xdr:nvCxnSpPr>
      <xdr:spPr>
        <a:xfrm>
          <a:off x="19443700" y="14529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13" name="【消防施設】&#10;一人当たり面積最大値テキスト">
          <a:extLst>
            <a:ext uri="{FF2B5EF4-FFF2-40B4-BE49-F238E27FC236}">
              <a16:creationId xmlns="" xmlns:a16="http://schemas.microsoft.com/office/drawing/2014/main" id="{C191484E-66F3-4F9E-982A-7C0D538AFBE2}"/>
            </a:ext>
          </a:extLst>
        </xdr:cNvPr>
        <xdr:cNvSpPr txBox="1"/>
      </xdr:nvSpPr>
      <xdr:spPr>
        <a:xfrm>
          <a:off x="19547840" y="129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14" name="直線コネクタ 613">
          <a:extLst>
            <a:ext uri="{FF2B5EF4-FFF2-40B4-BE49-F238E27FC236}">
              <a16:creationId xmlns="" xmlns:a16="http://schemas.microsoft.com/office/drawing/2014/main" id="{7D245120-29FC-43F3-8FFA-27AABBB95729}"/>
            </a:ext>
          </a:extLst>
        </xdr:cNvPr>
        <xdr:cNvCxnSpPr/>
      </xdr:nvCxnSpPr>
      <xdr:spPr>
        <a:xfrm>
          <a:off x="19443700" y="13167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15" name="【消防施設】&#10;一人当たり面積平均値テキスト">
          <a:extLst>
            <a:ext uri="{FF2B5EF4-FFF2-40B4-BE49-F238E27FC236}">
              <a16:creationId xmlns="" xmlns:a16="http://schemas.microsoft.com/office/drawing/2014/main" id="{E8344E02-93AC-4196-B28D-A2456ECB1C3F}"/>
            </a:ext>
          </a:extLst>
        </xdr:cNvPr>
        <xdr:cNvSpPr txBox="1"/>
      </xdr:nvSpPr>
      <xdr:spPr>
        <a:xfrm>
          <a:off x="19547840" y="14265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16" name="フローチャート: 判断 615">
          <a:extLst>
            <a:ext uri="{FF2B5EF4-FFF2-40B4-BE49-F238E27FC236}">
              <a16:creationId xmlns="" xmlns:a16="http://schemas.microsoft.com/office/drawing/2014/main" id="{A8B60051-0B9A-457D-B4BA-1DF4B67E8354}"/>
            </a:ext>
          </a:extLst>
        </xdr:cNvPr>
        <xdr:cNvSpPr/>
      </xdr:nvSpPr>
      <xdr:spPr>
        <a:xfrm>
          <a:off x="19458940" y="14413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17" name="フローチャート: 判断 616">
          <a:extLst>
            <a:ext uri="{FF2B5EF4-FFF2-40B4-BE49-F238E27FC236}">
              <a16:creationId xmlns="" xmlns:a16="http://schemas.microsoft.com/office/drawing/2014/main" id="{1CF761C9-26C6-4960-9921-FF75F8919796}"/>
            </a:ext>
          </a:extLst>
        </xdr:cNvPr>
        <xdr:cNvSpPr/>
      </xdr:nvSpPr>
      <xdr:spPr>
        <a:xfrm>
          <a:off x="18735040" y="144144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618" name="n_1aveValue【消防施設】&#10;一人当たり面積">
          <a:extLst>
            <a:ext uri="{FF2B5EF4-FFF2-40B4-BE49-F238E27FC236}">
              <a16:creationId xmlns="" xmlns:a16="http://schemas.microsoft.com/office/drawing/2014/main" id="{9D0C44DA-54E3-4905-8A68-BA4297552259}"/>
            </a:ext>
          </a:extLst>
        </xdr:cNvPr>
        <xdr:cNvSpPr txBox="1"/>
      </xdr:nvSpPr>
      <xdr:spPr>
        <a:xfrm>
          <a:off x="18561127" y="1450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19" name="フローチャート: 判断 618">
          <a:extLst>
            <a:ext uri="{FF2B5EF4-FFF2-40B4-BE49-F238E27FC236}">
              <a16:creationId xmlns="" xmlns:a16="http://schemas.microsoft.com/office/drawing/2014/main" id="{4B610B94-C3A4-4678-85BB-FC330B109901}"/>
            </a:ext>
          </a:extLst>
        </xdr:cNvPr>
        <xdr:cNvSpPr/>
      </xdr:nvSpPr>
      <xdr:spPr>
        <a:xfrm>
          <a:off x="17937480" y="14411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620" name="n_2aveValue【消防施設】&#10;一人当たり面積">
          <a:extLst>
            <a:ext uri="{FF2B5EF4-FFF2-40B4-BE49-F238E27FC236}">
              <a16:creationId xmlns="" xmlns:a16="http://schemas.microsoft.com/office/drawing/2014/main" id="{197A3833-F7DD-4402-9EC3-CD875A673211}"/>
            </a:ext>
          </a:extLst>
        </xdr:cNvPr>
        <xdr:cNvSpPr txBox="1"/>
      </xdr:nvSpPr>
      <xdr:spPr>
        <a:xfrm>
          <a:off x="17776267" y="141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21" name="フローチャート: 判断 620">
          <a:extLst>
            <a:ext uri="{FF2B5EF4-FFF2-40B4-BE49-F238E27FC236}">
              <a16:creationId xmlns="" xmlns:a16="http://schemas.microsoft.com/office/drawing/2014/main" id="{E7BFEB83-A986-412D-B43E-323C10B361FA}"/>
            </a:ext>
          </a:extLst>
        </xdr:cNvPr>
        <xdr:cNvSpPr/>
      </xdr:nvSpPr>
      <xdr:spPr>
        <a:xfrm>
          <a:off x="17162780" y="1442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22" name="n_3aveValue【消防施設】&#10;一人当たり面積">
          <a:extLst>
            <a:ext uri="{FF2B5EF4-FFF2-40B4-BE49-F238E27FC236}">
              <a16:creationId xmlns="" xmlns:a16="http://schemas.microsoft.com/office/drawing/2014/main" id="{A08B5381-A021-4A1C-9AF1-E5722B5B90C9}"/>
            </a:ext>
          </a:extLst>
        </xdr:cNvPr>
        <xdr:cNvSpPr txBox="1"/>
      </xdr:nvSpPr>
      <xdr:spPr>
        <a:xfrm>
          <a:off x="17001567" y="14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 xmlns:a16="http://schemas.microsoft.com/office/drawing/2014/main" id="{13ACA8F7-70CA-4AC8-8631-A38FFF21FD6A}"/>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 xmlns:a16="http://schemas.microsoft.com/office/drawing/2014/main" id="{63BD6280-4F2F-4965-9EC9-61B3507032C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 xmlns:a16="http://schemas.microsoft.com/office/drawing/2014/main" id="{AF60FD00-A430-4C1D-A5E5-830F9A18C94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 xmlns:a16="http://schemas.microsoft.com/office/drawing/2014/main" id="{B9786457-0A29-4995-9A4E-DAC0B079D4F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 xmlns:a16="http://schemas.microsoft.com/office/drawing/2014/main" id="{2A2165FA-DD0B-4FA4-BED9-8F66E218B92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165608</xdr:rowOff>
    </xdr:from>
    <xdr:to>
      <xdr:col>116</xdr:col>
      <xdr:colOff>114300</xdr:colOff>
      <xdr:row>86</xdr:row>
      <xdr:rowOff>95758</xdr:rowOff>
    </xdr:to>
    <xdr:sp macro="" textlink="">
      <xdr:nvSpPr>
        <xdr:cNvPr id="628" name="楕円 627">
          <a:extLst>
            <a:ext uri="{FF2B5EF4-FFF2-40B4-BE49-F238E27FC236}">
              <a16:creationId xmlns="" xmlns:a16="http://schemas.microsoft.com/office/drawing/2014/main" id="{9A29E553-D7A5-4034-B9A7-A38A7B437C69}"/>
            </a:ext>
          </a:extLst>
        </xdr:cNvPr>
        <xdr:cNvSpPr/>
      </xdr:nvSpPr>
      <xdr:spPr>
        <a:xfrm>
          <a:off x="19458940" y="1441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629" name="【消防施設】&#10;一人当たり面積該当値テキスト">
          <a:extLst>
            <a:ext uri="{FF2B5EF4-FFF2-40B4-BE49-F238E27FC236}">
              <a16:creationId xmlns="" xmlns:a16="http://schemas.microsoft.com/office/drawing/2014/main" id="{B6B4E608-C119-4C00-986E-AE11ADEE8AD9}"/>
            </a:ext>
          </a:extLst>
        </xdr:cNvPr>
        <xdr:cNvSpPr txBox="1"/>
      </xdr:nvSpPr>
      <xdr:spPr>
        <a:xfrm>
          <a:off x="19547840" y="1439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159131</xdr:rowOff>
    </xdr:from>
    <xdr:to>
      <xdr:col>112</xdr:col>
      <xdr:colOff>38100</xdr:colOff>
      <xdr:row>86</xdr:row>
      <xdr:rowOff>89281</xdr:rowOff>
    </xdr:to>
    <xdr:sp macro="" textlink="">
      <xdr:nvSpPr>
        <xdr:cNvPr id="630" name="楕円 629">
          <a:extLst>
            <a:ext uri="{FF2B5EF4-FFF2-40B4-BE49-F238E27FC236}">
              <a16:creationId xmlns="" xmlns:a16="http://schemas.microsoft.com/office/drawing/2014/main" id="{0EB68F12-DF9F-44CA-BCE0-0688D5C2DA0A}"/>
            </a:ext>
          </a:extLst>
        </xdr:cNvPr>
        <xdr:cNvSpPr/>
      </xdr:nvSpPr>
      <xdr:spPr>
        <a:xfrm>
          <a:off x="18735040" y="14408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38481</xdr:rowOff>
    </xdr:from>
    <xdr:to>
      <xdr:col>116</xdr:col>
      <xdr:colOff>63500</xdr:colOff>
      <xdr:row>86</xdr:row>
      <xdr:rowOff>44958</xdr:rowOff>
    </xdr:to>
    <xdr:cxnSp macro="">
      <xdr:nvCxnSpPr>
        <xdr:cNvPr id="631" name="直線コネクタ 630">
          <a:extLst>
            <a:ext uri="{FF2B5EF4-FFF2-40B4-BE49-F238E27FC236}">
              <a16:creationId xmlns="" xmlns:a16="http://schemas.microsoft.com/office/drawing/2014/main" id="{160E3472-832B-4C9E-9413-BD74E233B994}"/>
            </a:ext>
          </a:extLst>
        </xdr:cNvPr>
        <xdr:cNvCxnSpPr/>
      </xdr:nvCxnSpPr>
      <xdr:spPr>
        <a:xfrm>
          <a:off x="18778220" y="14455521"/>
          <a:ext cx="73152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37782</xdr:rowOff>
    </xdr:from>
    <xdr:to>
      <xdr:col>107</xdr:col>
      <xdr:colOff>101600</xdr:colOff>
      <xdr:row>86</xdr:row>
      <xdr:rowOff>139382</xdr:rowOff>
    </xdr:to>
    <xdr:sp macro="" textlink="">
      <xdr:nvSpPr>
        <xdr:cNvPr id="632" name="楕円 631">
          <a:extLst>
            <a:ext uri="{FF2B5EF4-FFF2-40B4-BE49-F238E27FC236}">
              <a16:creationId xmlns="" xmlns:a16="http://schemas.microsoft.com/office/drawing/2014/main" id="{93BC824B-C207-4277-9909-CD166463AA3C}"/>
            </a:ext>
          </a:extLst>
        </xdr:cNvPr>
        <xdr:cNvSpPr/>
      </xdr:nvSpPr>
      <xdr:spPr>
        <a:xfrm>
          <a:off x="17937480" y="144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38481</xdr:rowOff>
    </xdr:from>
    <xdr:to>
      <xdr:col>111</xdr:col>
      <xdr:colOff>177800</xdr:colOff>
      <xdr:row>86</xdr:row>
      <xdr:rowOff>88582</xdr:rowOff>
    </xdr:to>
    <xdr:cxnSp macro="">
      <xdr:nvCxnSpPr>
        <xdr:cNvPr id="633" name="直線コネクタ 632">
          <a:extLst>
            <a:ext uri="{FF2B5EF4-FFF2-40B4-BE49-F238E27FC236}">
              <a16:creationId xmlns="" xmlns:a16="http://schemas.microsoft.com/office/drawing/2014/main" id="{8A012864-5700-4BC5-84D6-26C728FC47DE}"/>
            </a:ext>
          </a:extLst>
        </xdr:cNvPr>
        <xdr:cNvCxnSpPr/>
      </xdr:nvCxnSpPr>
      <xdr:spPr>
        <a:xfrm flipV="1">
          <a:off x="17988280" y="14455521"/>
          <a:ext cx="78994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49403</xdr:rowOff>
    </xdr:from>
    <xdr:to>
      <xdr:col>102</xdr:col>
      <xdr:colOff>165100</xdr:colOff>
      <xdr:row>86</xdr:row>
      <xdr:rowOff>151003</xdr:rowOff>
    </xdr:to>
    <xdr:sp macro="" textlink="">
      <xdr:nvSpPr>
        <xdr:cNvPr id="634" name="楕円 633">
          <a:extLst>
            <a:ext uri="{FF2B5EF4-FFF2-40B4-BE49-F238E27FC236}">
              <a16:creationId xmlns="" xmlns:a16="http://schemas.microsoft.com/office/drawing/2014/main" id="{5C98F840-3824-4A57-95C6-A7AA64A75F9B}"/>
            </a:ext>
          </a:extLst>
        </xdr:cNvPr>
        <xdr:cNvSpPr/>
      </xdr:nvSpPr>
      <xdr:spPr>
        <a:xfrm>
          <a:off x="17162780" y="144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88582</xdr:rowOff>
    </xdr:from>
    <xdr:to>
      <xdr:col>107</xdr:col>
      <xdr:colOff>50800</xdr:colOff>
      <xdr:row>86</xdr:row>
      <xdr:rowOff>100203</xdr:rowOff>
    </xdr:to>
    <xdr:cxnSp macro="">
      <xdr:nvCxnSpPr>
        <xdr:cNvPr id="635" name="直線コネクタ 634">
          <a:extLst>
            <a:ext uri="{FF2B5EF4-FFF2-40B4-BE49-F238E27FC236}">
              <a16:creationId xmlns="" xmlns:a16="http://schemas.microsoft.com/office/drawing/2014/main" id="{6FCBA363-B496-49DA-957E-02FBE652467C}"/>
            </a:ext>
          </a:extLst>
        </xdr:cNvPr>
        <xdr:cNvCxnSpPr/>
      </xdr:nvCxnSpPr>
      <xdr:spPr>
        <a:xfrm flipV="1">
          <a:off x="17213580" y="14505622"/>
          <a:ext cx="7747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105808</xdr:rowOff>
    </xdr:from>
    <xdr:ext cx="469744" cy="259045"/>
    <xdr:sp macro="" textlink="">
      <xdr:nvSpPr>
        <xdr:cNvPr id="636" name="n_1mainValue【消防施設】&#10;一人当たり面積">
          <a:extLst>
            <a:ext uri="{FF2B5EF4-FFF2-40B4-BE49-F238E27FC236}">
              <a16:creationId xmlns="" xmlns:a16="http://schemas.microsoft.com/office/drawing/2014/main" id="{020C7622-ED3D-446C-A511-7F76AF74DF2C}"/>
            </a:ext>
          </a:extLst>
        </xdr:cNvPr>
        <xdr:cNvSpPr txBox="1"/>
      </xdr:nvSpPr>
      <xdr:spPr>
        <a:xfrm>
          <a:off x="18561127" y="1418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130509</xdr:rowOff>
    </xdr:from>
    <xdr:ext cx="469744" cy="259045"/>
    <xdr:sp macro="" textlink="">
      <xdr:nvSpPr>
        <xdr:cNvPr id="637" name="n_2mainValue【消防施設】&#10;一人当たり面積">
          <a:extLst>
            <a:ext uri="{FF2B5EF4-FFF2-40B4-BE49-F238E27FC236}">
              <a16:creationId xmlns="" xmlns:a16="http://schemas.microsoft.com/office/drawing/2014/main" id="{13D6A2D4-5000-4629-9C1C-FCED17CAA553}"/>
            </a:ext>
          </a:extLst>
        </xdr:cNvPr>
        <xdr:cNvSpPr txBox="1"/>
      </xdr:nvSpPr>
      <xdr:spPr>
        <a:xfrm>
          <a:off x="17776267" y="1454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142130</xdr:rowOff>
    </xdr:from>
    <xdr:ext cx="469744" cy="259045"/>
    <xdr:sp macro="" textlink="">
      <xdr:nvSpPr>
        <xdr:cNvPr id="638" name="n_3mainValue【消防施設】&#10;一人当たり面積">
          <a:extLst>
            <a:ext uri="{FF2B5EF4-FFF2-40B4-BE49-F238E27FC236}">
              <a16:creationId xmlns="" xmlns:a16="http://schemas.microsoft.com/office/drawing/2014/main" id="{D36FC80A-17B8-4131-9C48-EF27498246C6}"/>
            </a:ext>
          </a:extLst>
        </xdr:cNvPr>
        <xdr:cNvSpPr txBox="1"/>
      </xdr:nvSpPr>
      <xdr:spPr>
        <a:xfrm>
          <a:off x="17001567" y="145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 xmlns:a16="http://schemas.microsoft.com/office/drawing/2014/main" id="{2B279DE0-E947-480C-98B2-D71DBA29415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 xmlns:a16="http://schemas.microsoft.com/office/drawing/2014/main" id="{6DF806E6-B743-4881-9102-39214E28B24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 xmlns:a16="http://schemas.microsoft.com/office/drawing/2014/main" id="{BECB3F66-6A2F-468A-9B5C-0074840C2F3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 xmlns:a16="http://schemas.microsoft.com/office/drawing/2014/main" id="{5320DB8C-AB4F-46C5-9A9F-7BA085856EE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 xmlns:a16="http://schemas.microsoft.com/office/drawing/2014/main" id="{F98C32E4-995E-4A2F-8FBD-5E4771119D9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 xmlns:a16="http://schemas.microsoft.com/office/drawing/2014/main" id="{4FDE04FD-05AB-4354-B83B-EEBF248FE2D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 xmlns:a16="http://schemas.microsoft.com/office/drawing/2014/main" id="{326BD4EF-DB39-4993-BCE9-A1515C87AC0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 xmlns:a16="http://schemas.microsoft.com/office/drawing/2014/main" id="{06C6F37F-E2DE-4852-B214-52D3E0415A0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 xmlns:a16="http://schemas.microsoft.com/office/drawing/2014/main" id="{66F9AF31-7290-4D34-ADAC-CB2AE69CCA1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 xmlns:a16="http://schemas.microsoft.com/office/drawing/2014/main" id="{CF995229-5176-417D-9D01-323DEA2DF61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 xmlns:a16="http://schemas.microsoft.com/office/drawing/2014/main" id="{F489D4CD-21D1-4712-ABD0-10F5569D4972}"/>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0" name="テキスト ボックス 649">
          <a:extLst>
            <a:ext uri="{FF2B5EF4-FFF2-40B4-BE49-F238E27FC236}">
              <a16:creationId xmlns="" xmlns:a16="http://schemas.microsoft.com/office/drawing/2014/main" id="{77324071-B89C-431C-BD41-965804FEF97A}"/>
            </a:ext>
          </a:extLst>
        </xdr:cNvPr>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 xmlns:a16="http://schemas.microsoft.com/office/drawing/2014/main" id="{60218FD5-1A90-41C5-B665-7B73B042E7C1}"/>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 xmlns:a16="http://schemas.microsoft.com/office/drawing/2014/main" id="{78D68AC0-3015-4F56-838B-679C88E22A14}"/>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 xmlns:a16="http://schemas.microsoft.com/office/drawing/2014/main" id="{0B4AB662-757B-415C-AD77-8C4524126274}"/>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 xmlns:a16="http://schemas.microsoft.com/office/drawing/2014/main" id="{0810CF8C-95C8-43B4-B83E-966A10029862}"/>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 xmlns:a16="http://schemas.microsoft.com/office/drawing/2014/main" id="{584D3FEA-E23E-4B3B-B737-53280901EFD5}"/>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 xmlns:a16="http://schemas.microsoft.com/office/drawing/2014/main" id="{513FB346-5014-470A-BF33-05FD1E17A346}"/>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 xmlns:a16="http://schemas.microsoft.com/office/drawing/2014/main" id="{C67F2DA5-DF61-4B09-A5B1-72EA752A0E86}"/>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8" name="テキスト ボックス 657">
          <a:extLst>
            <a:ext uri="{FF2B5EF4-FFF2-40B4-BE49-F238E27FC236}">
              <a16:creationId xmlns="" xmlns:a16="http://schemas.microsoft.com/office/drawing/2014/main" id="{036D26CD-A7EB-4878-9091-4F9AA60446EB}"/>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 xmlns:a16="http://schemas.microsoft.com/office/drawing/2014/main" id="{25EEC989-6F2F-436C-BDD8-754B959991D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0" name="テキスト ボックス 659">
          <a:extLst>
            <a:ext uri="{FF2B5EF4-FFF2-40B4-BE49-F238E27FC236}">
              <a16:creationId xmlns="" xmlns:a16="http://schemas.microsoft.com/office/drawing/2014/main" id="{409E7C13-A9F2-4A83-BECF-BED48AA3AA5F}"/>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 xmlns:a16="http://schemas.microsoft.com/office/drawing/2014/main" id="{4CF906DE-4706-4173-ACD2-A45F94A4244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2" name="直線コネクタ 661">
          <a:extLst>
            <a:ext uri="{FF2B5EF4-FFF2-40B4-BE49-F238E27FC236}">
              <a16:creationId xmlns="" xmlns:a16="http://schemas.microsoft.com/office/drawing/2014/main" id="{F0C82F4F-9C16-4B56-8502-1A80BB330A87}"/>
            </a:ext>
          </a:extLst>
        </xdr:cNvPr>
        <xdr:cNvCxnSpPr/>
      </xdr:nvCxnSpPr>
      <xdr:spPr>
        <a:xfrm flipV="1">
          <a:off x="14375764"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3" name="【庁舎】&#10;有形固定資産減価償却率最小値テキスト">
          <a:extLst>
            <a:ext uri="{FF2B5EF4-FFF2-40B4-BE49-F238E27FC236}">
              <a16:creationId xmlns="" xmlns:a16="http://schemas.microsoft.com/office/drawing/2014/main" id="{F0FAAD20-9FFB-4A17-80B0-9992D52C1C58}"/>
            </a:ext>
          </a:extLst>
        </xdr:cNvPr>
        <xdr:cNvSpPr txBox="1"/>
      </xdr:nvSpPr>
      <xdr:spPr>
        <a:xfrm>
          <a:off x="1441450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a:extLst>
            <a:ext uri="{FF2B5EF4-FFF2-40B4-BE49-F238E27FC236}">
              <a16:creationId xmlns="" xmlns:a16="http://schemas.microsoft.com/office/drawing/2014/main" id="{A8F3E28C-7F6E-481E-BE8C-50D7E0C3362C}"/>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5" name="【庁舎】&#10;有形固定資産減価償却率最大値テキスト">
          <a:extLst>
            <a:ext uri="{FF2B5EF4-FFF2-40B4-BE49-F238E27FC236}">
              <a16:creationId xmlns="" xmlns:a16="http://schemas.microsoft.com/office/drawing/2014/main" id="{6BBDF17D-EAD7-482B-B0F4-ADB5616F47F1}"/>
            </a:ext>
          </a:extLst>
        </xdr:cNvPr>
        <xdr:cNvSpPr txBox="1"/>
      </xdr:nvSpPr>
      <xdr:spPr>
        <a:xfrm>
          <a:off x="1441450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6" name="直線コネクタ 665">
          <a:extLst>
            <a:ext uri="{FF2B5EF4-FFF2-40B4-BE49-F238E27FC236}">
              <a16:creationId xmlns="" xmlns:a16="http://schemas.microsoft.com/office/drawing/2014/main" id="{4046AF93-B369-433C-B8FB-2841E65CA706}"/>
            </a:ext>
          </a:extLst>
        </xdr:cNvPr>
        <xdr:cNvCxnSpPr/>
      </xdr:nvCxnSpPr>
      <xdr:spPr>
        <a:xfrm>
          <a:off x="1428750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67" name="【庁舎】&#10;有形固定資産減価償却率平均値テキスト">
          <a:extLst>
            <a:ext uri="{FF2B5EF4-FFF2-40B4-BE49-F238E27FC236}">
              <a16:creationId xmlns="" xmlns:a16="http://schemas.microsoft.com/office/drawing/2014/main" id="{BC5FCF52-BB8E-4F07-88E0-C908E576D814}"/>
            </a:ext>
          </a:extLst>
        </xdr:cNvPr>
        <xdr:cNvSpPr txBox="1"/>
      </xdr:nvSpPr>
      <xdr:spPr>
        <a:xfrm>
          <a:off x="14414500"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8" name="フローチャート: 判断 667">
          <a:extLst>
            <a:ext uri="{FF2B5EF4-FFF2-40B4-BE49-F238E27FC236}">
              <a16:creationId xmlns="" xmlns:a16="http://schemas.microsoft.com/office/drawing/2014/main" id="{4EBA1F7F-7B8F-4B38-9E3A-0CF3D315A67E}"/>
            </a:ext>
          </a:extLst>
        </xdr:cNvPr>
        <xdr:cNvSpPr/>
      </xdr:nvSpPr>
      <xdr:spPr>
        <a:xfrm>
          <a:off x="14325600" y="174675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69" name="フローチャート: 判断 668">
          <a:extLst>
            <a:ext uri="{FF2B5EF4-FFF2-40B4-BE49-F238E27FC236}">
              <a16:creationId xmlns="" xmlns:a16="http://schemas.microsoft.com/office/drawing/2014/main" id="{360ED8D4-BB21-4BB4-B625-2D9371EA0B70}"/>
            </a:ext>
          </a:extLst>
        </xdr:cNvPr>
        <xdr:cNvSpPr/>
      </xdr:nvSpPr>
      <xdr:spPr>
        <a:xfrm>
          <a:off x="13578840" y="174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70" name="n_1aveValue【庁舎】&#10;有形固定資産減価償却率">
          <a:extLst>
            <a:ext uri="{FF2B5EF4-FFF2-40B4-BE49-F238E27FC236}">
              <a16:creationId xmlns="" xmlns:a16="http://schemas.microsoft.com/office/drawing/2014/main" id="{6FB212BB-574D-4205-BDB0-0BBD98470B54}"/>
            </a:ext>
          </a:extLst>
        </xdr:cNvPr>
        <xdr:cNvSpPr txBox="1"/>
      </xdr:nvSpPr>
      <xdr:spPr>
        <a:xfrm>
          <a:off x="13437244" y="1753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71" name="フローチャート: 判断 670">
          <a:extLst>
            <a:ext uri="{FF2B5EF4-FFF2-40B4-BE49-F238E27FC236}">
              <a16:creationId xmlns="" xmlns:a16="http://schemas.microsoft.com/office/drawing/2014/main" id="{DC806153-9A3B-4F72-89A4-C94CE7700B92}"/>
            </a:ext>
          </a:extLst>
        </xdr:cNvPr>
        <xdr:cNvSpPr/>
      </xdr:nvSpPr>
      <xdr:spPr>
        <a:xfrm>
          <a:off x="12804140" y="1744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72" name="n_2aveValue【庁舎】&#10;有形固定資産減価償却率">
          <a:extLst>
            <a:ext uri="{FF2B5EF4-FFF2-40B4-BE49-F238E27FC236}">
              <a16:creationId xmlns="" xmlns:a16="http://schemas.microsoft.com/office/drawing/2014/main" id="{6B2F900C-E275-4A54-B4A4-6DA38AD9D613}"/>
            </a:ext>
          </a:extLst>
        </xdr:cNvPr>
        <xdr:cNvSpPr txBox="1"/>
      </xdr:nvSpPr>
      <xdr:spPr>
        <a:xfrm>
          <a:off x="12675244" y="1753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73" name="フローチャート: 判断 672">
          <a:extLst>
            <a:ext uri="{FF2B5EF4-FFF2-40B4-BE49-F238E27FC236}">
              <a16:creationId xmlns="" xmlns:a16="http://schemas.microsoft.com/office/drawing/2014/main" id="{8DDC3DDA-E3D8-4292-8BF9-87F17DECA8AA}"/>
            </a:ext>
          </a:extLst>
        </xdr:cNvPr>
        <xdr:cNvSpPr/>
      </xdr:nvSpPr>
      <xdr:spPr>
        <a:xfrm>
          <a:off x="12029440" y="17472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674" name="n_3aveValue【庁舎】&#10;有形固定資産減価償却率">
          <a:extLst>
            <a:ext uri="{FF2B5EF4-FFF2-40B4-BE49-F238E27FC236}">
              <a16:creationId xmlns="" xmlns:a16="http://schemas.microsoft.com/office/drawing/2014/main" id="{D7372A62-76B2-435E-816E-BA2D0A21FD81}"/>
            </a:ext>
          </a:extLst>
        </xdr:cNvPr>
        <xdr:cNvSpPr txBox="1"/>
      </xdr:nvSpPr>
      <xdr:spPr>
        <a:xfrm>
          <a:off x="11900544" y="1725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 xmlns:a16="http://schemas.microsoft.com/office/drawing/2014/main" id="{AF116DF4-9A6C-49C3-883E-D4006C152C9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 xmlns:a16="http://schemas.microsoft.com/office/drawing/2014/main" id="{42EF5525-E06B-4FE0-AE0E-346377D994A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 xmlns:a16="http://schemas.microsoft.com/office/drawing/2014/main" id="{1E74A305-52EF-41CD-AFE2-CE9B0C5719D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 xmlns:a16="http://schemas.microsoft.com/office/drawing/2014/main" id="{337D8C30-0E26-42A8-9762-8955C2FCD78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 xmlns:a16="http://schemas.microsoft.com/office/drawing/2014/main" id="{4DCC2CE8-A20F-4528-9528-B035D05E71A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12700</xdr:rowOff>
    </xdr:from>
    <xdr:to>
      <xdr:col>85</xdr:col>
      <xdr:colOff>177800</xdr:colOff>
      <xdr:row>102</xdr:row>
      <xdr:rowOff>114300</xdr:rowOff>
    </xdr:to>
    <xdr:sp macro="" textlink="">
      <xdr:nvSpPr>
        <xdr:cNvPr id="680" name="楕円 679">
          <a:extLst>
            <a:ext uri="{FF2B5EF4-FFF2-40B4-BE49-F238E27FC236}">
              <a16:creationId xmlns="" xmlns:a16="http://schemas.microsoft.com/office/drawing/2014/main" id="{E123FC15-E595-471F-9213-5021685A53AF}"/>
            </a:ext>
          </a:extLst>
        </xdr:cNvPr>
        <xdr:cNvSpPr/>
      </xdr:nvSpPr>
      <xdr:spPr>
        <a:xfrm>
          <a:off x="14325600" y="171119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35577</xdr:rowOff>
    </xdr:from>
    <xdr:ext cx="405111" cy="259045"/>
    <xdr:sp macro="" textlink="">
      <xdr:nvSpPr>
        <xdr:cNvPr id="681" name="【庁舎】&#10;有形固定資産減価償却率該当値テキスト">
          <a:extLst>
            <a:ext uri="{FF2B5EF4-FFF2-40B4-BE49-F238E27FC236}">
              <a16:creationId xmlns="" xmlns:a16="http://schemas.microsoft.com/office/drawing/2014/main" id="{5D294BF3-6B25-4F0E-97F1-BAA37B1742D2}"/>
            </a:ext>
          </a:extLst>
        </xdr:cNvPr>
        <xdr:cNvSpPr txBox="1"/>
      </xdr:nvSpPr>
      <xdr:spPr>
        <a:xfrm>
          <a:off x="14414500" y="1696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22861</xdr:rowOff>
    </xdr:from>
    <xdr:to>
      <xdr:col>81</xdr:col>
      <xdr:colOff>101600</xdr:colOff>
      <xdr:row>102</xdr:row>
      <xdr:rowOff>124461</xdr:rowOff>
    </xdr:to>
    <xdr:sp macro="" textlink="">
      <xdr:nvSpPr>
        <xdr:cNvPr id="682" name="楕円 681">
          <a:extLst>
            <a:ext uri="{FF2B5EF4-FFF2-40B4-BE49-F238E27FC236}">
              <a16:creationId xmlns="" xmlns:a16="http://schemas.microsoft.com/office/drawing/2014/main" id="{2F51CC8F-1336-4801-874E-315A57221742}"/>
            </a:ext>
          </a:extLst>
        </xdr:cNvPr>
        <xdr:cNvSpPr/>
      </xdr:nvSpPr>
      <xdr:spPr>
        <a:xfrm>
          <a:off x="13578840" y="171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63500</xdr:rowOff>
    </xdr:from>
    <xdr:to>
      <xdr:col>85</xdr:col>
      <xdr:colOff>127000</xdr:colOff>
      <xdr:row>102</xdr:row>
      <xdr:rowOff>73661</xdr:rowOff>
    </xdr:to>
    <xdr:cxnSp macro="">
      <xdr:nvCxnSpPr>
        <xdr:cNvPr id="683" name="直線コネクタ 682">
          <a:extLst>
            <a:ext uri="{FF2B5EF4-FFF2-40B4-BE49-F238E27FC236}">
              <a16:creationId xmlns="" xmlns:a16="http://schemas.microsoft.com/office/drawing/2014/main" id="{24A51CA3-71AD-4766-892F-08A530663CEE}"/>
            </a:ext>
          </a:extLst>
        </xdr:cNvPr>
        <xdr:cNvCxnSpPr/>
      </xdr:nvCxnSpPr>
      <xdr:spPr>
        <a:xfrm flipV="1">
          <a:off x="13629640" y="17162780"/>
          <a:ext cx="74676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109220</xdr:rowOff>
    </xdr:from>
    <xdr:to>
      <xdr:col>76</xdr:col>
      <xdr:colOff>165100</xdr:colOff>
      <xdr:row>103</xdr:row>
      <xdr:rowOff>39370</xdr:rowOff>
    </xdr:to>
    <xdr:sp macro="" textlink="">
      <xdr:nvSpPr>
        <xdr:cNvPr id="684" name="楕円 683">
          <a:extLst>
            <a:ext uri="{FF2B5EF4-FFF2-40B4-BE49-F238E27FC236}">
              <a16:creationId xmlns="" xmlns:a16="http://schemas.microsoft.com/office/drawing/2014/main" id="{FE2FE580-D370-4D61-A555-3533158F62C0}"/>
            </a:ext>
          </a:extLst>
        </xdr:cNvPr>
        <xdr:cNvSpPr/>
      </xdr:nvSpPr>
      <xdr:spPr>
        <a:xfrm>
          <a:off x="12804140" y="17208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73661</xdr:rowOff>
    </xdr:from>
    <xdr:to>
      <xdr:col>81</xdr:col>
      <xdr:colOff>50800</xdr:colOff>
      <xdr:row>102</xdr:row>
      <xdr:rowOff>160020</xdr:rowOff>
    </xdr:to>
    <xdr:cxnSp macro="">
      <xdr:nvCxnSpPr>
        <xdr:cNvPr id="685" name="直線コネクタ 684">
          <a:extLst>
            <a:ext uri="{FF2B5EF4-FFF2-40B4-BE49-F238E27FC236}">
              <a16:creationId xmlns="" xmlns:a16="http://schemas.microsoft.com/office/drawing/2014/main" id="{9DCF3751-5DA4-4E47-8D9A-3837F082A31F}"/>
            </a:ext>
          </a:extLst>
        </xdr:cNvPr>
        <xdr:cNvCxnSpPr/>
      </xdr:nvCxnSpPr>
      <xdr:spPr>
        <a:xfrm flipV="1">
          <a:off x="12854940" y="17172941"/>
          <a:ext cx="7747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86" name="楕円 685">
          <a:extLst>
            <a:ext uri="{FF2B5EF4-FFF2-40B4-BE49-F238E27FC236}">
              <a16:creationId xmlns="" xmlns:a16="http://schemas.microsoft.com/office/drawing/2014/main" id="{6B205415-4F9E-444B-A56C-1331A894F611}"/>
            </a:ext>
          </a:extLst>
        </xdr:cNvPr>
        <xdr:cNvSpPr/>
      </xdr:nvSpPr>
      <xdr:spPr>
        <a:xfrm>
          <a:off x="12029440" y="17692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160020</xdr:rowOff>
    </xdr:from>
    <xdr:to>
      <xdr:col>76</xdr:col>
      <xdr:colOff>114300</xdr:colOff>
      <xdr:row>105</xdr:row>
      <xdr:rowOff>140970</xdr:rowOff>
    </xdr:to>
    <xdr:cxnSp macro="">
      <xdr:nvCxnSpPr>
        <xdr:cNvPr id="687" name="直線コネクタ 686">
          <a:extLst>
            <a:ext uri="{FF2B5EF4-FFF2-40B4-BE49-F238E27FC236}">
              <a16:creationId xmlns="" xmlns:a16="http://schemas.microsoft.com/office/drawing/2014/main" id="{D7377EE4-E717-4267-BE92-29C9F7CAABA0}"/>
            </a:ext>
          </a:extLst>
        </xdr:cNvPr>
        <xdr:cNvCxnSpPr/>
      </xdr:nvCxnSpPr>
      <xdr:spPr>
        <a:xfrm flipV="1">
          <a:off x="12072620" y="17259300"/>
          <a:ext cx="78232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140988</xdr:rowOff>
    </xdr:from>
    <xdr:ext cx="405111" cy="259045"/>
    <xdr:sp macro="" textlink="">
      <xdr:nvSpPr>
        <xdr:cNvPr id="688" name="n_1mainValue【庁舎】&#10;有形固定資産減価償却率">
          <a:extLst>
            <a:ext uri="{FF2B5EF4-FFF2-40B4-BE49-F238E27FC236}">
              <a16:creationId xmlns="" xmlns:a16="http://schemas.microsoft.com/office/drawing/2014/main" id="{8EA9ED28-8C8E-416E-813D-170CE90A5CA6}"/>
            </a:ext>
          </a:extLst>
        </xdr:cNvPr>
        <xdr:cNvSpPr txBox="1"/>
      </xdr:nvSpPr>
      <xdr:spPr>
        <a:xfrm>
          <a:off x="13437244"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55897</xdr:rowOff>
    </xdr:from>
    <xdr:ext cx="405111" cy="259045"/>
    <xdr:sp macro="" textlink="">
      <xdr:nvSpPr>
        <xdr:cNvPr id="689" name="n_2mainValue【庁舎】&#10;有形固定資産減価償却率">
          <a:extLst>
            <a:ext uri="{FF2B5EF4-FFF2-40B4-BE49-F238E27FC236}">
              <a16:creationId xmlns="" xmlns:a16="http://schemas.microsoft.com/office/drawing/2014/main" id="{01B68D75-A94C-49A4-899A-F7727C9BB62F}"/>
            </a:ext>
          </a:extLst>
        </xdr:cNvPr>
        <xdr:cNvSpPr txBox="1"/>
      </xdr:nvSpPr>
      <xdr:spPr>
        <a:xfrm>
          <a:off x="12675244" y="1698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690" name="n_3mainValue【庁舎】&#10;有形固定資産減価償却率">
          <a:extLst>
            <a:ext uri="{FF2B5EF4-FFF2-40B4-BE49-F238E27FC236}">
              <a16:creationId xmlns="" xmlns:a16="http://schemas.microsoft.com/office/drawing/2014/main" id="{0368055C-7E0E-427C-88E2-E82C6767D74C}"/>
            </a:ext>
          </a:extLst>
        </xdr:cNvPr>
        <xdr:cNvSpPr txBox="1"/>
      </xdr:nvSpPr>
      <xdr:spPr>
        <a:xfrm>
          <a:off x="11900544" y="1778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 xmlns:a16="http://schemas.microsoft.com/office/drawing/2014/main" id="{9900AA79-93A9-451F-A120-B61642DC30B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 xmlns:a16="http://schemas.microsoft.com/office/drawing/2014/main" id="{058DB741-A019-43AF-9A5C-26AD087D8697}"/>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 xmlns:a16="http://schemas.microsoft.com/office/drawing/2014/main" id="{14F07A07-B748-450E-9673-FF3D1297016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 xmlns:a16="http://schemas.microsoft.com/office/drawing/2014/main" id="{006360C2-AE68-4DC0-AC36-111B97EB8AC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 xmlns:a16="http://schemas.microsoft.com/office/drawing/2014/main" id="{92F8EDB9-198B-42D7-B631-66F10948AB7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 xmlns:a16="http://schemas.microsoft.com/office/drawing/2014/main" id="{1D69CC0D-66AC-46CC-BDAE-10C22F96347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 xmlns:a16="http://schemas.microsoft.com/office/drawing/2014/main" id="{F6C72B38-AC0D-4AED-9851-BED7109AC4B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 xmlns:a16="http://schemas.microsoft.com/office/drawing/2014/main" id="{9F3F8A89-DC71-45AA-90A4-5169513A821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 xmlns:a16="http://schemas.microsoft.com/office/drawing/2014/main" id="{48CC9C1F-0CBC-47B5-A2AD-B498FF991F7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 xmlns:a16="http://schemas.microsoft.com/office/drawing/2014/main" id="{C153E904-D441-445E-BBB2-8DBBBB23B40E}"/>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a:extLst>
            <a:ext uri="{FF2B5EF4-FFF2-40B4-BE49-F238E27FC236}">
              <a16:creationId xmlns="" xmlns:a16="http://schemas.microsoft.com/office/drawing/2014/main" id="{52A72679-836D-4A5B-A3D6-59CC6E0B8766}"/>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a:extLst>
            <a:ext uri="{FF2B5EF4-FFF2-40B4-BE49-F238E27FC236}">
              <a16:creationId xmlns="" xmlns:a16="http://schemas.microsoft.com/office/drawing/2014/main" id="{8B1AD266-9749-4F6F-8F92-B88F30EBCD17}"/>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a:extLst>
            <a:ext uri="{FF2B5EF4-FFF2-40B4-BE49-F238E27FC236}">
              <a16:creationId xmlns="" xmlns:a16="http://schemas.microsoft.com/office/drawing/2014/main" id="{567E207B-1903-4228-9719-A3DE4C2C6D3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a:extLst>
            <a:ext uri="{FF2B5EF4-FFF2-40B4-BE49-F238E27FC236}">
              <a16:creationId xmlns="" xmlns:a16="http://schemas.microsoft.com/office/drawing/2014/main" id="{92DAA394-140C-440D-B9E5-03BD2DF28ED3}"/>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a:extLst>
            <a:ext uri="{FF2B5EF4-FFF2-40B4-BE49-F238E27FC236}">
              <a16:creationId xmlns="" xmlns:a16="http://schemas.microsoft.com/office/drawing/2014/main" id="{FAD485C8-95D0-4031-AE39-13A0C8AB213B}"/>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a:extLst>
            <a:ext uri="{FF2B5EF4-FFF2-40B4-BE49-F238E27FC236}">
              <a16:creationId xmlns="" xmlns:a16="http://schemas.microsoft.com/office/drawing/2014/main" id="{1BB48CA6-64EA-4833-BE4F-82AC40655C73}"/>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a:extLst>
            <a:ext uri="{FF2B5EF4-FFF2-40B4-BE49-F238E27FC236}">
              <a16:creationId xmlns="" xmlns:a16="http://schemas.microsoft.com/office/drawing/2014/main" id="{7B18CFF7-D091-481D-9C9E-7DEC1A39071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a:extLst>
            <a:ext uri="{FF2B5EF4-FFF2-40B4-BE49-F238E27FC236}">
              <a16:creationId xmlns="" xmlns:a16="http://schemas.microsoft.com/office/drawing/2014/main" id="{DC108967-B93D-4B27-80A3-D92E776DF9B7}"/>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a:extLst>
            <a:ext uri="{FF2B5EF4-FFF2-40B4-BE49-F238E27FC236}">
              <a16:creationId xmlns="" xmlns:a16="http://schemas.microsoft.com/office/drawing/2014/main" id="{B4308424-C8FF-4DF9-976A-AC0D563602B9}"/>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a:extLst>
            <a:ext uri="{FF2B5EF4-FFF2-40B4-BE49-F238E27FC236}">
              <a16:creationId xmlns="" xmlns:a16="http://schemas.microsoft.com/office/drawing/2014/main" id="{E0F48C80-0213-4C74-A70D-4CB307474191}"/>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 xmlns:a16="http://schemas.microsoft.com/office/drawing/2014/main" id="{4FC2F30F-21DB-4D38-B390-ABE88E84ED31}"/>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 xmlns:a16="http://schemas.microsoft.com/office/drawing/2014/main" id="{FEE238F9-5B85-4278-A932-0BB8F6489768}"/>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a:extLst>
            <a:ext uri="{FF2B5EF4-FFF2-40B4-BE49-F238E27FC236}">
              <a16:creationId xmlns="" xmlns:a16="http://schemas.microsoft.com/office/drawing/2014/main" id="{3E7C36B8-3112-44CA-B297-0CAE7CCB069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14" name="直線コネクタ 713">
          <a:extLst>
            <a:ext uri="{FF2B5EF4-FFF2-40B4-BE49-F238E27FC236}">
              <a16:creationId xmlns="" xmlns:a16="http://schemas.microsoft.com/office/drawing/2014/main" id="{CA4A9051-47BD-4AA0-8BD6-05DA6D875D3B}"/>
            </a:ext>
          </a:extLst>
        </xdr:cNvPr>
        <xdr:cNvCxnSpPr/>
      </xdr:nvCxnSpPr>
      <xdr:spPr>
        <a:xfrm flipV="1">
          <a:off x="19509104" y="16725138"/>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15" name="【庁舎】&#10;一人当たり面積最小値テキスト">
          <a:extLst>
            <a:ext uri="{FF2B5EF4-FFF2-40B4-BE49-F238E27FC236}">
              <a16:creationId xmlns="" xmlns:a16="http://schemas.microsoft.com/office/drawing/2014/main" id="{399BF510-6958-4D0E-A518-79226309249F}"/>
            </a:ext>
          </a:extLst>
        </xdr:cNvPr>
        <xdr:cNvSpPr txBox="1"/>
      </xdr:nvSpPr>
      <xdr:spPr>
        <a:xfrm>
          <a:off x="195478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16" name="直線コネクタ 715">
          <a:extLst>
            <a:ext uri="{FF2B5EF4-FFF2-40B4-BE49-F238E27FC236}">
              <a16:creationId xmlns="" xmlns:a16="http://schemas.microsoft.com/office/drawing/2014/main" id="{95DE5BBE-FE5F-4B09-BB34-EC8D5B68B36C}"/>
            </a:ext>
          </a:extLst>
        </xdr:cNvPr>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17" name="【庁舎】&#10;一人当たり面積最大値テキスト">
          <a:extLst>
            <a:ext uri="{FF2B5EF4-FFF2-40B4-BE49-F238E27FC236}">
              <a16:creationId xmlns="" xmlns:a16="http://schemas.microsoft.com/office/drawing/2014/main" id="{3223B8EC-FBD6-4149-86E9-4696C82BC739}"/>
            </a:ext>
          </a:extLst>
        </xdr:cNvPr>
        <xdr:cNvSpPr txBox="1"/>
      </xdr:nvSpPr>
      <xdr:spPr>
        <a:xfrm>
          <a:off x="19547840" y="165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18" name="直線コネクタ 717">
          <a:extLst>
            <a:ext uri="{FF2B5EF4-FFF2-40B4-BE49-F238E27FC236}">
              <a16:creationId xmlns="" xmlns:a16="http://schemas.microsoft.com/office/drawing/2014/main" id="{4D9A35CC-9DF4-4149-8CAD-76D9E483FF19}"/>
            </a:ext>
          </a:extLst>
        </xdr:cNvPr>
        <xdr:cNvCxnSpPr/>
      </xdr:nvCxnSpPr>
      <xdr:spPr>
        <a:xfrm>
          <a:off x="19443700" y="16725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719" name="【庁舎】&#10;一人当たり面積平均値テキスト">
          <a:extLst>
            <a:ext uri="{FF2B5EF4-FFF2-40B4-BE49-F238E27FC236}">
              <a16:creationId xmlns="" xmlns:a16="http://schemas.microsoft.com/office/drawing/2014/main" id="{724336EB-ECD0-495D-97A4-76BC225A93A5}"/>
            </a:ext>
          </a:extLst>
        </xdr:cNvPr>
        <xdr:cNvSpPr txBox="1"/>
      </xdr:nvSpPr>
      <xdr:spPr>
        <a:xfrm>
          <a:off x="1954784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20" name="フローチャート: 判断 719">
          <a:extLst>
            <a:ext uri="{FF2B5EF4-FFF2-40B4-BE49-F238E27FC236}">
              <a16:creationId xmlns="" xmlns:a16="http://schemas.microsoft.com/office/drawing/2014/main" id="{600FAC4F-64BA-4981-BB18-D520590FF05B}"/>
            </a:ext>
          </a:extLst>
        </xdr:cNvPr>
        <xdr:cNvSpPr/>
      </xdr:nvSpPr>
      <xdr:spPr>
        <a:xfrm>
          <a:off x="19458940" y="17883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21" name="フローチャート: 判断 720">
          <a:extLst>
            <a:ext uri="{FF2B5EF4-FFF2-40B4-BE49-F238E27FC236}">
              <a16:creationId xmlns="" xmlns:a16="http://schemas.microsoft.com/office/drawing/2014/main" id="{BD74BF53-EBA2-420A-836B-0CDB9F0A92FA}"/>
            </a:ext>
          </a:extLst>
        </xdr:cNvPr>
        <xdr:cNvSpPr/>
      </xdr:nvSpPr>
      <xdr:spPr>
        <a:xfrm>
          <a:off x="1873504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722" name="n_1aveValue【庁舎】&#10;一人当たり面積">
          <a:extLst>
            <a:ext uri="{FF2B5EF4-FFF2-40B4-BE49-F238E27FC236}">
              <a16:creationId xmlns="" xmlns:a16="http://schemas.microsoft.com/office/drawing/2014/main" id="{28EC7E0C-9962-4B83-94D7-84D810696F6B}"/>
            </a:ext>
          </a:extLst>
        </xdr:cNvPr>
        <xdr:cNvSpPr txBox="1"/>
      </xdr:nvSpPr>
      <xdr:spPr>
        <a:xfrm>
          <a:off x="18561127" y="179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23" name="フローチャート: 判断 722">
          <a:extLst>
            <a:ext uri="{FF2B5EF4-FFF2-40B4-BE49-F238E27FC236}">
              <a16:creationId xmlns="" xmlns:a16="http://schemas.microsoft.com/office/drawing/2014/main" id="{9DB429B7-9A8E-4B76-82EA-3B909390564D}"/>
            </a:ext>
          </a:extLst>
        </xdr:cNvPr>
        <xdr:cNvSpPr/>
      </xdr:nvSpPr>
      <xdr:spPr>
        <a:xfrm>
          <a:off x="17937480" y="17877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724" name="n_2aveValue【庁舎】&#10;一人当たり面積">
          <a:extLst>
            <a:ext uri="{FF2B5EF4-FFF2-40B4-BE49-F238E27FC236}">
              <a16:creationId xmlns="" xmlns:a16="http://schemas.microsoft.com/office/drawing/2014/main" id="{B15A3C28-E9F3-40EB-854D-92FDD184282B}"/>
            </a:ext>
          </a:extLst>
        </xdr:cNvPr>
        <xdr:cNvSpPr txBox="1"/>
      </xdr:nvSpPr>
      <xdr:spPr>
        <a:xfrm>
          <a:off x="17776267" y="1796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25" name="フローチャート: 判断 724">
          <a:extLst>
            <a:ext uri="{FF2B5EF4-FFF2-40B4-BE49-F238E27FC236}">
              <a16:creationId xmlns="" xmlns:a16="http://schemas.microsoft.com/office/drawing/2014/main" id="{18B8543F-58E1-4F56-84DB-5715AC5F1212}"/>
            </a:ext>
          </a:extLst>
        </xdr:cNvPr>
        <xdr:cNvSpPr/>
      </xdr:nvSpPr>
      <xdr:spPr>
        <a:xfrm>
          <a:off x="17162780" y="17900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726" name="n_3aveValue【庁舎】&#10;一人当たり面積">
          <a:extLst>
            <a:ext uri="{FF2B5EF4-FFF2-40B4-BE49-F238E27FC236}">
              <a16:creationId xmlns="" xmlns:a16="http://schemas.microsoft.com/office/drawing/2014/main" id="{C1D9FCCD-5E97-43F8-9E0D-5DF06436DCE8}"/>
            </a:ext>
          </a:extLst>
        </xdr:cNvPr>
        <xdr:cNvSpPr txBox="1"/>
      </xdr:nvSpPr>
      <xdr:spPr>
        <a:xfrm>
          <a:off x="17001567" y="1798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 xmlns:a16="http://schemas.microsoft.com/office/drawing/2014/main" id="{3ED9C580-593B-498A-BE80-757723E344E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 xmlns:a16="http://schemas.microsoft.com/office/drawing/2014/main" id="{C620533F-4B55-494D-81D6-F94A96CE4CC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 xmlns:a16="http://schemas.microsoft.com/office/drawing/2014/main" id="{A0A336D9-4B77-40EC-9F4C-D254A84E118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 xmlns:a16="http://schemas.microsoft.com/office/drawing/2014/main" id="{0F2BD76E-0640-4696-A7FF-B22B672F489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 xmlns:a16="http://schemas.microsoft.com/office/drawing/2014/main" id="{FB156B8C-1519-4A02-93FD-85352FBBA00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60452</xdr:rowOff>
    </xdr:from>
    <xdr:to>
      <xdr:col>116</xdr:col>
      <xdr:colOff>114300</xdr:colOff>
      <xdr:row>102</xdr:row>
      <xdr:rowOff>162052</xdr:rowOff>
    </xdr:to>
    <xdr:sp macro="" textlink="">
      <xdr:nvSpPr>
        <xdr:cNvPr id="732" name="楕円 731">
          <a:extLst>
            <a:ext uri="{FF2B5EF4-FFF2-40B4-BE49-F238E27FC236}">
              <a16:creationId xmlns="" xmlns:a16="http://schemas.microsoft.com/office/drawing/2014/main" id="{C81070B9-B063-4016-BA61-0A31DDC2BAE4}"/>
            </a:ext>
          </a:extLst>
        </xdr:cNvPr>
        <xdr:cNvSpPr/>
      </xdr:nvSpPr>
      <xdr:spPr>
        <a:xfrm>
          <a:off x="19458940" y="171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83329</xdr:rowOff>
    </xdr:from>
    <xdr:ext cx="469744" cy="259045"/>
    <xdr:sp macro="" textlink="">
      <xdr:nvSpPr>
        <xdr:cNvPr id="733" name="【庁舎】&#10;一人当たり面積該当値テキスト">
          <a:extLst>
            <a:ext uri="{FF2B5EF4-FFF2-40B4-BE49-F238E27FC236}">
              <a16:creationId xmlns="" xmlns:a16="http://schemas.microsoft.com/office/drawing/2014/main" id="{0F184510-0C8A-4C03-A0BB-BD9EE52FCDFB}"/>
            </a:ext>
          </a:extLst>
        </xdr:cNvPr>
        <xdr:cNvSpPr txBox="1"/>
      </xdr:nvSpPr>
      <xdr:spPr>
        <a:xfrm>
          <a:off x="19547840" y="1701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74930</xdr:rowOff>
    </xdr:from>
    <xdr:to>
      <xdr:col>112</xdr:col>
      <xdr:colOff>38100</xdr:colOff>
      <xdr:row>103</xdr:row>
      <xdr:rowOff>5080</xdr:rowOff>
    </xdr:to>
    <xdr:sp macro="" textlink="">
      <xdr:nvSpPr>
        <xdr:cNvPr id="734" name="楕円 733">
          <a:extLst>
            <a:ext uri="{FF2B5EF4-FFF2-40B4-BE49-F238E27FC236}">
              <a16:creationId xmlns="" xmlns:a16="http://schemas.microsoft.com/office/drawing/2014/main" id="{AF93CB33-AC7A-421B-B28E-E9547E56D72D}"/>
            </a:ext>
          </a:extLst>
        </xdr:cNvPr>
        <xdr:cNvSpPr/>
      </xdr:nvSpPr>
      <xdr:spPr>
        <a:xfrm>
          <a:off x="18735040" y="17174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111252</xdr:rowOff>
    </xdr:from>
    <xdr:to>
      <xdr:col>116</xdr:col>
      <xdr:colOff>63500</xdr:colOff>
      <xdr:row>102</xdr:row>
      <xdr:rowOff>125730</xdr:rowOff>
    </xdr:to>
    <xdr:cxnSp macro="">
      <xdr:nvCxnSpPr>
        <xdr:cNvPr id="735" name="直線コネクタ 734">
          <a:extLst>
            <a:ext uri="{FF2B5EF4-FFF2-40B4-BE49-F238E27FC236}">
              <a16:creationId xmlns="" xmlns:a16="http://schemas.microsoft.com/office/drawing/2014/main" id="{6D12FF3F-7356-447E-BC88-BF3E976045B8}"/>
            </a:ext>
          </a:extLst>
        </xdr:cNvPr>
        <xdr:cNvCxnSpPr/>
      </xdr:nvCxnSpPr>
      <xdr:spPr>
        <a:xfrm flipV="1">
          <a:off x="18778220" y="17210532"/>
          <a:ext cx="73152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17399</xdr:rowOff>
    </xdr:from>
    <xdr:to>
      <xdr:col>107</xdr:col>
      <xdr:colOff>101600</xdr:colOff>
      <xdr:row>106</xdr:row>
      <xdr:rowOff>118999</xdr:rowOff>
    </xdr:to>
    <xdr:sp macro="" textlink="">
      <xdr:nvSpPr>
        <xdr:cNvPr id="736" name="楕円 735">
          <a:extLst>
            <a:ext uri="{FF2B5EF4-FFF2-40B4-BE49-F238E27FC236}">
              <a16:creationId xmlns="" xmlns:a16="http://schemas.microsoft.com/office/drawing/2014/main" id="{96602B0F-C9AC-4304-8DB0-395A85F0607B}"/>
            </a:ext>
          </a:extLst>
        </xdr:cNvPr>
        <xdr:cNvSpPr/>
      </xdr:nvSpPr>
      <xdr:spPr>
        <a:xfrm>
          <a:off x="17937480" y="177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125730</xdr:rowOff>
    </xdr:from>
    <xdr:to>
      <xdr:col>111</xdr:col>
      <xdr:colOff>177800</xdr:colOff>
      <xdr:row>106</xdr:row>
      <xdr:rowOff>68199</xdr:rowOff>
    </xdr:to>
    <xdr:cxnSp macro="">
      <xdr:nvCxnSpPr>
        <xdr:cNvPr id="737" name="直線コネクタ 736">
          <a:extLst>
            <a:ext uri="{FF2B5EF4-FFF2-40B4-BE49-F238E27FC236}">
              <a16:creationId xmlns="" xmlns:a16="http://schemas.microsoft.com/office/drawing/2014/main" id="{89F87C61-6844-4270-AD60-F3B8F0D3F2F4}"/>
            </a:ext>
          </a:extLst>
        </xdr:cNvPr>
        <xdr:cNvCxnSpPr/>
      </xdr:nvCxnSpPr>
      <xdr:spPr>
        <a:xfrm flipV="1">
          <a:off x="17988280" y="17225010"/>
          <a:ext cx="789940" cy="6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70738</xdr:rowOff>
    </xdr:from>
    <xdr:to>
      <xdr:col>102</xdr:col>
      <xdr:colOff>165100</xdr:colOff>
      <xdr:row>107</xdr:row>
      <xdr:rowOff>888</xdr:rowOff>
    </xdr:to>
    <xdr:sp macro="" textlink="">
      <xdr:nvSpPr>
        <xdr:cNvPr id="738" name="楕円 737">
          <a:extLst>
            <a:ext uri="{FF2B5EF4-FFF2-40B4-BE49-F238E27FC236}">
              <a16:creationId xmlns="" xmlns:a16="http://schemas.microsoft.com/office/drawing/2014/main" id="{1633F971-9060-45E4-850A-2CF9FBC7C503}"/>
            </a:ext>
          </a:extLst>
        </xdr:cNvPr>
        <xdr:cNvSpPr/>
      </xdr:nvSpPr>
      <xdr:spPr>
        <a:xfrm>
          <a:off x="17162780" y="17840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68199</xdr:rowOff>
    </xdr:from>
    <xdr:to>
      <xdr:col>107</xdr:col>
      <xdr:colOff>50800</xdr:colOff>
      <xdr:row>106</xdr:row>
      <xdr:rowOff>121538</xdr:rowOff>
    </xdr:to>
    <xdr:cxnSp macro="">
      <xdr:nvCxnSpPr>
        <xdr:cNvPr id="739" name="直線コネクタ 738">
          <a:extLst>
            <a:ext uri="{FF2B5EF4-FFF2-40B4-BE49-F238E27FC236}">
              <a16:creationId xmlns="" xmlns:a16="http://schemas.microsoft.com/office/drawing/2014/main" id="{B9144906-4B4C-40E3-8405-972870EAB465}"/>
            </a:ext>
          </a:extLst>
        </xdr:cNvPr>
        <xdr:cNvCxnSpPr/>
      </xdr:nvCxnSpPr>
      <xdr:spPr>
        <a:xfrm flipV="1">
          <a:off x="17213580" y="17838039"/>
          <a:ext cx="7747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21607</xdr:rowOff>
    </xdr:from>
    <xdr:ext cx="469744" cy="259045"/>
    <xdr:sp macro="" textlink="">
      <xdr:nvSpPr>
        <xdr:cNvPr id="740" name="n_1mainValue【庁舎】&#10;一人当たり面積">
          <a:extLst>
            <a:ext uri="{FF2B5EF4-FFF2-40B4-BE49-F238E27FC236}">
              <a16:creationId xmlns="" xmlns:a16="http://schemas.microsoft.com/office/drawing/2014/main" id="{5A543EC0-CE9E-4EE2-84A3-0BCF8138D66A}"/>
            </a:ext>
          </a:extLst>
        </xdr:cNvPr>
        <xdr:cNvSpPr txBox="1"/>
      </xdr:nvSpPr>
      <xdr:spPr>
        <a:xfrm>
          <a:off x="185611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135526</xdr:rowOff>
    </xdr:from>
    <xdr:ext cx="469744" cy="259045"/>
    <xdr:sp macro="" textlink="">
      <xdr:nvSpPr>
        <xdr:cNvPr id="741" name="n_2mainValue【庁舎】&#10;一人当たり面積">
          <a:extLst>
            <a:ext uri="{FF2B5EF4-FFF2-40B4-BE49-F238E27FC236}">
              <a16:creationId xmlns="" xmlns:a16="http://schemas.microsoft.com/office/drawing/2014/main" id="{ED54F94E-C7DC-4B80-ADAB-63906AF3E0E6}"/>
            </a:ext>
          </a:extLst>
        </xdr:cNvPr>
        <xdr:cNvSpPr txBox="1"/>
      </xdr:nvSpPr>
      <xdr:spPr>
        <a:xfrm>
          <a:off x="17776267" y="1757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17415</xdr:rowOff>
    </xdr:from>
    <xdr:ext cx="469744" cy="259045"/>
    <xdr:sp macro="" textlink="">
      <xdr:nvSpPr>
        <xdr:cNvPr id="742" name="n_3mainValue【庁舎】&#10;一人当たり面積">
          <a:extLst>
            <a:ext uri="{FF2B5EF4-FFF2-40B4-BE49-F238E27FC236}">
              <a16:creationId xmlns="" xmlns:a16="http://schemas.microsoft.com/office/drawing/2014/main" id="{2DE74C1A-BF66-4B45-8EFB-94253488863A}"/>
            </a:ext>
          </a:extLst>
        </xdr:cNvPr>
        <xdr:cNvSpPr txBox="1"/>
      </xdr:nvSpPr>
      <xdr:spPr>
        <a:xfrm>
          <a:off x="17001567" y="1761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 xmlns:a16="http://schemas.microsoft.com/office/drawing/2014/main" id="{9A333AF0-3114-4D10-A6DA-A2606E7E7AC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 xmlns:a16="http://schemas.microsoft.com/office/drawing/2014/main" id="{E0622752-C3C0-4BA3-B4BE-B2ED39F31FD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 xmlns:a16="http://schemas.microsoft.com/office/drawing/2014/main" id="{20968D9D-0D4D-481C-82DE-216ADDD161A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である。消防施設については、平成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年度に耐震化をかねた大規模改修工事を実施している。今後も公共施設総合管理計画に基づき、適正に管理運営をしていく。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
1,296
196.73
2,973,173
2,744,564
167,325
1,106,570
2,174,699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であるが、全国平均を大きく下回っている。（全国平均△</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、県平均△</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）税収に大きな変動はなく、交付税が減少しているものの指数はほぼ維持している。</a:t>
          </a:r>
        </a:p>
        <a:p>
          <a:r>
            <a:rPr kumimoji="1" lang="ja-JP" altLang="en-US" sz="1300">
              <a:latin typeface="ＭＳ Ｐゴシック" panose="020B0600070205080204" pitchFamily="50" charset="-128"/>
              <a:ea typeface="ＭＳ Ｐゴシック" panose="020B0600070205080204" pitchFamily="50" charset="-128"/>
            </a:rPr>
            <a:t>　今後の景気の動向による交付税の減少、税法改正（固定資産税（償却資産））により、税収が減少することも考えられる。</a:t>
          </a:r>
        </a:p>
        <a:p>
          <a:r>
            <a:rPr kumimoji="1" lang="ja-JP" altLang="en-US" sz="1300">
              <a:latin typeface="ＭＳ Ｐゴシック" panose="020B0600070205080204" pitchFamily="50" charset="-128"/>
              <a:ea typeface="ＭＳ Ｐゴシック" panose="020B0600070205080204" pitchFamily="50" charset="-128"/>
            </a:rPr>
            <a:t>　人口減少や高齢化、脆弱な産業構造により財政基盤が弱いことから、歳出の見直しや、税の徴収を維持することで歳入確保に努める。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44</xdr:row>
      <xdr:rowOff>1016</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flipV="1">
          <a:off x="4114800" y="75255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1016</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3225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10668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2336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a:extLst>
            <a:ext uri="{FF2B5EF4-FFF2-40B4-BE49-F238E27FC236}">
              <a16:creationId xmlns="" xmlns:a16="http://schemas.microsoft.com/office/drawing/2014/main" id="{00000000-0008-0000-0300-000055000000}"/>
            </a:ext>
          </a:extLst>
        </xdr:cNvPr>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42689</xdr:rowOff>
    </xdr:from>
    <xdr:ext cx="762000" cy="259045"/>
    <xdr:sp macro="" textlink="">
      <xdr:nvSpPr>
        <xdr:cNvPr id="86" name="財政力該当値テキスト">
          <a:extLst>
            <a:ext uri="{FF2B5EF4-FFF2-40B4-BE49-F238E27FC236}">
              <a16:creationId xmlns="" xmlns:a16="http://schemas.microsoft.com/office/drawing/2014/main" id="{00000000-0008-0000-0300-000056000000}"/>
            </a:ext>
          </a:extLst>
        </xdr:cNvPr>
        <xdr:cNvSpPr txBox="1"/>
      </xdr:nvSpPr>
      <xdr:spPr>
        <a:xfrm>
          <a:off x="50419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任意の繰上償還や起債の新規発行抑制及び行財政改革の推進により、財政状況が改善されつつあったが、人件費の増や大型事業に要した起債の償還開始に伴う公債費の増により、上昇している。</a:t>
          </a:r>
        </a:p>
        <a:p>
          <a:r>
            <a:rPr kumimoji="1" lang="ja-JP" altLang="en-US" sz="1300">
              <a:latin typeface="ＭＳ Ｐゴシック" panose="020B0600070205080204" pitchFamily="50" charset="-128"/>
              <a:ea typeface="ＭＳ Ｐゴシック" panose="020B0600070205080204" pitchFamily="50" charset="-128"/>
            </a:rPr>
            <a:t>　普通交付税は、今後削減が予想される。公債費についても、温泉施設の大規模改修に係る償還を控えているため、増加していく見込みである。</a:t>
          </a:r>
        </a:p>
        <a:p>
          <a:r>
            <a:rPr kumimoji="1" lang="ja-JP" altLang="en-US" sz="1300">
              <a:latin typeface="ＭＳ Ｐゴシック" panose="020B0600070205080204" pitchFamily="50" charset="-128"/>
              <a:ea typeface="ＭＳ Ｐゴシック" panose="020B0600070205080204" pitchFamily="50" charset="-128"/>
            </a:rPr>
            <a:t>　今後も、引き続き財政の健全化に向けて取り組む必要がある。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171132</xdr:rowOff>
    </xdr:from>
    <xdr:to>
      <xdr:col>23</xdr:col>
      <xdr:colOff>133350</xdr:colOff>
      <xdr:row>63</xdr:row>
      <xdr:rowOff>110279</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114800" y="10801032"/>
          <a:ext cx="8382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62</xdr:row>
      <xdr:rowOff>171132</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3225800" y="10762827"/>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132927</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2336800" y="106904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92710</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1447800" y="1069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31556</xdr:rowOff>
    </xdr:from>
    <xdr:ext cx="762000" cy="259045"/>
    <xdr:sp macro="" textlink="">
      <xdr:nvSpPr>
        <xdr:cNvPr id="149" name="財政構造の弾力性該当値テキスト">
          <a:extLst>
            <a:ext uri="{FF2B5EF4-FFF2-40B4-BE49-F238E27FC236}">
              <a16:creationId xmlns="" xmlns:a16="http://schemas.microsoft.com/office/drawing/2014/main" id="{00000000-0008-0000-0300-000095000000}"/>
            </a:ext>
          </a:extLst>
        </xdr:cNvPr>
        <xdr:cNvSpPr txBox="1"/>
      </xdr:nvSpPr>
      <xdr:spPr>
        <a:xfrm>
          <a:off x="5041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人件費については、多数の昇格と新規採用職員があったことにより増額（</a:t>
          </a:r>
          <a:r>
            <a:rPr kumimoji="1" lang="en-US" altLang="ja-JP" sz="1300">
              <a:latin typeface="ＭＳ Ｐゴシック" panose="020B0600070205080204" pitchFamily="50" charset="-128"/>
              <a:ea typeface="ＭＳ Ｐゴシック" panose="020B0600070205080204" pitchFamily="50" charset="-128"/>
            </a:rPr>
            <a:t>+19,589</a:t>
          </a:r>
          <a:r>
            <a:rPr kumimoji="1" lang="ja-JP" altLang="en-US" sz="1300">
              <a:latin typeface="ＭＳ Ｐゴシック" panose="020B0600070205080204" pitchFamily="50" charset="-128"/>
              <a:ea typeface="ＭＳ Ｐゴシック" panose="020B0600070205080204" pitchFamily="50" charset="-128"/>
            </a:rPr>
            <a:t>千円）している。</a:t>
          </a:r>
        </a:p>
        <a:p>
          <a:r>
            <a:rPr kumimoji="1" lang="ja-JP" altLang="en-US" sz="1300">
              <a:latin typeface="ＭＳ Ｐゴシック" panose="020B0600070205080204" pitchFamily="50" charset="-128"/>
              <a:ea typeface="ＭＳ Ｐゴシック" panose="020B0600070205080204" pitchFamily="50" charset="-128"/>
            </a:rPr>
            <a:t>　物件費については、国土調査事業費やマイナンバー関連委託料等の減額等により、全体として前年度より減額（△</a:t>
          </a:r>
          <a:r>
            <a:rPr kumimoji="1" lang="en-US" altLang="ja-JP" sz="1300">
              <a:latin typeface="ＭＳ Ｐゴシック" panose="020B0600070205080204" pitchFamily="50" charset="-128"/>
              <a:ea typeface="ＭＳ Ｐゴシック" panose="020B0600070205080204" pitchFamily="50" charset="-128"/>
            </a:rPr>
            <a:t>25,422</a:t>
          </a:r>
          <a:r>
            <a:rPr kumimoji="1" lang="ja-JP" altLang="en-US" sz="1300">
              <a:latin typeface="ＭＳ Ｐゴシック" panose="020B0600070205080204" pitchFamily="50" charset="-128"/>
              <a:ea typeface="ＭＳ Ｐゴシック" panose="020B0600070205080204" pitchFamily="50" charset="-128"/>
            </a:rPr>
            <a:t>千円）している。また、減少はしているものの地籍調査の事業規模が大きいこと等により類似団体を上回っている。（</a:t>
          </a:r>
          <a:r>
            <a:rPr kumimoji="1" lang="en-US" altLang="ja-JP" sz="1300">
              <a:latin typeface="ＭＳ Ｐゴシック" panose="020B0600070205080204" pitchFamily="50" charset="-128"/>
              <a:ea typeface="ＭＳ Ｐゴシック" panose="020B0600070205080204" pitchFamily="50" charset="-128"/>
            </a:rPr>
            <a:t>+232,222</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これまでの行財政改革を推進し、今後も歳出削減に取り組んでいく。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85672</xdr:rowOff>
    </xdr:from>
    <xdr:to>
      <xdr:col>23</xdr:col>
      <xdr:colOff>133350</xdr:colOff>
      <xdr:row>84</xdr:row>
      <xdr:rowOff>89630</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4487472"/>
          <a:ext cx="8382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10716</xdr:rowOff>
    </xdr:from>
    <xdr:to>
      <xdr:col>19</xdr:col>
      <xdr:colOff>133350</xdr:colOff>
      <xdr:row>84</xdr:row>
      <xdr:rowOff>85672</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412516"/>
          <a:ext cx="889000" cy="7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137542</xdr:rowOff>
    </xdr:from>
    <xdr:to>
      <xdr:col>15</xdr:col>
      <xdr:colOff>82550</xdr:colOff>
      <xdr:row>84</xdr:row>
      <xdr:rowOff>10716</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367892"/>
          <a:ext cx="889000" cy="4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112711</xdr:rowOff>
    </xdr:from>
    <xdr:to>
      <xdr:col>11</xdr:col>
      <xdr:colOff>31750</xdr:colOff>
      <xdr:row>83</xdr:row>
      <xdr:rowOff>137542</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343061"/>
          <a:ext cx="889000" cy="2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38830</xdr:rowOff>
    </xdr:from>
    <xdr:to>
      <xdr:col>23</xdr:col>
      <xdr:colOff>184150</xdr:colOff>
      <xdr:row>84</xdr:row>
      <xdr:rowOff>140430</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44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10907</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41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34872</xdr:rowOff>
    </xdr:from>
    <xdr:to>
      <xdr:col>19</xdr:col>
      <xdr:colOff>184150</xdr:colOff>
      <xdr:row>84</xdr:row>
      <xdr:rowOff>136472</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4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121249</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52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131366</xdr:rowOff>
    </xdr:from>
    <xdr:to>
      <xdr:col>15</xdr:col>
      <xdr:colOff>133350</xdr:colOff>
      <xdr:row>84</xdr:row>
      <xdr:rowOff>61516</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3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46293</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4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86742</xdr:rowOff>
    </xdr:from>
    <xdr:to>
      <xdr:col>11</xdr:col>
      <xdr:colOff>82550</xdr:colOff>
      <xdr:row>84</xdr:row>
      <xdr:rowOff>16892</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31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1669</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440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61911</xdr:rowOff>
    </xdr:from>
    <xdr:to>
      <xdr:col>7</xdr:col>
      <xdr:colOff>31750</xdr:colOff>
      <xdr:row>83</xdr:row>
      <xdr:rowOff>163511</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29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148288</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37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昇格等が多数あったことにより、類似団体を少し上回る指数（</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）となっており、今後も給与の適正化に努める。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14605</xdr:rowOff>
    </xdr:from>
    <xdr:to>
      <xdr:col>81</xdr:col>
      <xdr:colOff>44450</xdr:colOff>
      <xdr:row>88</xdr:row>
      <xdr:rowOff>12064</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179800" y="14930755"/>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14605</xdr:rowOff>
    </xdr:from>
    <xdr:to>
      <xdr:col>77</xdr:col>
      <xdr:colOff>44450</xdr:colOff>
      <xdr:row>87</xdr:row>
      <xdr:rowOff>111125</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5290800" y="1493075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86995</xdr:rowOff>
    </xdr:from>
    <xdr:to>
      <xdr:col>72</xdr:col>
      <xdr:colOff>203200</xdr:colOff>
      <xdr:row>87</xdr:row>
      <xdr:rowOff>111125</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4401800" y="150031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86995</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3512800" y="149428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132714</xdr:rowOff>
    </xdr:from>
    <xdr:to>
      <xdr:col>81</xdr:col>
      <xdr:colOff>95250</xdr:colOff>
      <xdr:row>88</xdr:row>
      <xdr:rowOff>62864</xdr:rowOff>
    </xdr:to>
    <xdr:sp macro="" textlink="">
      <xdr:nvSpPr>
        <xdr:cNvPr id="270" name="楕円 269">
          <a:extLst>
            <a:ext uri="{FF2B5EF4-FFF2-40B4-BE49-F238E27FC236}">
              <a16:creationId xmlns="" xmlns:a16="http://schemas.microsoft.com/office/drawing/2014/main" id="{00000000-0008-0000-0300-00000E010000}"/>
            </a:ext>
          </a:extLst>
        </xdr:cNvPr>
        <xdr:cNvSpPr/>
      </xdr:nvSpPr>
      <xdr:spPr>
        <a:xfrm>
          <a:off x="169672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104791</xdr:rowOff>
    </xdr:from>
    <xdr:ext cx="762000" cy="259045"/>
    <xdr:sp macro="" textlink="">
      <xdr:nvSpPr>
        <xdr:cNvPr id="271" name="給与水準   （国との比較）該当値テキスト">
          <a:extLst>
            <a:ext uri="{FF2B5EF4-FFF2-40B4-BE49-F238E27FC236}">
              <a16:creationId xmlns="" xmlns:a16="http://schemas.microsoft.com/office/drawing/2014/main" id="{00000000-0008-0000-0300-00000F010000}"/>
            </a:ext>
          </a:extLst>
        </xdr:cNvPr>
        <xdr:cNvSpPr txBox="1"/>
      </xdr:nvSpPr>
      <xdr:spPr>
        <a:xfrm>
          <a:off x="17106900" y="150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135255</xdr:rowOff>
    </xdr:from>
    <xdr:to>
      <xdr:col>77</xdr:col>
      <xdr:colOff>95250</xdr:colOff>
      <xdr:row>87</xdr:row>
      <xdr:rowOff>65405</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集中改革プランに基づき職員数の削減に努めたが、類似団体の中でも人口規模が小さく数値は高い状況にある。</a:t>
          </a:r>
        </a:p>
        <a:p>
          <a:r>
            <a:rPr kumimoji="1" lang="ja-JP" altLang="en-US" sz="1300">
              <a:latin typeface="ＭＳ Ｐゴシック" panose="020B0600070205080204" pitchFamily="50" charset="-128"/>
              <a:ea typeface="ＭＳ Ｐゴシック" panose="020B0600070205080204" pitchFamily="50" charset="-128"/>
            </a:rPr>
            <a:t>　様々な異なる条件から類似団体と単純比較はできないが、必要な行政サービス提供の整理や業務の効率化を行い、適正な定員管理に努める。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109256</xdr:rowOff>
    </xdr:from>
    <xdr:to>
      <xdr:col>81</xdr:col>
      <xdr:colOff>44450</xdr:colOff>
      <xdr:row>62</xdr:row>
      <xdr:rowOff>125458</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179800" y="10739156"/>
          <a:ext cx="8382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6186</xdr:rowOff>
    </xdr:from>
    <xdr:to>
      <xdr:col>77</xdr:col>
      <xdr:colOff>44450</xdr:colOff>
      <xdr:row>62</xdr:row>
      <xdr:rowOff>109256</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5290800" y="10636086"/>
          <a:ext cx="889000" cy="10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141787</xdr:rowOff>
    </xdr:from>
    <xdr:to>
      <xdr:col>72</xdr:col>
      <xdr:colOff>203200</xdr:colOff>
      <xdr:row>62</xdr:row>
      <xdr:rowOff>6186</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4401800" y="10600237"/>
          <a:ext cx="889000" cy="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90424</xdr:rowOff>
    </xdr:from>
    <xdr:to>
      <xdr:col>68</xdr:col>
      <xdr:colOff>152400</xdr:colOff>
      <xdr:row>61</xdr:row>
      <xdr:rowOff>141787</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3512800" y="10548874"/>
          <a:ext cx="889000" cy="5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74658</xdr:rowOff>
    </xdr:from>
    <xdr:to>
      <xdr:col>81</xdr:col>
      <xdr:colOff>95250</xdr:colOff>
      <xdr:row>63</xdr:row>
      <xdr:rowOff>4808</xdr:rowOff>
    </xdr:to>
    <xdr:sp macro="" textlink="">
      <xdr:nvSpPr>
        <xdr:cNvPr id="335" name="楕円 334">
          <a:extLst>
            <a:ext uri="{FF2B5EF4-FFF2-40B4-BE49-F238E27FC236}">
              <a16:creationId xmlns="" xmlns:a16="http://schemas.microsoft.com/office/drawing/2014/main" id="{00000000-0008-0000-0300-00004F010000}"/>
            </a:ext>
          </a:extLst>
        </xdr:cNvPr>
        <xdr:cNvSpPr/>
      </xdr:nvSpPr>
      <xdr:spPr>
        <a:xfrm>
          <a:off x="16967200" y="107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46735</xdr:rowOff>
    </xdr:from>
    <xdr:ext cx="762000" cy="259045"/>
    <xdr:sp macro="" textlink="">
      <xdr:nvSpPr>
        <xdr:cNvPr id="336" name="定員管理の状況該当値テキスト">
          <a:extLst>
            <a:ext uri="{FF2B5EF4-FFF2-40B4-BE49-F238E27FC236}">
              <a16:creationId xmlns="" xmlns:a16="http://schemas.microsoft.com/office/drawing/2014/main" id="{00000000-0008-0000-0300-000050010000}"/>
            </a:ext>
          </a:extLst>
        </xdr:cNvPr>
        <xdr:cNvSpPr txBox="1"/>
      </xdr:nvSpPr>
      <xdr:spPr>
        <a:xfrm>
          <a:off x="17106900" y="1067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58456</xdr:rowOff>
    </xdr:from>
    <xdr:to>
      <xdr:col>77</xdr:col>
      <xdr:colOff>95250</xdr:colOff>
      <xdr:row>62</xdr:row>
      <xdr:rowOff>160056</xdr:rowOff>
    </xdr:to>
    <xdr:sp macro="" textlink="">
      <xdr:nvSpPr>
        <xdr:cNvPr id="337" name="楕円 336">
          <a:extLst>
            <a:ext uri="{FF2B5EF4-FFF2-40B4-BE49-F238E27FC236}">
              <a16:creationId xmlns="" xmlns:a16="http://schemas.microsoft.com/office/drawing/2014/main" id="{00000000-0008-0000-0300-000051010000}"/>
            </a:ext>
          </a:extLst>
        </xdr:cNvPr>
        <xdr:cNvSpPr/>
      </xdr:nvSpPr>
      <xdr:spPr>
        <a:xfrm>
          <a:off x="16129000" y="1068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144833</xdr:rowOff>
    </xdr:from>
    <xdr:ext cx="7366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798800" y="1077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126836</xdr:rowOff>
    </xdr:from>
    <xdr:to>
      <xdr:col>73</xdr:col>
      <xdr:colOff>44450</xdr:colOff>
      <xdr:row>62</xdr:row>
      <xdr:rowOff>56986</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5240000" y="105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41763</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909800" y="1067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90987</xdr:rowOff>
    </xdr:from>
    <xdr:to>
      <xdr:col>68</xdr:col>
      <xdr:colOff>203200</xdr:colOff>
      <xdr:row>62</xdr:row>
      <xdr:rowOff>21137</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4351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5914</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020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39624</xdr:rowOff>
    </xdr:from>
    <xdr:to>
      <xdr:col>64</xdr:col>
      <xdr:colOff>152400</xdr:colOff>
      <xdr:row>61</xdr:row>
      <xdr:rowOff>141224</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3462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126001</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131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任意繰上償還に取り組んでいることにより、減少傾向（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）にあり、数年間は現状の数値で維持していくと思われる。</a:t>
          </a:r>
        </a:p>
        <a:p>
          <a:r>
            <a:rPr kumimoji="1" lang="ja-JP" altLang="en-US" sz="1300">
              <a:latin typeface="ＭＳ Ｐゴシック" panose="020B0600070205080204" pitchFamily="50" charset="-128"/>
              <a:ea typeface="ＭＳ Ｐゴシック" panose="020B0600070205080204" pitchFamily="50" charset="-128"/>
            </a:rPr>
            <a:t>　しかし、温泉施設の大規模改修を実施したことや、簡易水道施設の耐震化など多額の経費を要する事業にかかる起債が予定されていること、情報通信基盤整備事業の償還が開始されたこと等もあることから、今後も財政諸状況、将来負担を勘案しながら取り組む必要が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168402</xdr:rowOff>
    </xdr:from>
    <xdr:to>
      <xdr:col>81</xdr:col>
      <xdr:colOff>44450</xdr:colOff>
      <xdr:row>38</xdr:row>
      <xdr:rowOff>45212</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6179800" y="65120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45212</xdr:rowOff>
    </xdr:from>
    <xdr:to>
      <xdr:col>77</xdr:col>
      <xdr:colOff>44450</xdr:colOff>
      <xdr:row>38</xdr:row>
      <xdr:rowOff>83820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5290800" y="65603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117602</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4401800" y="65989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117602</xdr:rowOff>
    </xdr:from>
    <xdr:to>
      <xdr:col>68</xdr:col>
      <xdr:colOff>152400</xdr:colOff>
      <xdr:row>38</xdr:row>
      <xdr:rowOff>141732</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3512800" y="66327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117602</xdr:rowOff>
    </xdr:from>
    <xdr:to>
      <xdr:col>81</xdr:col>
      <xdr:colOff>95250</xdr:colOff>
      <xdr:row>38</xdr:row>
      <xdr:rowOff>47752</xdr:rowOff>
    </xdr:to>
    <xdr:sp macro="" textlink="">
      <xdr:nvSpPr>
        <xdr:cNvPr id="394" name="楕円 393">
          <a:extLst>
            <a:ext uri="{FF2B5EF4-FFF2-40B4-BE49-F238E27FC236}">
              <a16:creationId xmlns="" xmlns:a16="http://schemas.microsoft.com/office/drawing/2014/main" id="{00000000-0008-0000-0300-00008A010000}"/>
            </a:ext>
          </a:extLst>
        </xdr:cNvPr>
        <xdr:cNvSpPr/>
      </xdr:nvSpPr>
      <xdr:spPr>
        <a:xfrm>
          <a:off x="169672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38879</xdr:rowOff>
    </xdr:from>
    <xdr:ext cx="762000" cy="259045"/>
    <xdr:sp macro="" textlink="">
      <xdr:nvSpPr>
        <xdr:cNvPr id="395" name="公債費負担の状況該当値テキスト">
          <a:extLst>
            <a:ext uri="{FF2B5EF4-FFF2-40B4-BE49-F238E27FC236}">
              <a16:creationId xmlns="" xmlns:a16="http://schemas.microsoft.com/office/drawing/2014/main" id="{00000000-0008-0000-0300-00008B010000}"/>
            </a:ext>
          </a:extLst>
        </xdr:cNvPr>
        <xdr:cNvSpPr txBox="1"/>
      </xdr:nvSpPr>
      <xdr:spPr>
        <a:xfrm>
          <a:off x="17106900" y="638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165862</xdr:rowOff>
    </xdr:from>
    <xdr:to>
      <xdr:col>77</xdr:col>
      <xdr:colOff>95250</xdr:colOff>
      <xdr:row>38</xdr:row>
      <xdr:rowOff>96012</xdr:rowOff>
    </xdr:to>
    <xdr:sp macro="" textlink="">
      <xdr:nvSpPr>
        <xdr:cNvPr id="396" name="楕円 395">
          <a:extLst>
            <a:ext uri="{FF2B5EF4-FFF2-40B4-BE49-F238E27FC236}">
              <a16:creationId xmlns="" xmlns:a16="http://schemas.microsoft.com/office/drawing/2014/main" id="{00000000-0008-0000-0300-00008C010000}"/>
            </a:ext>
          </a:extLst>
        </xdr:cNvPr>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106189</xdr:rowOff>
    </xdr:from>
    <xdr:ext cx="7366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398" name="楕円 397">
          <a:extLst>
            <a:ext uri="{FF2B5EF4-FFF2-40B4-BE49-F238E27FC236}">
              <a16:creationId xmlns="" xmlns:a16="http://schemas.microsoft.com/office/drawing/2014/main" id="{00000000-0008-0000-0300-00008E010000}"/>
            </a:ext>
          </a:extLst>
        </xdr:cNvPr>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66802</xdr:rowOff>
    </xdr:from>
    <xdr:to>
      <xdr:col>68</xdr:col>
      <xdr:colOff>203200</xdr:colOff>
      <xdr:row>38</xdr:row>
      <xdr:rowOff>168402</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4351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7129</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635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90932</xdr:rowOff>
    </xdr:from>
    <xdr:to>
      <xdr:col>64</xdr:col>
      <xdr:colOff>152400</xdr:colOff>
      <xdr:row>39</xdr:row>
      <xdr:rowOff>21082</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3462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31259</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任意繰上償還の実施や充当可能基金の維持により、比率は健全な数値（</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今後も行財政改革を推進し、将来負担を軽減するよう事業等の総点検を行い財政の健全化を図る。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
1,296
196.73
2,973,173
2,744,564
167,325
1,106,570
2,174,699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地方創生の実現に向け様々な課題に向き合うため、一時的に職員を増加し対応している。事業成果と業務の仕分け等により、徐々に適正化が図られる予定である。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39</xdr:row>
      <xdr:rowOff>60706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59638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38</xdr:row>
      <xdr:rowOff>81280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5095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165862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4043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161290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4043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9906</xdr:rowOff>
    </xdr:from>
    <xdr:to>
      <xdr:col>24</xdr:col>
      <xdr:colOff>76200</xdr:colOff>
      <xdr:row>39</xdr:row>
      <xdr:rowOff>111506</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153433</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物件費は前年度から微増（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）となっており、地籍調査の事業規模が依然として大きく占めている。</a:t>
          </a:r>
        </a:p>
        <a:p>
          <a:r>
            <a:rPr kumimoji="1" lang="ja-JP" altLang="en-US" sz="1300">
              <a:latin typeface="ＭＳ Ｐゴシック" panose="020B0600070205080204" pitchFamily="50" charset="-128"/>
              <a:ea typeface="ＭＳ Ｐゴシック" panose="020B0600070205080204" pitchFamily="50" charset="-128"/>
            </a:rPr>
            <a:t>　今後も大きな増減はないと見込まれるものの、適正な事業規模により経費削減に向けて取り組んでいく必要がある。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16</xdr:row>
      <xdr:rowOff>149860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5671800" y="2888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108712</xdr:rowOff>
    </xdr:from>
    <xdr:to>
      <xdr:col>78</xdr:col>
      <xdr:colOff>69850</xdr:colOff>
      <xdr:row>16</xdr:row>
      <xdr:rowOff>145288</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4782800" y="2851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108712</xdr:rowOff>
    </xdr:from>
    <xdr:to>
      <xdr:col>73</xdr:col>
      <xdr:colOff>180975</xdr:colOff>
      <xdr:row>17</xdr:row>
      <xdr:rowOff>10414</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3893800" y="2851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10414</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004800" y="2847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a:extLst>
            <a:ext uri="{FF2B5EF4-FFF2-40B4-BE49-F238E27FC236}">
              <a16:creationId xmlns="" xmlns:a16="http://schemas.microsoft.com/office/drawing/2014/main" id="{00000000-0008-0000-0400-00008D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2" name="物件費該当値テキスト">
          <a:extLst>
            <a:ext uri="{FF2B5EF4-FFF2-40B4-BE49-F238E27FC236}">
              <a16:creationId xmlns="" xmlns:a16="http://schemas.microsoft.com/office/drawing/2014/main" id="{00000000-0008-0000-0400-00008E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各事業の対象者の減等により、類似団体より低い数値（△</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）で推移している。</a:t>
          </a:r>
        </a:p>
        <a:p>
          <a:r>
            <a:rPr kumimoji="1" lang="ja-JP" altLang="en-US" sz="1300">
              <a:latin typeface="ＭＳ Ｐゴシック" panose="020B0600070205080204" pitchFamily="50" charset="-128"/>
              <a:ea typeface="ＭＳ Ｐゴシック" panose="020B0600070205080204" pitchFamily="50" charset="-128"/>
            </a:rPr>
            <a:t>　今後も大きな増減はないと見込まれる。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114300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3098800" y="932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63500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2209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38100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1320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a:extLst>
            <a:ext uri="{FF2B5EF4-FFF2-40B4-BE49-F238E27FC236}">
              <a16:creationId xmlns="" xmlns:a16="http://schemas.microsoft.com/office/drawing/2014/main" id="{00000000-0008-0000-0400-0000CA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158750</xdr:rowOff>
    </xdr:from>
    <xdr:to>
      <xdr:col>11</xdr:col>
      <xdr:colOff>60325</xdr:colOff>
      <xdr:row>54</xdr:row>
      <xdr:rowOff>88900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99077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数値は類似団体を大幅に下回っており（△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）、今後も大幅な増額はないと見込まれる。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140716</xdr:rowOff>
    </xdr:from>
    <xdr:to>
      <xdr:col>82</xdr:col>
      <xdr:colOff>107950</xdr:colOff>
      <xdr:row>54</xdr:row>
      <xdr:rowOff>159004</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5671800" y="93990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140716</xdr:rowOff>
    </xdr:from>
    <xdr:to>
      <xdr:col>78</xdr:col>
      <xdr:colOff>69850</xdr:colOff>
      <xdr:row>55</xdr:row>
      <xdr:rowOff>24130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flipV="1">
          <a:off x="14782800" y="9399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154432</xdr:rowOff>
    </xdr:from>
    <xdr:to>
      <xdr:col>73</xdr:col>
      <xdr:colOff>180975</xdr:colOff>
      <xdr:row>55</xdr:row>
      <xdr:rowOff>24130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3893800" y="94127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131572</xdr:rowOff>
    </xdr:from>
    <xdr:to>
      <xdr:col>69</xdr:col>
      <xdr:colOff>92075</xdr:colOff>
      <xdr:row>54</xdr:row>
      <xdr:rowOff>154432</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3004800" y="93898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108204</xdr:rowOff>
    </xdr:from>
    <xdr:to>
      <xdr:col>82</xdr:col>
      <xdr:colOff>158750</xdr:colOff>
      <xdr:row>55</xdr:row>
      <xdr:rowOff>38354</xdr:rowOff>
    </xdr:to>
    <xdr:sp macro="" textlink="">
      <xdr:nvSpPr>
        <xdr:cNvPr id="259" name="楕円 258">
          <a:extLst>
            <a:ext uri="{FF2B5EF4-FFF2-40B4-BE49-F238E27FC236}">
              <a16:creationId xmlns="" xmlns:a16="http://schemas.microsoft.com/office/drawing/2014/main" id="{00000000-0008-0000-0400-000003010000}"/>
            </a:ext>
          </a:extLst>
        </xdr:cNvPr>
        <xdr:cNvSpPr/>
      </xdr:nvSpPr>
      <xdr:spPr>
        <a:xfrm>
          <a:off x="164592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124731</xdr:rowOff>
    </xdr:from>
    <xdr:ext cx="762000" cy="259045"/>
    <xdr:sp macro="" textlink="">
      <xdr:nvSpPr>
        <xdr:cNvPr id="260" name="その他該当値テキスト">
          <a:extLst>
            <a:ext uri="{FF2B5EF4-FFF2-40B4-BE49-F238E27FC236}">
              <a16:creationId xmlns="" xmlns:a16="http://schemas.microsoft.com/office/drawing/2014/main" id="{00000000-0008-0000-0400-000004010000}"/>
            </a:ext>
          </a:extLst>
        </xdr:cNvPr>
        <xdr:cNvSpPr txBox="1"/>
      </xdr:nvSpPr>
      <xdr:spPr>
        <a:xfrm>
          <a:off x="16598900" y="921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89916</xdr:rowOff>
    </xdr:from>
    <xdr:to>
      <xdr:col>78</xdr:col>
      <xdr:colOff>120650</xdr:colOff>
      <xdr:row>55</xdr:row>
      <xdr:rowOff>20066</xdr:rowOff>
    </xdr:to>
    <xdr:sp macro="" textlink="">
      <xdr:nvSpPr>
        <xdr:cNvPr id="261" name="楕円 260">
          <a:extLst>
            <a:ext uri="{FF2B5EF4-FFF2-40B4-BE49-F238E27FC236}">
              <a16:creationId xmlns="" xmlns:a16="http://schemas.microsoft.com/office/drawing/2014/main" id="{00000000-0008-0000-0400-000005010000}"/>
            </a:ext>
          </a:extLst>
        </xdr:cNvPr>
        <xdr:cNvSpPr/>
      </xdr:nvSpPr>
      <xdr:spPr>
        <a:xfrm>
          <a:off x="15621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30243</xdr:rowOff>
    </xdr:from>
    <xdr:ext cx="7366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290800" y="911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103632</xdr:rowOff>
    </xdr:from>
    <xdr:to>
      <xdr:col>69</xdr:col>
      <xdr:colOff>142875</xdr:colOff>
      <xdr:row>55</xdr:row>
      <xdr:rowOff>33782</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3843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43959</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80772</xdr:rowOff>
    </xdr:from>
    <xdr:to>
      <xdr:col>65</xdr:col>
      <xdr:colOff>53975</xdr:colOff>
      <xdr:row>55</xdr:row>
      <xdr:rowOff>10922</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2954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21099</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1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福祉行政や清掃・し尿処理・火葬場・消防等を一部事務組合で行っているため、大きな削減は難しいと思われる。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年度に戸籍システムの広域連合での運用開始があり、戸籍に関する負担金が増額となったことにより、それ以降の割合が上がっている。（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年度増加：</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113284</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5671800" y="65918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38</xdr:row>
      <xdr:rowOff>81280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flipV="1">
          <a:off x="14782800" y="6591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81280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3893800" y="6482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165862</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3004800" y="6482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17" name="楕円 316">
          <a:extLst>
            <a:ext uri="{FF2B5EF4-FFF2-40B4-BE49-F238E27FC236}">
              <a16:creationId xmlns="" xmlns:a16="http://schemas.microsoft.com/office/drawing/2014/main" id="{00000000-0008-0000-0400-00003D010000}"/>
            </a:ext>
          </a:extLst>
        </xdr:cNvPr>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18" name="補助費等該当値テキスト">
          <a:extLst>
            <a:ext uri="{FF2B5EF4-FFF2-40B4-BE49-F238E27FC236}">
              <a16:creationId xmlns="" xmlns:a16="http://schemas.microsoft.com/office/drawing/2014/main" id="{00000000-0008-0000-0400-00003E010000}"/>
            </a:ext>
          </a:extLst>
        </xdr:cNvPr>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19" name="楕円 318">
          <a:extLst>
            <a:ext uri="{FF2B5EF4-FFF2-40B4-BE49-F238E27FC236}">
              <a16:creationId xmlns="" xmlns:a16="http://schemas.microsoft.com/office/drawing/2014/main" id="{00000000-0008-0000-0400-00003F010000}"/>
            </a:ext>
          </a:extLst>
        </xdr:cNvPr>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1" name="楕円 320">
          <a:extLst>
            <a:ext uri="{FF2B5EF4-FFF2-40B4-BE49-F238E27FC236}">
              <a16:creationId xmlns="" xmlns:a16="http://schemas.microsoft.com/office/drawing/2014/main" id="{00000000-0008-0000-0400-000041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情報通信基盤整備事業の償還開始等により、</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年度は増加したが（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）それ以降は概ね減少していた。</a:t>
          </a:r>
        </a:p>
        <a:p>
          <a:r>
            <a:rPr kumimoji="1" lang="ja-JP" altLang="en-US" sz="1300">
              <a:latin typeface="ＭＳ Ｐゴシック" panose="020B0600070205080204" pitchFamily="50" charset="-128"/>
              <a:ea typeface="ＭＳ Ｐゴシック" panose="020B0600070205080204" pitchFamily="50" charset="-128"/>
            </a:rPr>
            <a:t>　今後は、温泉施設の大規模改修を実施したことや、簡易水道施設の耐震化など多額の経費を要する事業にかかる起債発行が予定されていることから、今後も起債を財源とする事業については、財政状況を勘案し実施していく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134620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3987800" y="129628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104140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3098800" y="12959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2209800" y="12959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168911</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1320800" y="12985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77" name="楕円 376">
          <a:extLst>
            <a:ext uri="{FF2B5EF4-FFF2-40B4-BE49-F238E27FC236}">
              <a16:creationId xmlns="" xmlns:a16="http://schemas.microsoft.com/office/drawing/2014/main" id="{00000000-0008-0000-0400-000079010000}"/>
            </a:ext>
          </a:extLst>
        </xdr:cNvPr>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78" name="公債費該当値テキスト">
          <a:extLst>
            <a:ext uri="{FF2B5EF4-FFF2-40B4-BE49-F238E27FC236}">
              <a16:creationId xmlns="" xmlns:a16="http://schemas.microsoft.com/office/drawing/2014/main" id="{00000000-0008-0000-0400-00007A010000}"/>
            </a:ext>
          </a:extLst>
        </xdr:cNvPr>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79" name="楕円 378">
          <a:extLst>
            <a:ext uri="{FF2B5EF4-FFF2-40B4-BE49-F238E27FC236}">
              <a16:creationId xmlns="" xmlns:a16="http://schemas.microsoft.com/office/drawing/2014/main" id="{00000000-0008-0000-0400-00007B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81" name="楕円 380">
          <a:extLst>
            <a:ext uri="{FF2B5EF4-FFF2-40B4-BE49-F238E27FC236}">
              <a16:creationId xmlns="" xmlns:a16="http://schemas.microsoft.com/office/drawing/2014/main" id="{00000000-0008-0000-0400-00007D010000}"/>
            </a:ext>
          </a:extLst>
        </xdr:cNvPr>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数値は類似団体をやや上回る水準（</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ただし、数値は普通交付税の増減に大きく影響を受けることから、今後も経常的な歳出の削減に取り組んでいく必要がある。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140715</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5671800" y="13234924"/>
          <a:ext cx="8382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33274</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4782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65278</xdr:rowOff>
    </xdr:from>
    <xdr:to>
      <xdr:col>73</xdr:col>
      <xdr:colOff>180975</xdr:colOff>
      <xdr:row>76</xdr:row>
      <xdr:rowOff>163576</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3893800" y="1309547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65278</xdr:rowOff>
    </xdr:from>
    <xdr:to>
      <xdr:col>69</xdr:col>
      <xdr:colOff>92075</xdr:colOff>
      <xdr:row>76</xdr:row>
      <xdr:rowOff>76708</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3004800" y="130954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89915</xdr:rowOff>
    </xdr:from>
    <xdr:to>
      <xdr:col>82</xdr:col>
      <xdr:colOff>158750</xdr:colOff>
      <xdr:row>78</xdr:row>
      <xdr:rowOff>20065</xdr:rowOff>
    </xdr:to>
    <xdr:sp macro="" textlink="">
      <xdr:nvSpPr>
        <xdr:cNvPr id="436" name="楕円 435">
          <a:extLst>
            <a:ext uri="{FF2B5EF4-FFF2-40B4-BE49-F238E27FC236}">
              <a16:creationId xmlns="" xmlns:a16="http://schemas.microsoft.com/office/drawing/2014/main" id="{00000000-0008-0000-0400-0000B4010000}"/>
            </a:ext>
          </a:extLst>
        </xdr:cNvPr>
        <xdr:cNvSpPr/>
      </xdr:nvSpPr>
      <xdr:spPr>
        <a:xfrm>
          <a:off x="16459200" y="132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61992</xdr:rowOff>
    </xdr:from>
    <xdr:ext cx="762000" cy="259045"/>
    <xdr:sp macro="" textlink="">
      <xdr:nvSpPr>
        <xdr:cNvPr id="437" name="公債費以外該当値テキスト">
          <a:extLst>
            <a:ext uri="{FF2B5EF4-FFF2-40B4-BE49-F238E27FC236}">
              <a16:creationId xmlns="" xmlns:a16="http://schemas.microsoft.com/office/drawing/2014/main" id="{00000000-0008-0000-0400-0000B5010000}"/>
            </a:ext>
          </a:extLst>
        </xdr:cNvPr>
        <xdr:cNvSpPr txBox="1"/>
      </xdr:nvSpPr>
      <xdr:spPr>
        <a:xfrm>
          <a:off x="16598900" y="1326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38" name="楕円 437">
          <a:extLst>
            <a:ext uri="{FF2B5EF4-FFF2-40B4-BE49-F238E27FC236}">
              <a16:creationId xmlns="" xmlns:a16="http://schemas.microsoft.com/office/drawing/2014/main" id="{00000000-0008-0000-0400-0000B6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40" name="楕円 439">
          <a:extLst>
            <a:ext uri="{FF2B5EF4-FFF2-40B4-BE49-F238E27FC236}">
              <a16:creationId xmlns="" xmlns:a16="http://schemas.microsoft.com/office/drawing/2014/main" id="{00000000-0008-0000-0400-0000B8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27703</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xdr:rowOff>
    </xdr:from>
    <xdr:to>
      <xdr:col>69</xdr:col>
      <xdr:colOff>142875</xdr:colOff>
      <xdr:row>76</xdr:row>
      <xdr:rowOff>116078</xdr:rowOff>
    </xdr:to>
    <xdr:sp macro="" textlink="">
      <xdr:nvSpPr>
        <xdr:cNvPr id="442" name="楕円 441">
          <a:extLst>
            <a:ext uri="{FF2B5EF4-FFF2-40B4-BE49-F238E27FC236}">
              <a16:creationId xmlns="" xmlns:a16="http://schemas.microsoft.com/office/drawing/2014/main" id="{00000000-0008-0000-0400-0000BA010000}"/>
            </a:ext>
          </a:extLst>
        </xdr:cNvPr>
        <xdr:cNvSpPr/>
      </xdr:nvSpPr>
      <xdr:spPr>
        <a:xfrm>
          <a:off x="13843000" y="130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100855</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512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117789</xdr:rowOff>
    </xdr:from>
    <xdr:to>
      <xdr:col>29</xdr:col>
      <xdr:colOff>127000</xdr:colOff>
      <xdr:row>16</xdr:row>
      <xdr:rowOff>143189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003800" y="2908614"/>
          <a:ext cx="647700" cy="2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143189</xdr:rowOff>
    </xdr:from>
    <xdr:to>
      <xdr:col>26</xdr:col>
      <xdr:colOff>50800</xdr:colOff>
      <xdr:row>17</xdr:row>
      <xdr:rowOff>13468</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2934014"/>
          <a:ext cx="698500" cy="41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13468</xdr:rowOff>
    </xdr:from>
    <xdr:to>
      <xdr:col>22</xdr:col>
      <xdr:colOff>114300</xdr:colOff>
      <xdr:row>17</xdr:row>
      <xdr:rowOff>57075</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2975743"/>
          <a:ext cx="698500" cy="4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57075</xdr:rowOff>
    </xdr:from>
    <xdr:to>
      <xdr:col>18</xdr:col>
      <xdr:colOff>177800</xdr:colOff>
      <xdr:row>17</xdr:row>
      <xdr:rowOff>59955</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2908300" y="3019350"/>
          <a:ext cx="698500" cy="2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66989</xdr:rowOff>
    </xdr:from>
    <xdr:to>
      <xdr:col>29</xdr:col>
      <xdr:colOff>177800</xdr:colOff>
      <xdr:row>16</xdr:row>
      <xdr:rowOff>168589</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5600700" y="2857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83516</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270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92389</xdr:rowOff>
    </xdr:from>
    <xdr:to>
      <xdr:col>26</xdr:col>
      <xdr:colOff>101600</xdr:colOff>
      <xdr:row>17</xdr:row>
      <xdr:rowOff>22539</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953000" y="28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32716</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265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134118</xdr:rowOff>
    </xdr:from>
    <xdr:to>
      <xdr:col>22</xdr:col>
      <xdr:colOff>165100</xdr:colOff>
      <xdr:row>17</xdr:row>
      <xdr:rowOff>64268</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254500" y="292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74445</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269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6275</xdr:rowOff>
    </xdr:from>
    <xdr:to>
      <xdr:col>19</xdr:col>
      <xdr:colOff>38100</xdr:colOff>
      <xdr:row>17</xdr:row>
      <xdr:rowOff>107875</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3556000" y="2968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118052</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273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9155</xdr:rowOff>
    </xdr:from>
    <xdr:to>
      <xdr:col>15</xdr:col>
      <xdr:colOff>101600</xdr:colOff>
      <xdr:row>17</xdr:row>
      <xdr:rowOff>110755</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2857500" y="297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120932</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274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81915</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2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61035</xdr:rowOff>
    </xdr:from>
    <xdr:to>
      <xdr:col>29</xdr:col>
      <xdr:colOff>127000</xdr:colOff>
      <xdr:row>37</xdr:row>
      <xdr:rowOff>71738</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003800" y="7185735"/>
          <a:ext cx="647700" cy="1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48247</xdr:rowOff>
    </xdr:from>
    <xdr:to>
      <xdr:col>26</xdr:col>
      <xdr:colOff>50800</xdr:colOff>
      <xdr:row>37</xdr:row>
      <xdr:rowOff>61035</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4305300" y="7172947"/>
          <a:ext cx="698500" cy="12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157984</xdr:rowOff>
    </xdr:from>
    <xdr:to>
      <xdr:col>22</xdr:col>
      <xdr:colOff>114300</xdr:colOff>
      <xdr:row>37</xdr:row>
      <xdr:rowOff>48247</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3606800" y="7111234"/>
          <a:ext cx="698500" cy="61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145672</xdr:rowOff>
    </xdr:from>
    <xdr:to>
      <xdr:col>18</xdr:col>
      <xdr:colOff>177800</xdr:colOff>
      <xdr:row>36</xdr:row>
      <xdr:rowOff>157984</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2908300" y="7098922"/>
          <a:ext cx="6985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20938</xdr:rowOff>
    </xdr:from>
    <xdr:to>
      <xdr:col>29</xdr:col>
      <xdr:colOff>177800</xdr:colOff>
      <xdr:row>37</xdr:row>
      <xdr:rowOff>122538</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714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100965</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705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10235</xdr:rowOff>
    </xdr:from>
    <xdr:to>
      <xdr:col>26</xdr:col>
      <xdr:colOff>101600</xdr:colOff>
      <xdr:row>37</xdr:row>
      <xdr:rowOff>111835</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713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96612</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7221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168897</xdr:rowOff>
    </xdr:from>
    <xdr:to>
      <xdr:col>22</xdr:col>
      <xdr:colOff>165100</xdr:colOff>
      <xdr:row>37</xdr:row>
      <xdr:rowOff>99047</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712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83824</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720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107184</xdr:rowOff>
    </xdr:from>
    <xdr:to>
      <xdr:col>19</xdr:col>
      <xdr:colOff>38100</xdr:colOff>
      <xdr:row>37</xdr:row>
      <xdr:rowOff>37334</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706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22111</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714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94872</xdr:rowOff>
    </xdr:from>
    <xdr:to>
      <xdr:col>15</xdr:col>
      <xdr:colOff>101600</xdr:colOff>
      <xdr:row>37</xdr:row>
      <xdr:rowOff>25022</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704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9799</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713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
1,296
196.73
2,973,173
2,744,564
167,325
1,106,570
2,174,699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89269</xdr:rowOff>
    </xdr:from>
    <xdr:to>
      <xdr:col>24</xdr:col>
      <xdr:colOff>63500</xdr:colOff>
      <xdr:row>34</xdr:row>
      <xdr:rowOff>141881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5918569"/>
          <a:ext cx="838200" cy="5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141881</xdr:rowOff>
    </xdr:from>
    <xdr:to>
      <xdr:col>19</xdr:col>
      <xdr:colOff>177800</xdr:colOff>
      <xdr:row>35</xdr:row>
      <xdr:rowOff>13972</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2908300" y="5971181"/>
          <a:ext cx="889000" cy="4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13972</xdr:rowOff>
    </xdr:from>
    <xdr:to>
      <xdr:col>15</xdr:col>
      <xdr:colOff>50800</xdr:colOff>
      <xdr:row>35</xdr:row>
      <xdr:rowOff>89717</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6014722"/>
          <a:ext cx="889000" cy="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67636</xdr:rowOff>
    </xdr:from>
    <xdr:to>
      <xdr:col>10</xdr:col>
      <xdr:colOff>114300</xdr:colOff>
      <xdr:row>35</xdr:row>
      <xdr:rowOff>89717</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1130300" y="6068386"/>
          <a:ext cx="889000" cy="2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38469</xdr:rowOff>
    </xdr:from>
    <xdr:to>
      <xdr:col>24</xdr:col>
      <xdr:colOff>114300</xdr:colOff>
      <xdr:row>34</xdr:row>
      <xdr:rowOff>140069</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58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61346</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571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91081</xdr:rowOff>
    </xdr:from>
    <xdr:to>
      <xdr:col>20</xdr:col>
      <xdr:colOff>38100</xdr:colOff>
      <xdr:row>35</xdr:row>
      <xdr:rowOff>21231</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59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37758</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56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134622</xdr:rowOff>
    </xdr:from>
    <xdr:to>
      <xdr:col>15</xdr:col>
      <xdr:colOff>101600</xdr:colOff>
      <xdr:row>35</xdr:row>
      <xdr:rowOff>64772</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59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81299</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573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38917</xdr:rowOff>
    </xdr:from>
    <xdr:to>
      <xdr:col>10</xdr:col>
      <xdr:colOff>165100</xdr:colOff>
      <xdr:row>35</xdr:row>
      <xdr:rowOff>140517</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0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157044</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581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16836</xdr:rowOff>
    </xdr:from>
    <xdr:to>
      <xdr:col>6</xdr:col>
      <xdr:colOff>38100</xdr:colOff>
      <xdr:row>35</xdr:row>
      <xdr:rowOff>118436</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0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134963</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579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14282</xdr:rowOff>
    </xdr:from>
    <xdr:to>
      <xdr:col>24</xdr:col>
      <xdr:colOff>63500</xdr:colOff>
      <xdr:row>56</xdr:row>
      <xdr:rowOff>37921</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3797300" y="9615482"/>
          <a:ext cx="838200" cy="2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14282</xdr:rowOff>
    </xdr:from>
    <xdr:to>
      <xdr:col>19</xdr:col>
      <xdr:colOff>177800</xdr:colOff>
      <xdr:row>56</xdr:row>
      <xdr:rowOff>84601</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2908300" y="9615482"/>
          <a:ext cx="889000" cy="7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84601</xdr:rowOff>
    </xdr:from>
    <xdr:to>
      <xdr:col>15</xdr:col>
      <xdr:colOff>50800</xdr:colOff>
      <xdr:row>56</xdr:row>
      <xdr:rowOff>108478</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019300" y="9685801"/>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108478</xdr:rowOff>
    </xdr:from>
    <xdr:to>
      <xdr:col>10</xdr:col>
      <xdr:colOff>114300</xdr:colOff>
      <xdr:row>56</xdr:row>
      <xdr:rowOff>144418</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1130300" y="9709678"/>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158571</xdr:rowOff>
    </xdr:from>
    <xdr:to>
      <xdr:col>24</xdr:col>
      <xdr:colOff>114300</xdr:colOff>
      <xdr:row>56</xdr:row>
      <xdr:rowOff>88721</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4584700" y="95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9998</xdr:rowOff>
    </xdr:from>
    <xdr:ext cx="599010"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43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134932</xdr:rowOff>
    </xdr:from>
    <xdr:to>
      <xdr:col>20</xdr:col>
      <xdr:colOff>38100</xdr:colOff>
      <xdr:row>56</xdr:row>
      <xdr:rowOff>65082</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3746500" y="95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81609</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497795" y="933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33801</xdr:rowOff>
    </xdr:from>
    <xdr:to>
      <xdr:col>15</xdr:col>
      <xdr:colOff>101600</xdr:colOff>
      <xdr:row>56</xdr:row>
      <xdr:rowOff>135401</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2857500" y="96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151928</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08795" y="941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57678</xdr:rowOff>
    </xdr:from>
    <xdr:to>
      <xdr:col>10</xdr:col>
      <xdr:colOff>165100</xdr:colOff>
      <xdr:row>56</xdr:row>
      <xdr:rowOff>159278</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968500" y="96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4355</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19795" y="943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93618</xdr:rowOff>
    </xdr:from>
    <xdr:to>
      <xdr:col>6</xdr:col>
      <xdr:colOff>38100</xdr:colOff>
      <xdr:row>57</xdr:row>
      <xdr:rowOff>23768</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079500" y="96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40295</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30795" y="94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124871</xdr:rowOff>
    </xdr:from>
    <xdr:to>
      <xdr:col>24</xdr:col>
      <xdr:colOff>63500</xdr:colOff>
      <xdr:row>78</xdr:row>
      <xdr:rowOff>150574</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497971"/>
          <a:ext cx="838200" cy="2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150574</xdr:rowOff>
    </xdr:from>
    <xdr:to>
      <xdr:col>19</xdr:col>
      <xdr:colOff>177800</xdr:colOff>
      <xdr:row>78</xdr:row>
      <xdr:rowOff>156708</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2908300" y="13523674"/>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156708</xdr:rowOff>
    </xdr:from>
    <xdr:to>
      <xdr:col>15</xdr:col>
      <xdr:colOff>50800</xdr:colOff>
      <xdr:row>78</xdr:row>
      <xdr:rowOff>157035</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352980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151512</xdr:rowOff>
    </xdr:from>
    <xdr:to>
      <xdr:col>10</xdr:col>
      <xdr:colOff>114300</xdr:colOff>
      <xdr:row>78</xdr:row>
      <xdr:rowOff>157035</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1130300" y="13524612"/>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74071</xdr:rowOff>
    </xdr:from>
    <xdr:to>
      <xdr:col>24</xdr:col>
      <xdr:colOff>114300</xdr:colOff>
      <xdr:row>79</xdr:row>
      <xdr:rowOff>4221</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4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160448</xdr:rowOff>
    </xdr:from>
    <xdr:ext cx="534377"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36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99774</xdr:rowOff>
    </xdr:from>
    <xdr:to>
      <xdr:col>20</xdr:col>
      <xdr:colOff>38100</xdr:colOff>
      <xdr:row>79</xdr:row>
      <xdr:rowOff>29924</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4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21051</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56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105908</xdr:rowOff>
    </xdr:from>
    <xdr:to>
      <xdr:col>15</xdr:col>
      <xdr:colOff>101600</xdr:colOff>
      <xdr:row>79</xdr:row>
      <xdr:rowOff>36058</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4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27185</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5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106235</xdr:rowOff>
    </xdr:from>
    <xdr:to>
      <xdr:col>10</xdr:col>
      <xdr:colOff>165100</xdr:colOff>
      <xdr:row>79</xdr:row>
      <xdr:rowOff>36385</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27512</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57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100712</xdr:rowOff>
    </xdr:from>
    <xdr:to>
      <xdr:col>6</xdr:col>
      <xdr:colOff>38100</xdr:colOff>
      <xdr:row>79</xdr:row>
      <xdr:rowOff>30862</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4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21989</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56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131727</xdr:rowOff>
    </xdr:from>
    <xdr:to>
      <xdr:col>24</xdr:col>
      <xdr:colOff>63500</xdr:colOff>
      <xdr:row>98</xdr:row>
      <xdr:rowOff>12018</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3797300" y="16762377"/>
          <a:ext cx="838200" cy="5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100991</xdr:rowOff>
    </xdr:from>
    <xdr:to>
      <xdr:col>19</xdr:col>
      <xdr:colOff>177800</xdr:colOff>
      <xdr:row>97</xdr:row>
      <xdr:rowOff>131727</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2908300" y="16731641"/>
          <a:ext cx="889000" cy="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100991</xdr:rowOff>
    </xdr:from>
    <xdr:to>
      <xdr:col>15</xdr:col>
      <xdr:colOff>50800</xdr:colOff>
      <xdr:row>98</xdr:row>
      <xdr:rowOff>4598</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019300" y="16731641"/>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152502</xdr:rowOff>
    </xdr:from>
    <xdr:to>
      <xdr:col>10</xdr:col>
      <xdr:colOff>114300</xdr:colOff>
      <xdr:row>98</xdr:row>
      <xdr:rowOff>4598</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a:off x="1130300" y="16783152"/>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132668</xdr:rowOff>
    </xdr:from>
    <xdr:to>
      <xdr:col>24</xdr:col>
      <xdr:colOff>114300</xdr:colOff>
      <xdr:row>98</xdr:row>
      <xdr:rowOff>62818</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4584700" y="167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47595</xdr:rowOff>
    </xdr:from>
    <xdr:ext cx="534377" cy="259045"/>
    <xdr:sp macro="" textlink="">
      <xdr:nvSpPr>
        <xdr:cNvPr id="255" name="扶助費該当値テキスト">
          <a:extLst>
            <a:ext uri="{FF2B5EF4-FFF2-40B4-BE49-F238E27FC236}">
              <a16:creationId xmlns="" xmlns:a16="http://schemas.microsoft.com/office/drawing/2014/main" id="{00000000-0008-0000-0600-0000FF000000}"/>
            </a:ext>
          </a:extLst>
        </xdr:cNvPr>
        <xdr:cNvSpPr txBox="1"/>
      </xdr:nvSpPr>
      <xdr:spPr>
        <a:xfrm>
          <a:off x="4686300" y="1667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80927</xdr:rowOff>
    </xdr:from>
    <xdr:to>
      <xdr:col>20</xdr:col>
      <xdr:colOff>38100</xdr:colOff>
      <xdr:row>98</xdr:row>
      <xdr:rowOff>11077</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3746500" y="16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2204</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3530111" y="168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50191</xdr:rowOff>
    </xdr:from>
    <xdr:to>
      <xdr:col>15</xdr:col>
      <xdr:colOff>101600</xdr:colOff>
      <xdr:row>97</xdr:row>
      <xdr:rowOff>151791</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2857500" y="166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142918</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2641111" y="167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125248</xdr:rowOff>
    </xdr:from>
    <xdr:to>
      <xdr:col>10</xdr:col>
      <xdr:colOff>165100</xdr:colOff>
      <xdr:row>98</xdr:row>
      <xdr:rowOff>55398</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968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46525</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1752111" y="168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101702</xdr:rowOff>
    </xdr:from>
    <xdr:to>
      <xdr:col>6</xdr:col>
      <xdr:colOff>38100</xdr:colOff>
      <xdr:row>98</xdr:row>
      <xdr:rowOff>31852</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079500" y="167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22979</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863111" y="168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39939</xdr:rowOff>
    </xdr:from>
    <xdr:to>
      <xdr:col>55</xdr:col>
      <xdr:colOff>0</xdr:colOff>
      <xdr:row>36</xdr:row>
      <xdr:rowOff>91844</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9639300" y="6212139"/>
          <a:ext cx="838200" cy="5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91844</xdr:rowOff>
    </xdr:from>
    <xdr:to>
      <xdr:col>50</xdr:col>
      <xdr:colOff>114300</xdr:colOff>
      <xdr:row>36</xdr:row>
      <xdr:rowOff>116446</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8750300" y="6264044"/>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116446</xdr:rowOff>
    </xdr:from>
    <xdr:to>
      <xdr:col>45</xdr:col>
      <xdr:colOff>177800</xdr:colOff>
      <xdr:row>36</xdr:row>
      <xdr:rowOff>141594</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7861300" y="6288646"/>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89271</xdr:rowOff>
    </xdr:from>
    <xdr:to>
      <xdr:col>41</xdr:col>
      <xdr:colOff>50800</xdr:colOff>
      <xdr:row>36</xdr:row>
      <xdr:rowOff>141594</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a:off x="6972300" y="6261471"/>
          <a:ext cx="889000" cy="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160589</xdr:rowOff>
    </xdr:from>
    <xdr:to>
      <xdr:col>55</xdr:col>
      <xdr:colOff>50800</xdr:colOff>
      <xdr:row>36</xdr:row>
      <xdr:rowOff>90739</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10426700" y="61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12016</xdr:rowOff>
    </xdr:from>
    <xdr:ext cx="599010"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601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41044</xdr:rowOff>
    </xdr:from>
    <xdr:to>
      <xdr:col>50</xdr:col>
      <xdr:colOff>165100</xdr:colOff>
      <xdr:row>36</xdr:row>
      <xdr:rowOff>142644</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9588500" y="621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159171</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39795" y="598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65646</xdr:rowOff>
    </xdr:from>
    <xdr:to>
      <xdr:col>46</xdr:col>
      <xdr:colOff>38100</xdr:colOff>
      <xdr:row>36</xdr:row>
      <xdr:rowOff>167246</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8699500" y="62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12323</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50795" y="601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90794</xdr:rowOff>
    </xdr:from>
    <xdr:to>
      <xdr:col>41</xdr:col>
      <xdr:colOff>101600</xdr:colOff>
      <xdr:row>37</xdr:row>
      <xdr:rowOff>20944</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7810500" y="62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37471</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61795" y="603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38471</xdr:rowOff>
    </xdr:from>
    <xdr:to>
      <xdr:col>36</xdr:col>
      <xdr:colOff>165100</xdr:colOff>
      <xdr:row>36</xdr:row>
      <xdr:rowOff>140071</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6921500" y="62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156598</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672795" y="598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99292</xdr:rowOff>
    </xdr:from>
    <xdr:to>
      <xdr:col>55</xdr:col>
      <xdr:colOff>0</xdr:colOff>
      <xdr:row>57</xdr:row>
      <xdr:rowOff>36169</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9639300" y="9700492"/>
          <a:ext cx="838200" cy="1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36169</xdr:rowOff>
    </xdr:from>
    <xdr:to>
      <xdr:col>50</xdr:col>
      <xdr:colOff>114300</xdr:colOff>
      <xdr:row>57</xdr:row>
      <xdr:rowOff>102908</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8750300" y="9808819"/>
          <a:ext cx="889000" cy="6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102908</xdr:rowOff>
    </xdr:from>
    <xdr:to>
      <xdr:col>45</xdr:col>
      <xdr:colOff>177800</xdr:colOff>
      <xdr:row>58</xdr:row>
      <xdr:rowOff>50874</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7861300" y="9875558"/>
          <a:ext cx="889000" cy="1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144857</xdr:rowOff>
    </xdr:from>
    <xdr:to>
      <xdr:col>41</xdr:col>
      <xdr:colOff>50800</xdr:colOff>
      <xdr:row>58</xdr:row>
      <xdr:rowOff>50874</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6972300" y="9917507"/>
          <a:ext cx="889000" cy="7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48492</xdr:rowOff>
    </xdr:from>
    <xdr:to>
      <xdr:col>55</xdr:col>
      <xdr:colOff>50800</xdr:colOff>
      <xdr:row>56</xdr:row>
      <xdr:rowOff>150092</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10426700" y="96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71369</xdr:rowOff>
    </xdr:from>
    <xdr:ext cx="599010" cy="259045"/>
    <xdr:sp macro="" textlink="">
      <xdr:nvSpPr>
        <xdr:cNvPr id="367" name="普通建設事業費該当値テキスト">
          <a:extLst>
            <a:ext uri="{FF2B5EF4-FFF2-40B4-BE49-F238E27FC236}">
              <a16:creationId xmlns="" xmlns:a16="http://schemas.microsoft.com/office/drawing/2014/main" id="{00000000-0008-0000-0600-00006F010000}"/>
            </a:ext>
          </a:extLst>
        </xdr:cNvPr>
        <xdr:cNvSpPr txBox="1"/>
      </xdr:nvSpPr>
      <xdr:spPr>
        <a:xfrm>
          <a:off x="10528300" y="950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156819</xdr:rowOff>
    </xdr:from>
    <xdr:to>
      <xdr:col>50</xdr:col>
      <xdr:colOff>165100</xdr:colOff>
      <xdr:row>57</xdr:row>
      <xdr:rowOff>86969</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9588500" y="97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103496</xdr:rowOff>
    </xdr:from>
    <xdr:ext cx="59901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339795" y="95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52108</xdr:rowOff>
    </xdr:from>
    <xdr:to>
      <xdr:col>46</xdr:col>
      <xdr:colOff>38100</xdr:colOff>
      <xdr:row>57</xdr:row>
      <xdr:rowOff>153708</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8699500" y="98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170235</xdr:rowOff>
    </xdr:from>
    <xdr:ext cx="59901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450795" y="959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xdr:rowOff>
    </xdr:from>
    <xdr:to>
      <xdr:col>41</xdr:col>
      <xdr:colOff>101600</xdr:colOff>
      <xdr:row>58</xdr:row>
      <xdr:rowOff>101674</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7810500" y="994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92801</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7561795" y="100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94057</xdr:rowOff>
    </xdr:from>
    <xdr:to>
      <xdr:col>36</xdr:col>
      <xdr:colOff>165100</xdr:colOff>
      <xdr:row>58</xdr:row>
      <xdr:rowOff>24207</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6921500" y="98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40734</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6672795" y="964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86652</xdr:rowOff>
    </xdr:from>
    <xdr:to>
      <xdr:col>55</xdr:col>
      <xdr:colOff>0</xdr:colOff>
      <xdr:row>78</xdr:row>
      <xdr:rowOff>142529</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9639300" y="13288302"/>
          <a:ext cx="838200" cy="2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142529</xdr:rowOff>
    </xdr:from>
    <xdr:to>
      <xdr:col>50</xdr:col>
      <xdr:colOff>114300</xdr:colOff>
      <xdr:row>79</xdr:row>
      <xdr:rowOff>44450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8750300" y="13515629"/>
          <a:ext cx="8890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5745</xdr:rowOff>
    </xdr:from>
    <xdr:to>
      <xdr:col>41</xdr:col>
      <xdr:colOff>50800</xdr:colOff>
      <xdr:row>79</xdr:row>
      <xdr:rowOff>44450</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a:off x="6972300" y="13378845"/>
          <a:ext cx="889000" cy="2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35852</xdr:rowOff>
    </xdr:from>
    <xdr:to>
      <xdr:col>55</xdr:col>
      <xdr:colOff>50800</xdr:colOff>
      <xdr:row>77</xdr:row>
      <xdr:rowOff>137452</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10426700" y="132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58729</xdr:rowOff>
    </xdr:from>
    <xdr:ext cx="599010" cy="259045"/>
    <xdr:sp macro="" textlink="">
      <xdr:nvSpPr>
        <xdr:cNvPr id="424" name="普通建設事業費 （ うち新規整備　）該当値テキスト">
          <a:extLst>
            <a:ext uri="{FF2B5EF4-FFF2-40B4-BE49-F238E27FC236}">
              <a16:creationId xmlns="" xmlns:a16="http://schemas.microsoft.com/office/drawing/2014/main" id="{00000000-0008-0000-0600-0000A8010000}"/>
            </a:ext>
          </a:extLst>
        </xdr:cNvPr>
        <xdr:cNvSpPr txBox="1"/>
      </xdr:nvSpPr>
      <xdr:spPr>
        <a:xfrm>
          <a:off x="10528300" y="130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91729</xdr:rowOff>
    </xdr:from>
    <xdr:to>
      <xdr:col>50</xdr:col>
      <xdr:colOff>165100</xdr:colOff>
      <xdr:row>79</xdr:row>
      <xdr:rowOff>21879</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9588500" y="1346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13006</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372111" y="135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126395</xdr:rowOff>
    </xdr:from>
    <xdr:to>
      <xdr:col>36</xdr:col>
      <xdr:colOff>165100</xdr:colOff>
      <xdr:row>78</xdr:row>
      <xdr:rowOff>56545</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6921500" y="133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73072</xdr:rowOff>
    </xdr:from>
    <xdr:ext cx="599010"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672795" y="1310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39877</xdr:rowOff>
    </xdr:from>
    <xdr:to>
      <xdr:col>55</xdr:col>
      <xdr:colOff>0</xdr:colOff>
      <xdr:row>97</xdr:row>
      <xdr:rowOff>71551</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9639300" y="16670527"/>
          <a:ext cx="8382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71551</xdr:rowOff>
    </xdr:from>
    <xdr:to>
      <xdr:col>50</xdr:col>
      <xdr:colOff>114300</xdr:colOff>
      <xdr:row>98</xdr:row>
      <xdr:rowOff>5235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8750300" y="16702201"/>
          <a:ext cx="889000" cy="10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5235</xdr:rowOff>
    </xdr:from>
    <xdr:to>
      <xdr:col>45</xdr:col>
      <xdr:colOff>177800</xdr:colOff>
      <xdr:row>98</xdr:row>
      <xdr:rowOff>53831</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7861300" y="16807335"/>
          <a:ext cx="889000" cy="4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53831</xdr:rowOff>
    </xdr:from>
    <xdr:to>
      <xdr:col>41</xdr:col>
      <xdr:colOff>50800</xdr:colOff>
      <xdr:row>98</xdr:row>
      <xdr:rowOff>58674</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6972300" y="16855931"/>
          <a:ext cx="88900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160527</xdr:rowOff>
    </xdr:from>
    <xdr:to>
      <xdr:col>55</xdr:col>
      <xdr:colOff>50800</xdr:colOff>
      <xdr:row>97</xdr:row>
      <xdr:rowOff>90677</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10426700" y="166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11954</xdr:rowOff>
    </xdr:from>
    <xdr:ext cx="599010" cy="259045"/>
    <xdr:sp macro="" textlink="">
      <xdr:nvSpPr>
        <xdr:cNvPr id="479" name="普通建設事業費 （ うち更新整備　）該当値テキスト">
          <a:extLst>
            <a:ext uri="{FF2B5EF4-FFF2-40B4-BE49-F238E27FC236}">
              <a16:creationId xmlns="" xmlns:a16="http://schemas.microsoft.com/office/drawing/2014/main" id="{00000000-0008-0000-0600-0000DF010000}"/>
            </a:ext>
          </a:extLst>
        </xdr:cNvPr>
        <xdr:cNvSpPr txBox="1"/>
      </xdr:nvSpPr>
      <xdr:spPr>
        <a:xfrm>
          <a:off x="10528300" y="164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20751</xdr:rowOff>
    </xdr:from>
    <xdr:to>
      <xdr:col>50</xdr:col>
      <xdr:colOff>165100</xdr:colOff>
      <xdr:row>97</xdr:row>
      <xdr:rowOff>122351</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9588500" y="166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138878</xdr:rowOff>
    </xdr:from>
    <xdr:ext cx="59901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339795" y="1642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125885</xdr:rowOff>
    </xdr:from>
    <xdr:to>
      <xdr:col>46</xdr:col>
      <xdr:colOff>38100</xdr:colOff>
      <xdr:row>98</xdr:row>
      <xdr:rowOff>56035</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8699500" y="16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72562</xdr:rowOff>
    </xdr:from>
    <xdr:ext cx="59901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450795" y="1653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3031</xdr:rowOff>
    </xdr:from>
    <xdr:to>
      <xdr:col>41</xdr:col>
      <xdr:colOff>101600</xdr:colOff>
      <xdr:row>98</xdr:row>
      <xdr:rowOff>104631</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7810500" y="168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121158</xdr:rowOff>
    </xdr:from>
    <xdr:ext cx="59901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561795" y="1658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7874</xdr:rowOff>
    </xdr:from>
    <xdr:to>
      <xdr:col>36</xdr:col>
      <xdr:colOff>165100</xdr:colOff>
      <xdr:row>98</xdr:row>
      <xdr:rowOff>109474</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6921500" y="168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126001</xdr:rowOff>
    </xdr:from>
    <xdr:ext cx="59901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672795" y="1658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94014</xdr:rowOff>
    </xdr:from>
    <xdr:to>
      <xdr:col>85</xdr:col>
      <xdr:colOff>127000</xdr:colOff>
      <xdr:row>38</xdr:row>
      <xdr:rowOff>123435</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5481300" y="6609114"/>
          <a:ext cx="8382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33801</xdr:rowOff>
    </xdr:from>
    <xdr:to>
      <xdr:col>81</xdr:col>
      <xdr:colOff>50800</xdr:colOff>
      <xdr:row>38</xdr:row>
      <xdr:rowOff>123435</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4592300" y="6377451"/>
          <a:ext cx="889000" cy="26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163394</xdr:rowOff>
    </xdr:from>
    <xdr:to>
      <xdr:col>76</xdr:col>
      <xdr:colOff>114300</xdr:colOff>
      <xdr:row>37</xdr:row>
      <xdr:rowOff>33801</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3703300" y="5992694"/>
          <a:ext cx="889000" cy="38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163394</xdr:rowOff>
    </xdr:from>
    <xdr:to>
      <xdr:col>71</xdr:col>
      <xdr:colOff>177800</xdr:colOff>
      <xdr:row>36</xdr:row>
      <xdr:rowOff>103413</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2814300" y="5992694"/>
          <a:ext cx="889000" cy="28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43214</xdr:rowOff>
    </xdr:from>
    <xdr:to>
      <xdr:col>85</xdr:col>
      <xdr:colOff>177800</xdr:colOff>
      <xdr:row>38</xdr:row>
      <xdr:rowOff>144814</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6268700" y="65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2591</xdr:rowOff>
    </xdr:from>
    <xdr:ext cx="534377" cy="259045"/>
    <xdr:sp macro="" textlink="">
      <xdr:nvSpPr>
        <xdr:cNvPr id="536" name="災害復旧事業費該当値テキスト">
          <a:extLst>
            <a:ext uri="{FF2B5EF4-FFF2-40B4-BE49-F238E27FC236}">
              <a16:creationId xmlns="" xmlns:a16="http://schemas.microsoft.com/office/drawing/2014/main" id="{00000000-0008-0000-0600-000018020000}"/>
            </a:ext>
          </a:extLst>
        </xdr:cNvPr>
        <xdr:cNvSpPr txBox="1"/>
      </xdr:nvSpPr>
      <xdr:spPr>
        <a:xfrm>
          <a:off x="16370300" y="634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72635</xdr:rowOff>
    </xdr:from>
    <xdr:to>
      <xdr:col>81</xdr:col>
      <xdr:colOff>101600</xdr:colOff>
      <xdr:row>39</xdr:row>
      <xdr:rowOff>2785</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5430500" y="65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19312</xdr:rowOff>
    </xdr:from>
    <xdr:ext cx="534377"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214111" y="636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154451</xdr:rowOff>
    </xdr:from>
    <xdr:to>
      <xdr:col>76</xdr:col>
      <xdr:colOff>165100</xdr:colOff>
      <xdr:row>37</xdr:row>
      <xdr:rowOff>84601</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4541500" y="63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101128</xdr:rowOff>
    </xdr:from>
    <xdr:ext cx="534377"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325111" y="61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112594</xdr:rowOff>
    </xdr:from>
    <xdr:to>
      <xdr:col>72</xdr:col>
      <xdr:colOff>38100</xdr:colOff>
      <xdr:row>35</xdr:row>
      <xdr:rowOff>42744</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3652500" y="59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59271</xdr:rowOff>
    </xdr:from>
    <xdr:ext cx="59901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403795" y="571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52613</xdr:rowOff>
    </xdr:from>
    <xdr:to>
      <xdr:col>67</xdr:col>
      <xdr:colOff>101600</xdr:colOff>
      <xdr:row>36</xdr:row>
      <xdr:rowOff>154213</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2763500" y="62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170740</xdr:rowOff>
    </xdr:from>
    <xdr:ext cx="59901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514795" y="600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152070</xdr:rowOff>
    </xdr:from>
    <xdr:to>
      <xdr:col>85</xdr:col>
      <xdr:colOff>127000</xdr:colOff>
      <xdr:row>78</xdr:row>
      <xdr:rowOff>19346</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5481300" y="13353720"/>
          <a:ext cx="838200" cy="3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152220</xdr:rowOff>
    </xdr:from>
    <xdr:to>
      <xdr:col>81</xdr:col>
      <xdr:colOff>50800</xdr:colOff>
      <xdr:row>78</xdr:row>
      <xdr:rowOff>19346</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4592300" y="13353870"/>
          <a:ext cx="8890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112658</xdr:rowOff>
    </xdr:from>
    <xdr:to>
      <xdr:col>76</xdr:col>
      <xdr:colOff>114300</xdr:colOff>
      <xdr:row>77</xdr:row>
      <xdr:rowOff>152220</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3703300" y="13314308"/>
          <a:ext cx="8890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112658</xdr:rowOff>
    </xdr:from>
    <xdr:to>
      <xdr:col>71</xdr:col>
      <xdr:colOff>177800</xdr:colOff>
      <xdr:row>77</xdr:row>
      <xdr:rowOff>144684</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flipV="1">
          <a:off x="12814300" y="13314308"/>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101270</xdr:rowOff>
    </xdr:from>
    <xdr:to>
      <xdr:col>85</xdr:col>
      <xdr:colOff>177800</xdr:colOff>
      <xdr:row>78</xdr:row>
      <xdr:rowOff>31420</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6268700" y="133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79697</xdr:rowOff>
    </xdr:from>
    <xdr:ext cx="599010" cy="259045"/>
    <xdr:sp macro="" textlink="">
      <xdr:nvSpPr>
        <xdr:cNvPr id="648" name="公債費該当値テキスト">
          <a:extLst>
            <a:ext uri="{FF2B5EF4-FFF2-40B4-BE49-F238E27FC236}">
              <a16:creationId xmlns="" xmlns:a16="http://schemas.microsoft.com/office/drawing/2014/main" id="{00000000-0008-0000-0600-000088020000}"/>
            </a:ext>
          </a:extLst>
        </xdr:cNvPr>
        <xdr:cNvSpPr txBox="1"/>
      </xdr:nvSpPr>
      <xdr:spPr>
        <a:xfrm>
          <a:off x="16370300" y="1328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139996</xdr:rowOff>
    </xdr:from>
    <xdr:to>
      <xdr:col>81</xdr:col>
      <xdr:colOff>101600</xdr:colOff>
      <xdr:row>78</xdr:row>
      <xdr:rowOff>70146</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5430500" y="133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61273</xdr:rowOff>
    </xdr:from>
    <xdr:ext cx="59901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5181795" y="1343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101420</xdr:rowOff>
    </xdr:from>
    <xdr:to>
      <xdr:col>76</xdr:col>
      <xdr:colOff>165100</xdr:colOff>
      <xdr:row>78</xdr:row>
      <xdr:rowOff>31570</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541500" y="133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22697</xdr:rowOff>
    </xdr:from>
    <xdr:ext cx="599010"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292795" y="1339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61858</xdr:rowOff>
    </xdr:from>
    <xdr:to>
      <xdr:col>72</xdr:col>
      <xdr:colOff>38100</xdr:colOff>
      <xdr:row>77</xdr:row>
      <xdr:rowOff>163458</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652500" y="1326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154585</xdr:rowOff>
    </xdr:from>
    <xdr:ext cx="599010"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403795" y="133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93884</xdr:rowOff>
    </xdr:from>
    <xdr:to>
      <xdr:col>67</xdr:col>
      <xdr:colOff>101600</xdr:colOff>
      <xdr:row>78</xdr:row>
      <xdr:rowOff>24034</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2763500" y="132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15161</xdr:rowOff>
    </xdr:from>
    <xdr:ext cx="599010"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514795" y="1338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45129</xdr:rowOff>
    </xdr:from>
    <xdr:to>
      <xdr:col>85</xdr:col>
      <xdr:colOff>127000</xdr:colOff>
      <xdr:row>99</xdr:row>
      <xdr:rowOff>60327</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5481300" y="17018679"/>
          <a:ext cx="838200" cy="1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86241</xdr:rowOff>
    </xdr:from>
    <xdr:to>
      <xdr:col>81</xdr:col>
      <xdr:colOff>50800</xdr:colOff>
      <xdr:row>99</xdr:row>
      <xdr:rowOff>45129</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4592300" y="16888341"/>
          <a:ext cx="889000" cy="1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86241</xdr:rowOff>
    </xdr:from>
    <xdr:to>
      <xdr:col>76</xdr:col>
      <xdr:colOff>114300</xdr:colOff>
      <xdr:row>98</xdr:row>
      <xdr:rowOff>120165</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3703300" y="16888341"/>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120165</xdr:rowOff>
    </xdr:from>
    <xdr:to>
      <xdr:col>71</xdr:col>
      <xdr:colOff>177800</xdr:colOff>
      <xdr:row>99</xdr:row>
      <xdr:rowOff>94790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flipV="1">
          <a:off x="12814300" y="16922265"/>
          <a:ext cx="889000" cy="14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9527</xdr:rowOff>
    </xdr:from>
    <xdr:to>
      <xdr:col>85</xdr:col>
      <xdr:colOff>177800</xdr:colOff>
      <xdr:row>99</xdr:row>
      <xdr:rowOff>111127</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6268700" y="169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165779</xdr:rowOff>
    </xdr:from>
    <xdr:to>
      <xdr:col>81</xdr:col>
      <xdr:colOff>101600</xdr:colOff>
      <xdr:row>99</xdr:row>
      <xdr:rowOff>95929</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5430500" y="169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87056</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5214111" y="170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35441</xdr:rowOff>
    </xdr:from>
    <xdr:to>
      <xdr:col>76</xdr:col>
      <xdr:colOff>165100</xdr:colOff>
      <xdr:row>98</xdr:row>
      <xdr:rowOff>137041</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4541500" y="168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153568</xdr:rowOff>
    </xdr:from>
    <xdr:ext cx="599010"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4292795" y="1661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69365</xdr:rowOff>
    </xdr:from>
    <xdr:to>
      <xdr:col>72</xdr:col>
      <xdr:colOff>38100</xdr:colOff>
      <xdr:row>98</xdr:row>
      <xdr:rowOff>170965</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3652500" y="168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16042</xdr:rowOff>
    </xdr:from>
    <xdr:ext cx="599010"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3403795" y="1664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43990</xdr:rowOff>
    </xdr:from>
    <xdr:to>
      <xdr:col>67</xdr:col>
      <xdr:colOff>101600</xdr:colOff>
      <xdr:row>99</xdr:row>
      <xdr:rowOff>145590</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2763500" y="170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136717</xdr:rowOff>
    </xdr:from>
    <xdr:ext cx="469744"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2579428" y="1711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43745</xdr:rowOff>
    </xdr:from>
    <xdr:to>
      <xdr:col>111</xdr:col>
      <xdr:colOff>177800</xdr:colOff>
      <xdr:row>39</xdr:row>
      <xdr:rowOff>44450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20434300" y="6730295"/>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43745</xdr:rowOff>
    </xdr:from>
    <xdr:to>
      <xdr:col>107</xdr:col>
      <xdr:colOff>50800</xdr:colOff>
      <xdr:row>39</xdr:row>
      <xdr:rowOff>43764</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flipV="1">
          <a:off x="19545300" y="673029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43631</xdr:rowOff>
    </xdr:from>
    <xdr:to>
      <xdr:col>102</xdr:col>
      <xdr:colOff>114300</xdr:colOff>
      <xdr:row>39</xdr:row>
      <xdr:rowOff>43764</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656300" y="6730181"/>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164395</xdr:rowOff>
    </xdr:from>
    <xdr:to>
      <xdr:col>107</xdr:col>
      <xdr:colOff>101600</xdr:colOff>
      <xdr:row>39</xdr:row>
      <xdr:rowOff>94545</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03835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85672</xdr:rowOff>
    </xdr:from>
    <xdr:ext cx="313932"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0277333" y="677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164414</xdr:rowOff>
    </xdr:from>
    <xdr:to>
      <xdr:col>102</xdr:col>
      <xdr:colOff>165100</xdr:colOff>
      <xdr:row>39</xdr:row>
      <xdr:rowOff>94564</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19494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85691</xdr:rowOff>
    </xdr:from>
    <xdr:ext cx="313932"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388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164281</xdr:rowOff>
    </xdr:from>
    <xdr:to>
      <xdr:col>98</xdr:col>
      <xdr:colOff>38100</xdr:colOff>
      <xdr:row>39</xdr:row>
      <xdr:rowOff>94431</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8605500" y="66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85558</xdr:rowOff>
    </xdr:from>
    <xdr:ext cx="313932"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499333" y="6772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26867</xdr:rowOff>
    </xdr:from>
    <xdr:to>
      <xdr:col>116</xdr:col>
      <xdr:colOff>63500</xdr:colOff>
      <xdr:row>59</xdr:row>
      <xdr:rowOff>35782</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flipV="1">
          <a:off x="21323300" y="10142417"/>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7169</xdr:rowOff>
    </xdr:from>
    <xdr:to>
      <xdr:col>111</xdr:col>
      <xdr:colOff>177800</xdr:colOff>
      <xdr:row>59</xdr:row>
      <xdr:rowOff>35782</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20434300" y="10122719"/>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7169</xdr:rowOff>
    </xdr:from>
    <xdr:to>
      <xdr:col>107</xdr:col>
      <xdr:colOff>50800</xdr:colOff>
      <xdr:row>59</xdr:row>
      <xdr:rowOff>16637</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flipV="1">
          <a:off x="19545300" y="10122719"/>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163646</xdr:rowOff>
    </xdr:from>
    <xdr:to>
      <xdr:col>102</xdr:col>
      <xdr:colOff>114300</xdr:colOff>
      <xdr:row>59</xdr:row>
      <xdr:rowOff>16637</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656300" y="10107746"/>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147517</xdr:rowOff>
    </xdr:from>
    <xdr:to>
      <xdr:col>116</xdr:col>
      <xdr:colOff>114300</xdr:colOff>
      <xdr:row>59</xdr:row>
      <xdr:rowOff>77667</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2110700" y="100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62444</xdr:rowOff>
    </xdr:from>
    <xdr:ext cx="378565" cy="259045"/>
    <xdr:sp macro="" textlink="">
      <xdr:nvSpPr>
        <xdr:cNvPr id="821" name="貸付金該当値テキスト">
          <a:extLst>
            <a:ext uri="{FF2B5EF4-FFF2-40B4-BE49-F238E27FC236}">
              <a16:creationId xmlns="" xmlns:a16="http://schemas.microsoft.com/office/drawing/2014/main" id="{00000000-0008-0000-0600-000035030000}"/>
            </a:ext>
          </a:extLst>
        </xdr:cNvPr>
        <xdr:cNvSpPr txBox="1"/>
      </xdr:nvSpPr>
      <xdr:spPr>
        <a:xfrm>
          <a:off x="22212300" y="1000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156432</xdr:rowOff>
    </xdr:from>
    <xdr:to>
      <xdr:col>112</xdr:col>
      <xdr:colOff>38100</xdr:colOff>
      <xdr:row>59</xdr:row>
      <xdr:rowOff>86582</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1272500" y="101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77709</xdr:rowOff>
    </xdr:from>
    <xdr:ext cx="378565"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1134017" y="10193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127819</xdr:rowOff>
    </xdr:from>
    <xdr:to>
      <xdr:col>107</xdr:col>
      <xdr:colOff>101600</xdr:colOff>
      <xdr:row>59</xdr:row>
      <xdr:rowOff>57969</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20383500" y="100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49096</xdr:rowOff>
    </xdr:from>
    <xdr:ext cx="469744"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0199428" y="1016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137287</xdr:rowOff>
    </xdr:from>
    <xdr:to>
      <xdr:col>102</xdr:col>
      <xdr:colOff>165100</xdr:colOff>
      <xdr:row>59</xdr:row>
      <xdr:rowOff>67437</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9494500" y="100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58564</xdr:rowOff>
    </xdr:from>
    <xdr:ext cx="469744"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9310428" y="1017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112846</xdr:rowOff>
    </xdr:from>
    <xdr:to>
      <xdr:col>98</xdr:col>
      <xdr:colOff>38100</xdr:colOff>
      <xdr:row>59</xdr:row>
      <xdr:rowOff>42996</xdr:rowOff>
    </xdr:to>
    <xdr:sp macro="" textlink="">
      <xdr:nvSpPr>
        <xdr:cNvPr id="828" name="楕円 827">
          <a:extLst>
            <a:ext uri="{FF2B5EF4-FFF2-40B4-BE49-F238E27FC236}">
              <a16:creationId xmlns="" xmlns:a16="http://schemas.microsoft.com/office/drawing/2014/main" id="{00000000-0008-0000-0600-00003C030000}"/>
            </a:ext>
          </a:extLst>
        </xdr:cNvPr>
        <xdr:cNvSpPr/>
      </xdr:nvSpPr>
      <xdr:spPr>
        <a:xfrm>
          <a:off x="18605500" y="100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34123</xdr:rowOff>
    </xdr:from>
    <xdr:ext cx="469744"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421428" y="1014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72358</xdr:rowOff>
    </xdr:from>
    <xdr:to>
      <xdr:col>116</xdr:col>
      <xdr:colOff>62864</xdr:colOff>
      <xdr:row>78</xdr:row>
      <xdr:rowOff>40884</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2159595" y="12588208"/>
          <a:ext cx="1269" cy="825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44711</xdr:rowOff>
    </xdr:from>
    <xdr:ext cx="534377" cy="259045"/>
    <xdr:sp macro="" textlink="">
      <xdr:nvSpPr>
        <xdr:cNvPr id="854" name="繰出金最小値テキスト">
          <a:extLst>
            <a:ext uri="{FF2B5EF4-FFF2-40B4-BE49-F238E27FC236}">
              <a16:creationId xmlns="" xmlns:a16="http://schemas.microsoft.com/office/drawing/2014/main" id="{00000000-0008-0000-0600-000056030000}"/>
            </a:ext>
          </a:extLst>
        </xdr:cNvPr>
        <xdr:cNvSpPr txBox="1"/>
      </xdr:nvSpPr>
      <xdr:spPr>
        <a:xfrm>
          <a:off x="22212300" y="134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40884</xdr:rowOff>
    </xdr:from>
    <xdr:to>
      <xdr:col>116</xdr:col>
      <xdr:colOff>152400</xdr:colOff>
      <xdr:row>78</xdr:row>
      <xdr:rowOff>40884</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341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19035</xdr:rowOff>
    </xdr:from>
    <xdr:ext cx="599010" cy="259045"/>
    <xdr:sp macro="" textlink="">
      <xdr:nvSpPr>
        <xdr:cNvPr id="856" name="繰出金最大値テキスト">
          <a:extLst>
            <a:ext uri="{FF2B5EF4-FFF2-40B4-BE49-F238E27FC236}">
              <a16:creationId xmlns="" xmlns:a16="http://schemas.microsoft.com/office/drawing/2014/main" id="{00000000-0008-0000-0600-000058030000}"/>
            </a:ext>
          </a:extLst>
        </xdr:cNvPr>
        <xdr:cNvSpPr txBox="1"/>
      </xdr:nvSpPr>
      <xdr:spPr>
        <a:xfrm>
          <a:off x="22212300" y="1236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72358</xdr:rowOff>
    </xdr:from>
    <xdr:to>
      <xdr:col>116</xdr:col>
      <xdr:colOff>152400</xdr:colOff>
      <xdr:row>73</xdr:row>
      <xdr:rowOff>72358</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22072600" y="1258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26436</xdr:rowOff>
    </xdr:from>
    <xdr:to>
      <xdr:col>116</xdr:col>
      <xdr:colOff>63500</xdr:colOff>
      <xdr:row>77</xdr:row>
      <xdr:rowOff>41120</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1323300" y="12199386"/>
          <a:ext cx="838200" cy="104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120604</xdr:rowOff>
    </xdr:from>
    <xdr:ext cx="599010" cy="259045"/>
    <xdr:sp macro="" textlink="">
      <xdr:nvSpPr>
        <xdr:cNvPr id="859" name="繰出金平均値テキスト">
          <a:extLst>
            <a:ext uri="{FF2B5EF4-FFF2-40B4-BE49-F238E27FC236}">
              <a16:creationId xmlns="" xmlns:a16="http://schemas.microsoft.com/office/drawing/2014/main" id="{00000000-0008-0000-0600-00005B030000}"/>
            </a:ext>
          </a:extLst>
        </xdr:cNvPr>
        <xdr:cNvSpPr txBox="1"/>
      </xdr:nvSpPr>
      <xdr:spPr>
        <a:xfrm>
          <a:off x="22212300" y="1297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97727</xdr:rowOff>
    </xdr:from>
    <xdr:to>
      <xdr:col>116</xdr:col>
      <xdr:colOff>114300</xdr:colOff>
      <xdr:row>77</xdr:row>
      <xdr:rowOff>27877</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21107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26436</xdr:rowOff>
    </xdr:from>
    <xdr:to>
      <xdr:col>111</xdr:col>
      <xdr:colOff>177800</xdr:colOff>
      <xdr:row>77</xdr:row>
      <xdr:rowOff>127572</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20434300" y="12199386"/>
          <a:ext cx="889000" cy="112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88847</xdr:rowOff>
    </xdr:from>
    <xdr:to>
      <xdr:col>112</xdr:col>
      <xdr:colOff>38100</xdr:colOff>
      <xdr:row>77</xdr:row>
      <xdr:rowOff>18997</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21272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10124</xdr:rowOff>
    </xdr:from>
    <xdr:ext cx="59901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023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117244</xdr:rowOff>
    </xdr:from>
    <xdr:to>
      <xdr:col>107</xdr:col>
      <xdr:colOff>50800</xdr:colOff>
      <xdr:row>77</xdr:row>
      <xdr:rowOff>127572</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a:off x="19545300" y="13318894"/>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98337</xdr:rowOff>
    </xdr:from>
    <xdr:to>
      <xdr:col>107</xdr:col>
      <xdr:colOff>101600</xdr:colOff>
      <xdr:row>77</xdr:row>
      <xdr:rowOff>28487</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20383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45014</xdr:rowOff>
    </xdr:from>
    <xdr:ext cx="59901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0134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117244</xdr:rowOff>
    </xdr:from>
    <xdr:to>
      <xdr:col>102</xdr:col>
      <xdr:colOff>114300</xdr:colOff>
      <xdr:row>78</xdr:row>
      <xdr:rowOff>6536</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flipV="1">
          <a:off x="18656300" y="13318894"/>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97785</xdr:rowOff>
    </xdr:from>
    <xdr:to>
      <xdr:col>102</xdr:col>
      <xdr:colOff>165100</xdr:colOff>
      <xdr:row>77</xdr:row>
      <xdr:rowOff>27935</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9494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44462</xdr:rowOff>
    </xdr:from>
    <xdr:ext cx="59901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245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109375</xdr:rowOff>
    </xdr:from>
    <xdr:to>
      <xdr:col>98</xdr:col>
      <xdr:colOff>38100</xdr:colOff>
      <xdr:row>77</xdr:row>
      <xdr:rowOff>39525</xdr:rowOff>
    </xdr:to>
    <xdr:sp macro="" textlink="">
      <xdr:nvSpPr>
        <xdr:cNvPr id="870" name="フローチャート: 判断 869">
          <a:extLst>
            <a:ext uri="{FF2B5EF4-FFF2-40B4-BE49-F238E27FC236}">
              <a16:creationId xmlns="" xmlns:a16="http://schemas.microsoft.com/office/drawing/2014/main" id="{00000000-0008-0000-0600-000066030000}"/>
            </a:ext>
          </a:extLst>
        </xdr:cNvPr>
        <xdr:cNvSpPr/>
      </xdr:nvSpPr>
      <xdr:spPr>
        <a:xfrm>
          <a:off x="18605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56052</xdr:rowOff>
    </xdr:from>
    <xdr:ext cx="59901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356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161770</xdr:rowOff>
    </xdr:from>
    <xdr:to>
      <xdr:col>116</xdr:col>
      <xdr:colOff>114300</xdr:colOff>
      <xdr:row>77</xdr:row>
      <xdr:rowOff>91920</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2110700" y="131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140197</xdr:rowOff>
    </xdr:from>
    <xdr:ext cx="534377" cy="259045"/>
    <xdr:sp macro="" textlink="">
      <xdr:nvSpPr>
        <xdr:cNvPr id="878" name="繰出金該当値テキスト">
          <a:extLst>
            <a:ext uri="{FF2B5EF4-FFF2-40B4-BE49-F238E27FC236}">
              <a16:creationId xmlns="" xmlns:a16="http://schemas.microsoft.com/office/drawing/2014/main" id="{00000000-0008-0000-0600-00006E030000}"/>
            </a:ext>
          </a:extLst>
        </xdr:cNvPr>
        <xdr:cNvSpPr txBox="1"/>
      </xdr:nvSpPr>
      <xdr:spPr>
        <a:xfrm>
          <a:off x="22212300" y="1317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147086</xdr:rowOff>
    </xdr:from>
    <xdr:to>
      <xdr:col>112</xdr:col>
      <xdr:colOff>38100</xdr:colOff>
      <xdr:row>71</xdr:row>
      <xdr:rowOff>77236</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1272500" y="1214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93763</xdr:rowOff>
    </xdr:from>
    <xdr:ext cx="599010"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1023795" y="1192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76772</xdr:rowOff>
    </xdr:from>
    <xdr:to>
      <xdr:col>107</xdr:col>
      <xdr:colOff>101600</xdr:colOff>
      <xdr:row>78</xdr:row>
      <xdr:rowOff>6922</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20383500" y="132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169499</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20167111" y="133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66444</xdr:rowOff>
    </xdr:from>
    <xdr:to>
      <xdr:col>102</xdr:col>
      <xdr:colOff>165100</xdr:colOff>
      <xdr:row>77</xdr:row>
      <xdr:rowOff>168044</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9494500" y="132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159171</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9278111" y="1336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127186</xdr:rowOff>
    </xdr:from>
    <xdr:to>
      <xdr:col>98</xdr:col>
      <xdr:colOff>38100</xdr:colOff>
      <xdr:row>78</xdr:row>
      <xdr:rowOff>57336</xdr:rowOff>
    </xdr:to>
    <xdr:sp macro="" textlink="">
      <xdr:nvSpPr>
        <xdr:cNvPr id="885" name="楕円 884">
          <a:extLst>
            <a:ext uri="{FF2B5EF4-FFF2-40B4-BE49-F238E27FC236}">
              <a16:creationId xmlns="" xmlns:a16="http://schemas.microsoft.com/office/drawing/2014/main" id="{00000000-0008-0000-0600-000075030000}"/>
            </a:ext>
          </a:extLst>
        </xdr:cNvPr>
        <xdr:cNvSpPr/>
      </xdr:nvSpPr>
      <xdr:spPr>
        <a:xfrm>
          <a:off x="18605500" y="133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48463</xdr:rowOff>
    </xdr:from>
    <xdr:ext cx="534377"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389111" y="13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7" name="前年度繰上充用金最小値テキスト">
          <a:extLst>
            <a:ext uri="{FF2B5EF4-FFF2-40B4-BE49-F238E27FC236}">
              <a16:creationId xmlns="" xmlns:a16="http://schemas.microsoft.com/office/drawing/2014/main" id="{00000000-0008-0000-0600-00008B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9" name="前年度繰上充用金最大値テキスト">
          <a:extLst>
            <a:ext uri="{FF2B5EF4-FFF2-40B4-BE49-F238E27FC236}">
              <a16:creationId xmlns="" xmlns:a16="http://schemas.microsoft.com/office/drawing/2014/main" id="{00000000-0008-0000-0600-00008D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2" name="前年度繰上充用金平均値テキスト">
          <a:extLst>
            <a:ext uri="{FF2B5EF4-FFF2-40B4-BE49-F238E27FC236}">
              <a16:creationId xmlns="" xmlns:a16="http://schemas.microsoft.com/office/drawing/2014/main" id="{00000000-0008-0000-0600-000090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フローチャート: 判断 922">
          <a:extLst>
            <a:ext uri="{FF2B5EF4-FFF2-40B4-BE49-F238E27FC236}">
              <a16:creationId xmlns="" xmlns:a16="http://schemas.microsoft.com/office/drawing/2014/main" id="{00000000-0008-0000-0600-00009B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31" name="前年度繰上充用金該当値テキスト">
          <a:extLst>
            <a:ext uri="{FF2B5EF4-FFF2-40B4-BE49-F238E27FC236}">
              <a16:creationId xmlns="" xmlns:a16="http://schemas.microsoft.com/office/drawing/2014/main" id="{00000000-0008-0000-0600-0000A3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9" name="テキスト ボックス 938">
          <a:extLst>
            <a:ext uri="{FF2B5EF4-FFF2-40B4-BE49-F238E27FC236}">
              <a16:creationId xmlns="" xmlns:a16="http://schemas.microsoft.com/office/drawing/2014/main" id="{00000000-0008-0000-0600-0000AB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年度に台風による大規模災害があったことにより、類似団体を大きく上回っていた（平成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+74,187</a:t>
          </a:r>
          <a:r>
            <a:rPr kumimoji="1" lang="ja-JP" altLang="en-US" sz="1300">
              <a:latin typeface="ＭＳ Ｐゴシック" panose="020B0600070205080204" pitchFamily="50" charset="-128"/>
              <a:ea typeface="ＭＳ Ｐゴシック" panose="020B0600070205080204" pitchFamily="50" charset="-128"/>
            </a:rPr>
            <a:t>円）が、平成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年度以降落ち着いてきている。（平成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+12,806</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繰出金は、前年度は積立基金から定額運用基金への組み替えを実施したことにより、類似団体と比較して大幅に大きくなっていたが、単年度実施であったため類似団体をやや下回る数値に落ち着いている。（△</a:t>
          </a:r>
          <a:r>
            <a:rPr kumimoji="1" lang="en-US" altLang="ja-JP" sz="1300">
              <a:latin typeface="ＭＳ Ｐゴシック" panose="020B0600070205080204" pitchFamily="50" charset="-128"/>
              <a:ea typeface="ＭＳ Ｐゴシック" panose="020B0600070205080204" pitchFamily="50" charset="-128"/>
            </a:rPr>
            <a:t>16,809</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普通建設事業費（うち更新整備）については、温泉施設の整備を実施していることにより、類似団体と比較して大きくなっている。（</a:t>
          </a:r>
          <a:r>
            <a:rPr kumimoji="1" lang="en-US" altLang="ja-JP" sz="1300">
              <a:latin typeface="ＭＳ Ｐゴシック" panose="020B0600070205080204" pitchFamily="50" charset="-128"/>
              <a:ea typeface="ＭＳ Ｐゴシック" panose="020B0600070205080204" pitchFamily="50" charset="-128"/>
            </a:rPr>
            <a:t>+454,125</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また、普通建設事業費（うち新規整備）については、福祉施設整備を実施したことにより、類似団体と比較して大きくなっている。（</a:t>
          </a:r>
          <a:r>
            <a:rPr kumimoji="1" lang="en-US" altLang="ja-JP" sz="1300">
              <a:latin typeface="ＭＳ Ｐゴシック" panose="020B0600070205080204" pitchFamily="50" charset="-128"/>
              <a:ea typeface="ＭＳ Ｐゴシック" panose="020B0600070205080204" pitchFamily="50" charset="-128"/>
            </a:rPr>
            <a:t>+167,116</a:t>
          </a:r>
          <a:r>
            <a:rPr kumimoji="1" lang="ja-JP" altLang="en-US" sz="1300">
              <a:latin typeface="ＭＳ Ｐゴシック" panose="020B0600070205080204" pitchFamily="50" charset="-128"/>
              <a:ea typeface="ＭＳ Ｐゴシック" panose="020B0600070205080204" pitchFamily="50" charset="-128"/>
            </a:rPr>
            <a:t>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高知県北川村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
1,296
196.73
2,973,173
2,744,564
167,325
1,106,570
2,174,699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116306</xdr:rowOff>
    </xdr:from>
    <xdr:to>
      <xdr:col>24</xdr:col>
      <xdr:colOff>63500</xdr:colOff>
      <xdr:row>35</xdr:row>
      <xdr:rowOff>128708</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3797300" y="6117056"/>
          <a:ext cx="8382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116306</xdr:rowOff>
    </xdr:from>
    <xdr:to>
      <xdr:col>19</xdr:col>
      <xdr:colOff>177800</xdr:colOff>
      <xdr:row>35</xdr:row>
      <xdr:rowOff>126517</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2908300" y="6117056"/>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115678</xdr:rowOff>
    </xdr:from>
    <xdr:to>
      <xdr:col>15</xdr:col>
      <xdr:colOff>50800</xdr:colOff>
      <xdr:row>35</xdr:row>
      <xdr:rowOff>126517</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019300" y="6116428"/>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115678</xdr:rowOff>
    </xdr:from>
    <xdr:to>
      <xdr:col>10</xdr:col>
      <xdr:colOff>114300</xdr:colOff>
      <xdr:row>35</xdr:row>
      <xdr:rowOff>148596</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1130300" y="611642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77908</xdr:rowOff>
    </xdr:from>
    <xdr:to>
      <xdr:col>24</xdr:col>
      <xdr:colOff>114300</xdr:colOff>
      <xdr:row>36</xdr:row>
      <xdr:rowOff>8058</xdr:rowOff>
    </xdr:to>
    <xdr:sp macro="" textlink="">
      <xdr:nvSpPr>
        <xdr:cNvPr id="79" name="楕円 78">
          <a:extLst>
            <a:ext uri="{FF2B5EF4-FFF2-40B4-BE49-F238E27FC236}">
              <a16:creationId xmlns="" xmlns:a16="http://schemas.microsoft.com/office/drawing/2014/main" id="{00000000-0008-0000-0700-00004F000000}"/>
            </a:ext>
          </a:extLst>
        </xdr:cNvPr>
        <xdr:cNvSpPr/>
      </xdr:nvSpPr>
      <xdr:spPr>
        <a:xfrm>
          <a:off x="4584700" y="60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100785</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59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65506</xdr:rowOff>
    </xdr:from>
    <xdr:to>
      <xdr:col>20</xdr:col>
      <xdr:colOff>38100</xdr:colOff>
      <xdr:row>35</xdr:row>
      <xdr:rowOff>167106</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3746500" y="60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12183</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58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75717</xdr:rowOff>
    </xdr:from>
    <xdr:to>
      <xdr:col>15</xdr:col>
      <xdr:colOff>101600</xdr:colOff>
      <xdr:row>36</xdr:row>
      <xdr:rowOff>5867</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2857500" y="60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22394</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58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64878</xdr:rowOff>
    </xdr:from>
    <xdr:to>
      <xdr:col>10</xdr:col>
      <xdr:colOff>165100</xdr:colOff>
      <xdr:row>35</xdr:row>
      <xdr:rowOff>166478</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1968500" y="60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11555</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58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97796</xdr:rowOff>
    </xdr:from>
    <xdr:to>
      <xdr:col>6</xdr:col>
      <xdr:colOff>38100</xdr:colOff>
      <xdr:row>36</xdr:row>
      <xdr:rowOff>27946</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079500" y="60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44473</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58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118751</xdr:rowOff>
    </xdr:from>
    <xdr:to>
      <xdr:col>24</xdr:col>
      <xdr:colOff>63500</xdr:colOff>
      <xdr:row>57</xdr:row>
      <xdr:rowOff>122138</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3797300" y="9719951"/>
          <a:ext cx="838200" cy="17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118751</xdr:rowOff>
    </xdr:from>
    <xdr:to>
      <xdr:col>19</xdr:col>
      <xdr:colOff>177800</xdr:colOff>
      <xdr:row>57</xdr:row>
      <xdr:rowOff>64818</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2908300" y="9719951"/>
          <a:ext cx="889000" cy="1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64818</xdr:rowOff>
    </xdr:from>
    <xdr:to>
      <xdr:col>15</xdr:col>
      <xdr:colOff>50800</xdr:colOff>
      <xdr:row>57</xdr:row>
      <xdr:rowOff>101374</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019300" y="9837468"/>
          <a:ext cx="889000" cy="3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101374</xdr:rowOff>
    </xdr:from>
    <xdr:to>
      <xdr:col>10</xdr:col>
      <xdr:colOff>114300</xdr:colOff>
      <xdr:row>57</xdr:row>
      <xdr:rowOff>162983</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1130300" y="9874024"/>
          <a:ext cx="889000" cy="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71338</xdr:rowOff>
    </xdr:from>
    <xdr:to>
      <xdr:col>24</xdr:col>
      <xdr:colOff>114300</xdr:colOff>
      <xdr:row>58</xdr:row>
      <xdr:rowOff>1488</xdr:rowOff>
    </xdr:to>
    <xdr:sp macro="" textlink="">
      <xdr:nvSpPr>
        <xdr:cNvPr id="134" name="楕円 133">
          <a:extLst>
            <a:ext uri="{FF2B5EF4-FFF2-40B4-BE49-F238E27FC236}">
              <a16:creationId xmlns="" xmlns:a16="http://schemas.microsoft.com/office/drawing/2014/main" id="{00000000-0008-0000-0700-000086000000}"/>
            </a:ext>
          </a:extLst>
        </xdr:cNvPr>
        <xdr:cNvSpPr/>
      </xdr:nvSpPr>
      <xdr:spPr>
        <a:xfrm>
          <a:off x="4584700" y="98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94215</xdr:rowOff>
    </xdr:from>
    <xdr:ext cx="599010" cy="259045"/>
    <xdr:sp macro="" textlink="">
      <xdr:nvSpPr>
        <xdr:cNvPr id="135" name="総務費該当値テキスト">
          <a:extLst>
            <a:ext uri="{FF2B5EF4-FFF2-40B4-BE49-F238E27FC236}">
              <a16:creationId xmlns="" xmlns:a16="http://schemas.microsoft.com/office/drawing/2014/main" id="{00000000-0008-0000-0700-000087000000}"/>
            </a:ext>
          </a:extLst>
        </xdr:cNvPr>
        <xdr:cNvSpPr txBox="1"/>
      </xdr:nvSpPr>
      <xdr:spPr>
        <a:xfrm>
          <a:off x="4686300" y="969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67951</xdr:rowOff>
    </xdr:from>
    <xdr:to>
      <xdr:col>20</xdr:col>
      <xdr:colOff>38100</xdr:colOff>
      <xdr:row>56</xdr:row>
      <xdr:rowOff>169551</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3746500" y="9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14628</xdr:rowOff>
    </xdr:from>
    <xdr:ext cx="59901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3497795" y="944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14018</xdr:rowOff>
    </xdr:from>
    <xdr:to>
      <xdr:col>15</xdr:col>
      <xdr:colOff>101600</xdr:colOff>
      <xdr:row>57</xdr:row>
      <xdr:rowOff>115618</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2857500" y="97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132145</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608795" y="95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50574</xdr:rowOff>
    </xdr:from>
    <xdr:to>
      <xdr:col>10</xdr:col>
      <xdr:colOff>165100</xdr:colOff>
      <xdr:row>57</xdr:row>
      <xdr:rowOff>152174</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1968500" y="98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168701</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1719795" y="959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112183</xdr:rowOff>
    </xdr:from>
    <xdr:to>
      <xdr:col>6</xdr:col>
      <xdr:colOff>38100</xdr:colOff>
      <xdr:row>58</xdr:row>
      <xdr:rowOff>42333</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079500" y="98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58860</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830795" y="966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28449</xdr:rowOff>
    </xdr:from>
    <xdr:to>
      <xdr:col>24</xdr:col>
      <xdr:colOff>63500</xdr:colOff>
      <xdr:row>77</xdr:row>
      <xdr:rowOff>98344</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3797300" y="13058649"/>
          <a:ext cx="838200" cy="24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87292</xdr:rowOff>
    </xdr:from>
    <xdr:to>
      <xdr:col>19</xdr:col>
      <xdr:colOff>177800</xdr:colOff>
      <xdr:row>77</xdr:row>
      <xdr:rowOff>98344</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2908300" y="13288942"/>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83420</xdr:rowOff>
    </xdr:from>
    <xdr:to>
      <xdr:col>15</xdr:col>
      <xdr:colOff>50800</xdr:colOff>
      <xdr:row>77</xdr:row>
      <xdr:rowOff>87292</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2019300" y="13285070"/>
          <a:ext cx="8890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34689</xdr:rowOff>
    </xdr:from>
    <xdr:to>
      <xdr:col>10</xdr:col>
      <xdr:colOff>114300</xdr:colOff>
      <xdr:row>77</xdr:row>
      <xdr:rowOff>83420</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1130300" y="13236339"/>
          <a:ext cx="889000" cy="4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149099</xdr:rowOff>
    </xdr:from>
    <xdr:to>
      <xdr:col>24</xdr:col>
      <xdr:colOff>114300</xdr:colOff>
      <xdr:row>76</xdr:row>
      <xdr:rowOff>79249</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30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527</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285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47544</xdr:rowOff>
    </xdr:from>
    <xdr:to>
      <xdr:col>20</xdr:col>
      <xdr:colOff>38100</xdr:colOff>
      <xdr:row>77</xdr:row>
      <xdr:rowOff>149144</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32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140271</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334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36492</xdr:rowOff>
    </xdr:from>
    <xdr:to>
      <xdr:col>15</xdr:col>
      <xdr:colOff>101600</xdr:colOff>
      <xdr:row>77</xdr:row>
      <xdr:rowOff>138092</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23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154619</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301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32620</xdr:rowOff>
    </xdr:from>
    <xdr:to>
      <xdr:col>10</xdr:col>
      <xdr:colOff>165100</xdr:colOff>
      <xdr:row>77</xdr:row>
      <xdr:rowOff>134220</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2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150747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300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155339</xdr:rowOff>
    </xdr:from>
    <xdr:to>
      <xdr:col>6</xdr:col>
      <xdr:colOff>38100</xdr:colOff>
      <xdr:row>77</xdr:row>
      <xdr:rowOff>85489</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1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102016</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296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14700</xdr:rowOff>
    </xdr:from>
    <xdr:to>
      <xdr:col>24</xdr:col>
      <xdr:colOff>63500</xdr:colOff>
      <xdr:row>97</xdr:row>
      <xdr:rowOff>69833</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3797300" y="16645350"/>
          <a:ext cx="838200" cy="5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69833</xdr:rowOff>
    </xdr:from>
    <xdr:to>
      <xdr:col>19</xdr:col>
      <xdr:colOff>177800</xdr:colOff>
      <xdr:row>97</xdr:row>
      <xdr:rowOff>78780</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2908300" y="16700483"/>
          <a:ext cx="8890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78780</xdr:rowOff>
    </xdr:from>
    <xdr:to>
      <xdr:col>15</xdr:col>
      <xdr:colOff>50800</xdr:colOff>
      <xdr:row>97</xdr:row>
      <xdr:rowOff>109527</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019300" y="16709430"/>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99053</xdr:rowOff>
    </xdr:from>
    <xdr:to>
      <xdr:col>10</xdr:col>
      <xdr:colOff>114300</xdr:colOff>
      <xdr:row>97</xdr:row>
      <xdr:rowOff>109527</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1130300" y="16729703"/>
          <a:ext cx="889000" cy="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135350</xdr:rowOff>
    </xdr:from>
    <xdr:to>
      <xdr:col>24</xdr:col>
      <xdr:colOff>114300</xdr:colOff>
      <xdr:row>97</xdr:row>
      <xdr:rowOff>65500</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4584700" y="165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158227</xdr:rowOff>
    </xdr:from>
    <xdr:ext cx="599010" cy="259045"/>
    <xdr:sp macro="" textlink="">
      <xdr:nvSpPr>
        <xdr:cNvPr id="249" name="衛生費該当値テキスト">
          <a:extLst>
            <a:ext uri="{FF2B5EF4-FFF2-40B4-BE49-F238E27FC236}">
              <a16:creationId xmlns="" xmlns:a16="http://schemas.microsoft.com/office/drawing/2014/main" id="{00000000-0008-0000-0700-0000F9000000}"/>
            </a:ext>
          </a:extLst>
        </xdr:cNvPr>
        <xdr:cNvSpPr txBox="1"/>
      </xdr:nvSpPr>
      <xdr:spPr>
        <a:xfrm>
          <a:off x="4686300" y="1644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19033</xdr:rowOff>
    </xdr:from>
    <xdr:to>
      <xdr:col>20</xdr:col>
      <xdr:colOff>38100</xdr:colOff>
      <xdr:row>97</xdr:row>
      <xdr:rowOff>120633</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3746500" y="166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111760</xdr:rowOff>
    </xdr:from>
    <xdr:ext cx="59901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497795" y="1674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27980</xdr:rowOff>
    </xdr:from>
    <xdr:to>
      <xdr:col>15</xdr:col>
      <xdr:colOff>101600</xdr:colOff>
      <xdr:row>97</xdr:row>
      <xdr:rowOff>129580</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2857500" y="166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120707</xdr:rowOff>
    </xdr:from>
    <xdr:ext cx="59901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608795" y="1675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58727</xdr:rowOff>
    </xdr:from>
    <xdr:to>
      <xdr:col>10</xdr:col>
      <xdr:colOff>165100</xdr:colOff>
      <xdr:row>97</xdr:row>
      <xdr:rowOff>160327</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968500" y="166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151454</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1752111" y="167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48253</xdr:rowOff>
    </xdr:from>
    <xdr:to>
      <xdr:col>6</xdr:col>
      <xdr:colOff>38100</xdr:colOff>
      <xdr:row>97</xdr:row>
      <xdr:rowOff>149853</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079500" y="1667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140980</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863111" y="1677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6241</xdr:rowOff>
    </xdr:from>
    <xdr:to>
      <xdr:col>45</xdr:col>
      <xdr:colOff>177800</xdr:colOff>
      <xdr:row>39</xdr:row>
      <xdr:rowOff>98878</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7861300" y="6692791"/>
          <a:ext cx="889000" cy="9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91911</xdr:rowOff>
    </xdr:from>
    <xdr:to>
      <xdr:col>41</xdr:col>
      <xdr:colOff>50800</xdr:colOff>
      <xdr:row>39</xdr:row>
      <xdr:rowOff>6241</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6972300" y="6607011"/>
          <a:ext cx="889000" cy="8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126891</xdr:rowOff>
    </xdr:from>
    <xdr:to>
      <xdr:col>41</xdr:col>
      <xdr:colOff>101600</xdr:colOff>
      <xdr:row>39</xdr:row>
      <xdr:rowOff>57041</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7810500" y="66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48168</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7672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41111</xdr:rowOff>
    </xdr:from>
    <xdr:to>
      <xdr:col>36</xdr:col>
      <xdr:colOff>165100</xdr:colOff>
      <xdr:row>38</xdr:row>
      <xdr:rowOff>142711</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6921500" y="65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133838</xdr:rowOff>
    </xdr:from>
    <xdr:ext cx="469744"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6737428" y="664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144796</xdr:rowOff>
    </xdr:from>
    <xdr:to>
      <xdr:col>55</xdr:col>
      <xdr:colOff>0</xdr:colOff>
      <xdr:row>59</xdr:row>
      <xdr:rowOff>8022</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10088896"/>
          <a:ext cx="838200" cy="3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144796</xdr:rowOff>
    </xdr:from>
    <xdr:to>
      <xdr:col>50</xdr:col>
      <xdr:colOff>114300</xdr:colOff>
      <xdr:row>59</xdr:row>
      <xdr:rowOff>25165</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8750300" y="10088896"/>
          <a:ext cx="889000" cy="5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20455</xdr:rowOff>
    </xdr:from>
    <xdr:to>
      <xdr:col>45</xdr:col>
      <xdr:colOff>177800</xdr:colOff>
      <xdr:row>59</xdr:row>
      <xdr:rowOff>25165</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7861300" y="10136005"/>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152501</xdr:rowOff>
    </xdr:from>
    <xdr:to>
      <xdr:col>41</xdr:col>
      <xdr:colOff>50800</xdr:colOff>
      <xdr:row>59</xdr:row>
      <xdr:rowOff>20455</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6972300" y="10096601"/>
          <a:ext cx="889000" cy="3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128672</xdr:rowOff>
    </xdr:from>
    <xdr:to>
      <xdr:col>55</xdr:col>
      <xdr:colOff>50800</xdr:colOff>
      <xdr:row>59</xdr:row>
      <xdr:rowOff>58822</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100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43599</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9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93996</xdr:rowOff>
    </xdr:from>
    <xdr:to>
      <xdr:col>50</xdr:col>
      <xdr:colOff>165100</xdr:colOff>
      <xdr:row>59</xdr:row>
      <xdr:rowOff>24146</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100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15273</xdr:rowOff>
    </xdr:from>
    <xdr:ext cx="59901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39795" y="1013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145815</xdr:rowOff>
    </xdr:from>
    <xdr:to>
      <xdr:col>46</xdr:col>
      <xdr:colOff>38100</xdr:colOff>
      <xdr:row>59</xdr:row>
      <xdr:rowOff>75965</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100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67092</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101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141105</xdr:rowOff>
    </xdr:from>
    <xdr:to>
      <xdr:col>41</xdr:col>
      <xdr:colOff>101600</xdr:colOff>
      <xdr:row>59</xdr:row>
      <xdr:rowOff>71255</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10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62382</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101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101701</xdr:rowOff>
    </xdr:from>
    <xdr:to>
      <xdr:col>36</xdr:col>
      <xdr:colOff>165100</xdr:colOff>
      <xdr:row>59</xdr:row>
      <xdr:rowOff>31851</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100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22978</xdr:rowOff>
    </xdr:from>
    <xdr:ext cx="599010"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672795" y="1013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87492</xdr:rowOff>
    </xdr:from>
    <xdr:to>
      <xdr:col>55</xdr:col>
      <xdr:colOff>0</xdr:colOff>
      <xdr:row>74</xdr:row>
      <xdr:rowOff>48491</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9639300" y="12260442"/>
          <a:ext cx="838200" cy="47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48491</xdr:rowOff>
    </xdr:from>
    <xdr:to>
      <xdr:col>50</xdr:col>
      <xdr:colOff>114300</xdr:colOff>
      <xdr:row>75</xdr:row>
      <xdr:rowOff>52597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2735791"/>
          <a:ext cx="889000" cy="1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52597</xdr:rowOff>
    </xdr:from>
    <xdr:to>
      <xdr:col>45</xdr:col>
      <xdr:colOff>177800</xdr:colOff>
      <xdr:row>78</xdr:row>
      <xdr:rowOff>13134</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7861300" y="12911347"/>
          <a:ext cx="889000" cy="47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150061</xdr:rowOff>
    </xdr:from>
    <xdr:to>
      <xdr:col>41</xdr:col>
      <xdr:colOff>50800</xdr:colOff>
      <xdr:row>78</xdr:row>
      <xdr:rowOff>13134</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6972300" y="13351711"/>
          <a:ext cx="889000" cy="3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36692</xdr:rowOff>
    </xdr:from>
    <xdr:to>
      <xdr:col>55</xdr:col>
      <xdr:colOff>50800</xdr:colOff>
      <xdr:row>71</xdr:row>
      <xdr:rowOff>138292</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22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59569</xdr:rowOff>
    </xdr:from>
    <xdr:ext cx="599010"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206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169141</xdr:rowOff>
    </xdr:from>
    <xdr:to>
      <xdr:col>50</xdr:col>
      <xdr:colOff>165100</xdr:colOff>
      <xdr:row>74</xdr:row>
      <xdr:rowOff>99291</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26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115818</xdr:rowOff>
    </xdr:from>
    <xdr:ext cx="59901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339795" y="1246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1797</xdr:rowOff>
    </xdr:from>
    <xdr:to>
      <xdr:col>46</xdr:col>
      <xdr:colOff>38100</xdr:colOff>
      <xdr:row>75</xdr:row>
      <xdr:rowOff>103397</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28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119924</xdr:rowOff>
    </xdr:from>
    <xdr:ext cx="59901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450795" y="1263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133784</xdr:rowOff>
    </xdr:from>
    <xdr:to>
      <xdr:col>41</xdr:col>
      <xdr:colOff>101600</xdr:colOff>
      <xdr:row>78</xdr:row>
      <xdr:rowOff>63934</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3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80461</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594111" y="1311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99261</xdr:rowOff>
    </xdr:from>
    <xdr:to>
      <xdr:col>36</xdr:col>
      <xdr:colOff>165100</xdr:colOff>
      <xdr:row>78</xdr:row>
      <xdr:rowOff>29411</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3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45938</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05111" y="130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70782</xdr:rowOff>
    </xdr:from>
    <xdr:to>
      <xdr:col>55</xdr:col>
      <xdr:colOff>0</xdr:colOff>
      <xdr:row>97</xdr:row>
      <xdr:rowOff>82561</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9639300" y="16701432"/>
          <a:ext cx="838200" cy="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82561</xdr:rowOff>
    </xdr:from>
    <xdr:to>
      <xdr:col>50</xdr:col>
      <xdr:colOff>114300</xdr:colOff>
      <xdr:row>97</xdr:row>
      <xdr:rowOff>114413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8750300" y="16713211"/>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114413</xdr:rowOff>
    </xdr:from>
    <xdr:to>
      <xdr:col>45</xdr:col>
      <xdr:colOff>177800</xdr:colOff>
      <xdr:row>97</xdr:row>
      <xdr:rowOff>118872</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7861300" y="16745063"/>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100785</xdr:rowOff>
    </xdr:from>
    <xdr:to>
      <xdr:col>41</xdr:col>
      <xdr:colOff>50800</xdr:colOff>
      <xdr:row>97</xdr:row>
      <xdr:rowOff>118872</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6972300" y="16731435"/>
          <a:ext cx="889000" cy="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19982</xdr:rowOff>
    </xdr:from>
    <xdr:to>
      <xdr:col>55</xdr:col>
      <xdr:colOff>50800</xdr:colOff>
      <xdr:row>97</xdr:row>
      <xdr:rowOff>121582</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10426700" y="166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150809</xdr:rowOff>
    </xdr:from>
    <xdr:ext cx="599010" cy="259045"/>
    <xdr:sp macro="" textlink="">
      <xdr:nvSpPr>
        <xdr:cNvPr id="475" name="土木費該当値テキスト">
          <a:extLst>
            <a:ext uri="{FF2B5EF4-FFF2-40B4-BE49-F238E27FC236}">
              <a16:creationId xmlns="" xmlns:a16="http://schemas.microsoft.com/office/drawing/2014/main" id="{00000000-0008-0000-0700-0000DB010000}"/>
            </a:ext>
          </a:extLst>
        </xdr:cNvPr>
        <xdr:cNvSpPr txBox="1"/>
      </xdr:nvSpPr>
      <xdr:spPr>
        <a:xfrm>
          <a:off x="10528300" y="1643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31761</xdr:rowOff>
    </xdr:from>
    <xdr:to>
      <xdr:col>50</xdr:col>
      <xdr:colOff>165100</xdr:colOff>
      <xdr:row>97</xdr:row>
      <xdr:rowOff>133361</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9588500" y="1666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149888</xdr:rowOff>
    </xdr:from>
    <xdr:ext cx="59901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339795" y="164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63613</xdr:rowOff>
    </xdr:from>
    <xdr:to>
      <xdr:col>46</xdr:col>
      <xdr:colOff>38100</xdr:colOff>
      <xdr:row>97</xdr:row>
      <xdr:rowOff>165213</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8699500" y="166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156340</xdr:rowOff>
    </xdr:from>
    <xdr:ext cx="59901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450795" y="1678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68072</xdr:rowOff>
    </xdr:from>
    <xdr:to>
      <xdr:col>41</xdr:col>
      <xdr:colOff>101600</xdr:colOff>
      <xdr:row>97</xdr:row>
      <xdr:rowOff>169672</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7810500" y="166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14749</xdr:rowOff>
    </xdr:from>
    <xdr:ext cx="59901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61795" y="164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49985</xdr:rowOff>
    </xdr:from>
    <xdr:to>
      <xdr:col>36</xdr:col>
      <xdr:colOff>165100</xdr:colOff>
      <xdr:row>97</xdr:row>
      <xdr:rowOff>151585</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6921500" y="166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168112</xdr:rowOff>
    </xdr:from>
    <xdr:ext cx="59901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672795" y="1645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96808</xdr:rowOff>
    </xdr:from>
    <xdr:to>
      <xdr:col>85</xdr:col>
      <xdr:colOff>127000</xdr:colOff>
      <xdr:row>38</xdr:row>
      <xdr:rowOff>118561</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5481300" y="6611908"/>
          <a:ext cx="838200" cy="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49275</xdr:rowOff>
    </xdr:from>
    <xdr:to>
      <xdr:col>81</xdr:col>
      <xdr:colOff>50800</xdr:colOff>
      <xdr:row>38</xdr:row>
      <xdr:rowOff>96808</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4592300" y="6564375"/>
          <a:ext cx="889000" cy="4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49275</xdr:rowOff>
    </xdr:from>
    <xdr:to>
      <xdr:col>76</xdr:col>
      <xdr:colOff>114300</xdr:colOff>
      <xdr:row>38</xdr:row>
      <xdr:rowOff>79513</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3703300" y="6564375"/>
          <a:ext cx="889000" cy="3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132104</xdr:rowOff>
    </xdr:from>
    <xdr:to>
      <xdr:col>71</xdr:col>
      <xdr:colOff>177800</xdr:colOff>
      <xdr:row>38</xdr:row>
      <xdr:rowOff>79513</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2814300" y="6475754"/>
          <a:ext cx="889000" cy="1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67761</xdr:rowOff>
    </xdr:from>
    <xdr:to>
      <xdr:col>85</xdr:col>
      <xdr:colOff>177800</xdr:colOff>
      <xdr:row>38</xdr:row>
      <xdr:rowOff>169361</xdr:rowOff>
    </xdr:to>
    <xdr:sp macro="" textlink="">
      <xdr:nvSpPr>
        <xdr:cNvPr id="533" name="楕円 532">
          <a:extLst>
            <a:ext uri="{FF2B5EF4-FFF2-40B4-BE49-F238E27FC236}">
              <a16:creationId xmlns="" xmlns:a16="http://schemas.microsoft.com/office/drawing/2014/main" id="{00000000-0008-0000-0700-000015020000}"/>
            </a:ext>
          </a:extLst>
        </xdr:cNvPr>
        <xdr:cNvSpPr/>
      </xdr:nvSpPr>
      <xdr:spPr>
        <a:xfrm>
          <a:off x="16268700" y="65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46188</xdr:rowOff>
    </xdr:from>
    <xdr:ext cx="534377" cy="259045"/>
    <xdr:sp macro="" textlink="">
      <xdr:nvSpPr>
        <xdr:cNvPr id="534" name="消防費該当値テキスト">
          <a:extLst>
            <a:ext uri="{FF2B5EF4-FFF2-40B4-BE49-F238E27FC236}">
              <a16:creationId xmlns="" xmlns:a16="http://schemas.microsoft.com/office/drawing/2014/main" id="{00000000-0008-0000-0700-000016020000}"/>
            </a:ext>
          </a:extLst>
        </xdr:cNvPr>
        <xdr:cNvSpPr txBox="1"/>
      </xdr:nvSpPr>
      <xdr:spPr>
        <a:xfrm>
          <a:off x="16370300" y="65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46008</xdr:rowOff>
    </xdr:from>
    <xdr:to>
      <xdr:col>81</xdr:col>
      <xdr:colOff>101600</xdr:colOff>
      <xdr:row>38</xdr:row>
      <xdr:rowOff>147608</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5430500" y="65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164135</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14111" y="633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169925</xdr:rowOff>
    </xdr:from>
    <xdr:to>
      <xdr:col>76</xdr:col>
      <xdr:colOff>165100</xdr:colOff>
      <xdr:row>38</xdr:row>
      <xdr:rowOff>100075</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4541500" y="65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116603</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325111" y="62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28713</xdr:rowOff>
    </xdr:from>
    <xdr:to>
      <xdr:col>72</xdr:col>
      <xdr:colOff>38100</xdr:colOff>
      <xdr:row>38</xdr:row>
      <xdr:rowOff>130313</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3652500" y="65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146840</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3436111" y="63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81304</xdr:rowOff>
    </xdr:from>
    <xdr:to>
      <xdr:col>67</xdr:col>
      <xdr:colOff>101600</xdr:colOff>
      <xdr:row>38</xdr:row>
      <xdr:rowOff>11454</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2763500" y="64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27981</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547111" y="62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26456</xdr:rowOff>
    </xdr:from>
    <xdr:to>
      <xdr:col>85</xdr:col>
      <xdr:colOff>127000</xdr:colOff>
      <xdr:row>57</xdr:row>
      <xdr:rowOff>36556</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5481300" y="9799106"/>
          <a:ext cx="8382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147550</xdr:rowOff>
    </xdr:from>
    <xdr:to>
      <xdr:col>81</xdr:col>
      <xdr:colOff>50800</xdr:colOff>
      <xdr:row>57</xdr:row>
      <xdr:rowOff>36556</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4592300" y="9748750"/>
          <a:ext cx="889000" cy="6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147550</xdr:rowOff>
    </xdr:from>
    <xdr:to>
      <xdr:col>76</xdr:col>
      <xdr:colOff>114300</xdr:colOff>
      <xdr:row>57</xdr:row>
      <xdr:rowOff>87970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3703300" y="9748750"/>
          <a:ext cx="889000" cy="1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40353</xdr:rowOff>
    </xdr:from>
    <xdr:to>
      <xdr:col>71</xdr:col>
      <xdr:colOff>177800</xdr:colOff>
      <xdr:row>57</xdr:row>
      <xdr:rowOff>87970</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2814300" y="9813003"/>
          <a:ext cx="8890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147106</xdr:rowOff>
    </xdr:from>
    <xdr:to>
      <xdr:col>85</xdr:col>
      <xdr:colOff>177800</xdr:colOff>
      <xdr:row>57</xdr:row>
      <xdr:rowOff>77256</xdr:rowOff>
    </xdr:to>
    <xdr:sp macro="" textlink="">
      <xdr:nvSpPr>
        <xdr:cNvPr id="588" name="楕円 587">
          <a:extLst>
            <a:ext uri="{FF2B5EF4-FFF2-40B4-BE49-F238E27FC236}">
              <a16:creationId xmlns="" xmlns:a16="http://schemas.microsoft.com/office/drawing/2014/main" id="{00000000-0008-0000-0700-00004C020000}"/>
            </a:ext>
          </a:extLst>
        </xdr:cNvPr>
        <xdr:cNvSpPr/>
      </xdr:nvSpPr>
      <xdr:spPr>
        <a:xfrm>
          <a:off x="16268700" y="974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169983</xdr:rowOff>
    </xdr:from>
    <xdr:ext cx="599010"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59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157206</xdr:rowOff>
    </xdr:from>
    <xdr:to>
      <xdr:col>81</xdr:col>
      <xdr:colOff>101600</xdr:colOff>
      <xdr:row>57</xdr:row>
      <xdr:rowOff>87356</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5430500" y="97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78483</xdr:rowOff>
    </xdr:from>
    <xdr:ext cx="59901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181795" y="985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96750</xdr:rowOff>
    </xdr:from>
    <xdr:to>
      <xdr:col>76</xdr:col>
      <xdr:colOff>165100</xdr:colOff>
      <xdr:row>57</xdr:row>
      <xdr:rowOff>26900</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4541500" y="96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43427</xdr:rowOff>
    </xdr:from>
    <xdr:ext cx="59901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292795" y="947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37170</xdr:rowOff>
    </xdr:from>
    <xdr:to>
      <xdr:col>72</xdr:col>
      <xdr:colOff>38100</xdr:colOff>
      <xdr:row>57</xdr:row>
      <xdr:rowOff>138770</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3652500" y="98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129897</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9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161003</xdr:rowOff>
    </xdr:from>
    <xdr:to>
      <xdr:col>67</xdr:col>
      <xdr:colOff>101600</xdr:colOff>
      <xdr:row>57</xdr:row>
      <xdr:rowOff>91153</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2763500" y="97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82280</xdr:rowOff>
    </xdr:from>
    <xdr:ext cx="59901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14795" y="985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94014</xdr:rowOff>
    </xdr:from>
    <xdr:to>
      <xdr:col>85</xdr:col>
      <xdr:colOff>127000</xdr:colOff>
      <xdr:row>78</xdr:row>
      <xdr:rowOff>123436</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flipV="1">
          <a:off x="15481300" y="13467114"/>
          <a:ext cx="8382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33801</xdr:rowOff>
    </xdr:from>
    <xdr:to>
      <xdr:col>81</xdr:col>
      <xdr:colOff>50800</xdr:colOff>
      <xdr:row>78</xdr:row>
      <xdr:rowOff>123436</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4592300" y="13235451"/>
          <a:ext cx="889000" cy="26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163395</xdr:rowOff>
    </xdr:from>
    <xdr:to>
      <xdr:col>76</xdr:col>
      <xdr:colOff>114300</xdr:colOff>
      <xdr:row>77</xdr:row>
      <xdr:rowOff>33801</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3703300" y="12850695"/>
          <a:ext cx="889000" cy="38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163395</xdr:rowOff>
    </xdr:from>
    <xdr:to>
      <xdr:col>71</xdr:col>
      <xdr:colOff>177800</xdr:colOff>
      <xdr:row>76</xdr:row>
      <xdr:rowOff>103414</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2814300" y="12850695"/>
          <a:ext cx="889000" cy="28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43214</xdr:rowOff>
    </xdr:from>
    <xdr:to>
      <xdr:col>85</xdr:col>
      <xdr:colOff>177800</xdr:colOff>
      <xdr:row>78</xdr:row>
      <xdr:rowOff>144814</xdr:rowOff>
    </xdr:to>
    <xdr:sp macro="" textlink="">
      <xdr:nvSpPr>
        <xdr:cNvPr id="645" name="楕円 644">
          <a:extLst>
            <a:ext uri="{FF2B5EF4-FFF2-40B4-BE49-F238E27FC236}">
              <a16:creationId xmlns="" xmlns:a16="http://schemas.microsoft.com/office/drawing/2014/main" id="{00000000-0008-0000-0700-000085020000}"/>
            </a:ext>
          </a:extLst>
        </xdr:cNvPr>
        <xdr:cNvSpPr/>
      </xdr:nvSpPr>
      <xdr:spPr>
        <a:xfrm>
          <a:off x="16268700" y="13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2591</xdr:rowOff>
    </xdr:from>
    <xdr:ext cx="534377" cy="259045"/>
    <xdr:sp macro="" textlink="">
      <xdr:nvSpPr>
        <xdr:cNvPr id="646" name="災害復旧費該当値テキスト">
          <a:extLst>
            <a:ext uri="{FF2B5EF4-FFF2-40B4-BE49-F238E27FC236}">
              <a16:creationId xmlns="" xmlns:a16="http://schemas.microsoft.com/office/drawing/2014/main" id="{00000000-0008-0000-0700-000086020000}"/>
            </a:ext>
          </a:extLst>
        </xdr:cNvPr>
        <xdr:cNvSpPr txBox="1"/>
      </xdr:nvSpPr>
      <xdr:spPr>
        <a:xfrm>
          <a:off x="16370300" y="1320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72636</xdr:rowOff>
    </xdr:from>
    <xdr:to>
      <xdr:col>81</xdr:col>
      <xdr:colOff>101600</xdr:colOff>
      <xdr:row>79</xdr:row>
      <xdr:rowOff>2786</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5430500" y="134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19313</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14111" y="1322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154451</xdr:rowOff>
    </xdr:from>
    <xdr:to>
      <xdr:col>76</xdr:col>
      <xdr:colOff>165100</xdr:colOff>
      <xdr:row>77</xdr:row>
      <xdr:rowOff>84601</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4541500" y="131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101128</xdr:rowOff>
    </xdr:from>
    <xdr:ext cx="534377"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325111" y="129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112595</xdr:rowOff>
    </xdr:from>
    <xdr:to>
      <xdr:col>72</xdr:col>
      <xdr:colOff>38100</xdr:colOff>
      <xdr:row>75</xdr:row>
      <xdr:rowOff>42745</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3652500" y="1279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59272</xdr:rowOff>
    </xdr:from>
    <xdr:ext cx="59901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403795" y="1257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52614</xdr:rowOff>
    </xdr:from>
    <xdr:to>
      <xdr:col>67</xdr:col>
      <xdr:colOff>101600</xdr:colOff>
      <xdr:row>76</xdr:row>
      <xdr:rowOff>154214</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2763500" y="130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170741</xdr:rowOff>
    </xdr:from>
    <xdr:ext cx="59901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514795" y="1285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152070</xdr:rowOff>
    </xdr:from>
    <xdr:to>
      <xdr:col>85</xdr:col>
      <xdr:colOff>127000</xdr:colOff>
      <xdr:row>98</xdr:row>
      <xdr:rowOff>19346</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5481300" y="16782720"/>
          <a:ext cx="838200" cy="3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152220</xdr:rowOff>
    </xdr:from>
    <xdr:to>
      <xdr:col>81</xdr:col>
      <xdr:colOff>50800</xdr:colOff>
      <xdr:row>98</xdr:row>
      <xdr:rowOff>19346</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4592300" y="16782870"/>
          <a:ext cx="8890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112658</xdr:rowOff>
    </xdr:from>
    <xdr:to>
      <xdr:col>76</xdr:col>
      <xdr:colOff>114300</xdr:colOff>
      <xdr:row>97</xdr:row>
      <xdr:rowOff>152220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3703300" y="16743308"/>
          <a:ext cx="8890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112658</xdr:rowOff>
    </xdr:from>
    <xdr:to>
      <xdr:col>71</xdr:col>
      <xdr:colOff>177800</xdr:colOff>
      <xdr:row>97</xdr:row>
      <xdr:rowOff>144684</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2814300" y="16743308"/>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101270</xdr:rowOff>
    </xdr:from>
    <xdr:to>
      <xdr:col>85</xdr:col>
      <xdr:colOff>177800</xdr:colOff>
      <xdr:row>98</xdr:row>
      <xdr:rowOff>31420</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6268700" y="167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79697</xdr:rowOff>
    </xdr:from>
    <xdr:ext cx="599010" cy="259045"/>
    <xdr:sp macro="" textlink="">
      <xdr:nvSpPr>
        <xdr:cNvPr id="703" name="公債費該当値テキスト">
          <a:extLst>
            <a:ext uri="{FF2B5EF4-FFF2-40B4-BE49-F238E27FC236}">
              <a16:creationId xmlns="" xmlns:a16="http://schemas.microsoft.com/office/drawing/2014/main" id="{00000000-0008-0000-0700-0000BF020000}"/>
            </a:ext>
          </a:extLst>
        </xdr:cNvPr>
        <xdr:cNvSpPr txBox="1"/>
      </xdr:nvSpPr>
      <xdr:spPr>
        <a:xfrm>
          <a:off x="16370300" y="167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139996</xdr:rowOff>
    </xdr:from>
    <xdr:to>
      <xdr:col>81</xdr:col>
      <xdr:colOff>101600</xdr:colOff>
      <xdr:row>98</xdr:row>
      <xdr:rowOff>70146</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5430500" y="167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61273</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181795" y="1686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101420</xdr:rowOff>
    </xdr:from>
    <xdr:to>
      <xdr:col>76</xdr:col>
      <xdr:colOff>165100</xdr:colOff>
      <xdr:row>98</xdr:row>
      <xdr:rowOff>31570</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4541500" y="167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22697</xdr:rowOff>
    </xdr:from>
    <xdr:ext cx="59901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292795" y="1682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61858</xdr:rowOff>
    </xdr:from>
    <xdr:to>
      <xdr:col>72</xdr:col>
      <xdr:colOff>38100</xdr:colOff>
      <xdr:row>97</xdr:row>
      <xdr:rowOff>163458</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3652500" y="166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154585</xdr:rowOff>
    </xdr:from>
    <xdr:ext cx="59901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03795" y="1678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93884</xdr:rowOff>
    </xdr:from>
    <xdr:to>
      <xdr:col>67</xdr:col>
      <xdr:colOff>101600</xdr:colOff>
      <xdr:row>98</xdr:row>
      <xdr:rowOff>24034</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2763500" y="167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15161</xdr:rowOff>
    </xdr:from>
    <xdr:ext cx="59901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14795" y="1681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年度に台風による大規模災害があったことにより、類似団体を大きく上回っていた（平成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74,187</a:t>
          </a:r>
          <a:r>
            <a:rPr kumimoji="1" lang="ja-JP" altLang="en-US" sz="1300">
              <a:latin typeface="ＭＳ Ｐゴシック" panose="020B0600070205080204" pitchFamily="50" charset="-128"/>
              <a:ea typeface="ＭＳ Ｐゴシック" panose="020B0600070205080204" pitchFamily="50" charset="-128"/>
            </a:rPr>
            <a:t>円）が、平成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年度以降落ち着いてきている。（平成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+12,806</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商工費については、平成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年度は観光施設火災による建設事業及び温泉施設の大規模増改築事業による大幅な増額があったが、平成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年度以降引き続き温泉施設の建設事業を実施したことにより、類似団体を大きく上回っている（</a:t>
          </a:r>
          <a:r>
            <a:rPr kumimoji="1" lang="en-US" altLang="ja-JP" sz="1300">
              <a:latin typeface="ＭＳ Ｐゴシック" panose="020B0600070205080204" pitchFamily="50" charset="-128"/>
              <a:ea typeface="ＭＳ Ｐゴシック" panose="020B0600070205080204" pitchFamily="50" charset="-128"/>
            </a:rPr>
            <a:t>+497,855</a:t>
          </a:r>
          <a:r>
            <a:rPr kumimoji="1" lang="ja-JP" altLang="en-US" sz="1300">
              <a:latin typeface="ＭＳ Ｐゴシック" panose="020B0600070205080204" pitchFamily="50" charset="-128"/>
              <a:ea typeface="ＭＳ Ｐゴシック" panose="020B0600070205080204" pitchFamily="50" charset="-128"/>
            </a:rPr>
            <a:t>円）状況である。</a:t>
          </a:r>
        </a:p>
        <a:p>
          <a:r>
            <a:rPr kumimoji="1" lang="ja-JP" altLang="en-US" sz="1300">
              <a:latin typeface="ＭＳ Ｐゴシック" panose="020B0600070205080204" pitchFamily="50" charset="-128"/>
              <a:ea typeface="ＭＳ Ｐゴシック" panose="020B0600070205080204" pitchFamily="50" charset="-128"/>
            </a:rPr>
            <a:t>　また、民生費については、平成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年度に福祉施設整備を実施したことにより、類似団体を大きく上回っている（</a:t>
          </a:r>
          <a:r>
            <a:rPr kumimoji="1" lang="en-US" altLang="ja-JP" sz="1300">
              <a:latin typeface="ＭＳ Ｐゴシック" panose="020B0600070205080204" pitchFamily="50" charset="-128"/>
              <a:ea typeface="ＭＳ Ｐゴシック" panose="020B0600070205080204" pitchFamily="50" charset="-128"/>
            </a:rPr>
            <a:t>+149,542</a:t>
          </a:r>
          <a:r>
            <a:rPr kumimoji="1" lang="ja-JP" altLang="en-US" sz="1300">
              <a:latin typeface="ＭＳ Ｐゴシック" panose="020B0600070205080204" pitchFamily="50" charset="-128"/>
              <a:ea typeface="ＭＳ Ｐゴシック" panose="020B0600070205080204" pitchFamily="50" charset="-128"/>
            </a:rPr>
            <a:t>円）状況である。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財政調整基金は近年取り崩しを行っておらず、利子等の積立により徐々に増えていた。平成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年度は定額運用基金への組み替えを実施したことにより、減額となり（△</a:t>
          </a:r>
          <a:r>
            <a:rPr kumimoji="1" lang="en-US" altLang="ja-JP" sz="1400">
              <a:latin typeface="ＭＳ ゴシック" pitchFamily="49" charset="-128"/>
              <a:ea typeface="ＭＳ ゴシック" pitchFamily="49" charset="-128"/>
            </a:rPr>
            <a:t>200,000</a:t>
          </a:r>
          <a:r>
            <a:rPr kumimoji="1" lang="ja-JP" altLang="en-US" sz="1400">
              <a:latin typeface="ＭＳ ゴシック" pitchFamily="49" charset="-128"/>
              <a:ea typeface="ＭＳ ゴシック" pitchFamily="49" charset="-128"/>
            </a:rPr>
            <a:t>千円）、それによって実質単年度収支が△</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となっていたが、本調査年度については</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財政状況自体は改善しており、財政調整基金等についても今後は大幅な減少がなく推移すると見込まれる。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高知県北川村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各会計は、各年度とも黒字会計となっており、今後も黒字で推移していくと見込まれる。</a:t>
          </a:r>
        </a:p>
        <a:p>
          <a:r>
            <a:rPr kumimoji="1" lang="ja-JP" altLang="en-US" sz="1400">
              <a:latin typeface="ＭＳ ゴシック" pitchFamily="49" charset="-128"/>
              <a:ea typeface="ＭＳ ゴシック" pitchFamily="49" charset="-128"/>
            </a:rPr>
            <a:t>　しかし、一般会計から基準外繰入を実施している特別会計もあり、今後は各特別会計の事業の見直し、適正な運営が行えるよう歳入確保と歳出削減に努める。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2973173</v>
      </c>
      <c r="BO4" s="430"/>
      <c r="BP4" s="430"/>
      <c r="BQ4" s="430"/>
      <c r="BR4" s="430"/>
      <c r="BS4" s="430"/>
      <c r="BT4" s="430"/>
      <c r="BU4" s="431"/>
      <c r="BV4" s="429">
        <v>3030922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15.1</v>
      </c>
      <c r="CU4" s="436"/>
      <c r="CV4" s="436"/>
      <c r="CW4" s="436"/>
      <c r="CX4" s="436"/>
      <c r="CY4" s="436"/>
      <c r="CZ4" s="436"/>
      <c r="DA4" s="437"/>
      <c r="DB4" s="435">
        <v>15.4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2744564</v>
      </c>
      <c r="BO5" s="467"/>
      <c r="BP5" s="467"/>
      <c r="BQ5" s="467"/>
      <c r="BR5" s="467"/>
      <c r="BS5" s="467"/>
      <c r="BT5" s="467"/>
      <c r="BU5" s="468"/>
      <c r="BV5" s="466">
        <v>2767586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85.8</v>
      </c>
      <c r="CU5" s="464"/>
      <c r="CV5" s="464"/>
      <c r="CW5" s="464"/>
      <c r="CX5" s="464"/>
      <c r="CY5" s="464"/>
      <c r="CZ5" s="464"/>
      <c r="DA5" s="465"/>
      <c r="DB5" s="463">
        <v>80.3</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228609</v>
      </c>
      <c r="BO6" s="467"/>
      <c r="BP6" s="467"/>
      <c r="BQ6" s="467"/>
      <c r="BR6" s="467"/>
      <c r="BS6" s="467"/>
      <c r="BT6" s="467"/>
      <c r="BU6" s="468"/>
      <c r="BV6" s="466">
        <v>263336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85.8</v>
      </c>
      <c r="CU6" s="504"/>
      <c r="CV6" s="504"/>
      <c r="CW6" s="504"/>
      <c r="CX6" s="504"/>
      <c r="CY6" s="504"/>
      <c r="CZ6" s="504"/>
      <c r="DA6" s="505"/>
      <c r="DB6" s="503">
        <v>80.3</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61284</v>
      </c>
      <c r="BO7" s="467"/>
      <c r="BP7" s="467"/>
      <c r="BQ7" s="467"/>
      <c r="BR7" s="467"/>
      <c r="BS7" s="467"/>
      <c r="BT7" s="467"/>
      <c r="BU7" s="468"/>
      <c r="BV7" s="466">
        <v>83358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1106570</v>
      </c>
      <c r="CU7" s="467"/>
      <c r="CV7" s="467"/>
      <c r="CW7" s="467"/>
      <c r="CX7" s="467"/>
      <c r="CY7" s="467"/>
      <c r="CZ7" s="467"/>
      <c r="DA7" s="468"/>
      <c r="DB7" s="466">
        <v>1171430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167325</v>
      </c>
      <c r="BO8" s="467"/>
      <c r="BP8" s="467"/>
      <c r="BQ8" s="467"/>
      <c r="BR8" s="467"/>
      <c r="BS8" s="467"/>
      <c r="BT8" s="467"/>
      <c r="BU8" s="468"/>
      <c r="BV8" s="466">
        <v>179978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0.19</v>
      </c>
      <c r="CU8" s="507"/>
      <c r="CV8" s="507"/>
      <c r="CW8" s="507"/>
      <c r="CX8" s="507"/>
      <c r="CY8" s="507"/>
      <c r="CZ8" s="507"/>
      <c r="DA8" s="508"/>
      <c r="DB8" s="506">
        <v>0.17</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1294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-12652</v>
      </c>
      <c r="BO9" s="467"/>
      <c r="BP9" s="467"/>
      <c r="BQ9" s="467"/>
      <c r="BR9" s="467"/>
      <c r="BS9" s="467"/>
      <c r="BT9" s="467"/>
      <c r="BU9" s="468"/>
      <c r="BV9" s="466">
        <v>137321</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10.3</v>
      </c>
      <c r="CU9" s="464"/>
      <c r="CV9" s="464"/>
      <c r="CW9" s="464"/>
      <c r="CX9" s="464"/>
      <c r="CY9" s="464"/>
      <c r="CZ9" s="464"/>
      <c r="DA9" s="465"/>
      <c r="DB9" s="463">
        <v>8.9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1367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4013</v>
      </c>
      <c r="BO10" s="467"/>
      <c r="BP10" s="467"/>
      <c r="BQ10" s="467"/>
      <c r="BR10" s="467"/>
      <c r="BS10" s="467"/>
      <c r="BT10" s="467"/>
      <c r="BU10" s="468"/>
      <c r="BV10" s="466">
        <v>4048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23400</v>
      </c>
      <c r="BO11" s="467"/>
      <c r="BP11" s="467"/>
      <c r="BQ11" s="467"/>
      <c r="BR11" s="467"/>
      <c r="BS11" s="467"/>
      <c r="BT11" s="467"/>
      <c r="BU11" s="468"/>
      <c r="BV11" s="466">
        <v>1200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1300</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200000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139</v>
      </c>
      <c r="N13" s="555"/>
      <c r="O13" s="555"/>
      <c r="P13" s="555"/>
      <c r="Q13" s="556"/>
      <c r="R13" s="547">
        <v>1296</v>
      </c>
      <c r="S13" s="548"/>
      <c r="T13" s="548"/>
      <c r="U13" s="548"/>
      <c r="V13" s="549"/>
      <c r="W13" s="482" t="s">
        <v>140</v>
      </c>
      <c r="X13" s="483"/>
      <c r="Y13" s="483"/>
      <c r="Z13" s="483"/>
      <c r="AA13" s="483"/>
      <c r="AB13" s="473"/>
      <c r="AC13" s="517">
        <v>240</v>
      </c>
      <c r="AD13" s="518"/>
      <c r="AE13" s="518"/>
      <c r="AF13" s="518"/>
      <c r="AG13" s="557"/>
      <c r="AH13" s="517">
        <v>284</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14761</v>
      </c>
      <c r="BO13" s="467"/>
      <c r="BP13" s="467"/>
      <c r="BQ13" s="467"/>
      <c r="BR13" s="467"/>
      <c r="BS13" s="467"/>
      <c r="BT13" s="467"/>
      <c r="BU13" s="468"/>
      <c r="BV13" s="466">
        <v>-57431</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-4.8</v>
      </c>
      <c r="CU13" s="464"/>
      <c r="CV13" s="464"/>
      <c r="CW13" s="464"/>
      <c r="CX13" s="464"/>
      <c r="CY13" s="464"/>
      <c r="CZ13" s="464"/>
      <c r="DA13" s="465"/>
      <c r="DB13" s="463">
        <v>-3.8</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145</v>
      </c>
      <c r="M14" s="545"/>
      <c r="N14" s="545"/>
      <c r="O14" s="545"/>
      <c r="P14" s="545"/>
      <c r="Q14" s="546"/>
      <c r="R14" s="547">
        <v>1318</v>
      </c>
      <c r="S14" s="548"/>
      <c r="T14" s="548"/>
      <c r="U14" s="548"/>
      <c r="V14" s="549"/>
      <c r="W14" s="456"/>
      <c r="X14" s="457"/>
      <c r="Y14" s="457"/>
      <c r="Z14" s="457"/>
      <c r="AA14" s="457"/>
      <c r="AB14" s="446"/>
      <c r="AC14" s="550">
        <v>35.6</v>
      </c>
      <c r="AD14" s="551"/>
      <c r="AE14" s="551"/>
      <c r="AF14" s="551"/>
      <c r="AG14" s="552"/>
      <c r="AH14" s="550">
        <v>40</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139</v>
      </c>
      <c r="N15" s="555"/>
      <c r="O15" s="555"/>
      <c r="P15" s="555"/>
      <c r="Q15" s="556"/>
      <c r="R15" s="547">
        <v>1314</v>
      </c>
      <c r="S15" s="548"/>
      <c r="T15" s="548"/>
      <c r="U15" s="548"/>
      <c r="V15" s="549"/>
      <c r="W15" s="482" t="s">
        <v>147</v>
      </c>
      <c r="X15" s="483"/>
      <c r="Y15" s="483"/>
      <c r="Z15" s="483"/>
      <c r="AA15" s="483"/>
      <c r="AB15" s="473"/>
      <c r="AC15" s="517">
        <v>113</v>
      </c>
      <c r="AD15" s="518"/>
      <c r="AE15" s="518"/>
      <c r="AF15" s="518"/>
      <c r="AG15" s="557"/>
      <c r="AH15" s="517">
        <v>135</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201740</v>
      </c>
      <c r="BO15" s="430"/>
      <c r="BP15" s="430"/>
      <c r="BQ15" s="430"/>
      <c r="BR15" s="430"/>
      <c r="BS15" s="430"/>
      <c r="BT15" s="430"/>
      <c r="BU15" s="431"/>
      <c r="BV15" s="429">
        <v>202350</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16.7</v>
      </c>
      <c r="AD16" s="551"/>
      <c r="AE16" s="551"/>
      <c r="AF16" s="551"/>
      <c r="AG16" s="552"/>
      <c r="AH16" s="550">
        <v>19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1011170</v>
      </c>
      <c r="BO16" s="467"/>
      <c r="BP16" s="467"/>
      <c r="BQ16" s="467"/>
      <c r="BR16" s="467"/>
      <c r="BS16" s="467"/>
      <c r="BT16" s="467"/>
      <c r="BU16" s="468"/>
      <c r="BV16" s="466">
        <v>1072691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151</v>
      </c>
      <c r="S17" s="568"/>
      <c r="T17" s="568"/>
      <c r="U17" s="568"/>
      <c r="V17" s="569"/>
      <c r="W17" s="482" t="s">
        <v>154</v>
      </c>
      <c r="X17" s="483"/>
      <c r="Y17" s="483"/>
      <c r="Z17" s="483"/>
      <c r="AA17" s="483"/>
      <c r="AB17" s="473"/>
      <c r="AC17" s="517">
        <v>322</v>
      </c>
      <c r="AD17" s="518"/>
      <c r="AE17" s="518"/>
      <c r="AF17" s="518"/>
      <c r="AG17" s="557"/>
      <c r="AH17" s="517">
        <v>291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256719</v>
      </c>
      <c r="BO17" s="467"/>
      <c r="BP17" s="467"/>
      <c r="BQ17" s="467"/>
      <c r="BR17" s="467"/>
      <c r="BS17" s="467"/>
      <c r="BT17" s="467"/>
      <c r="BU17" s="468"/>
      <c r="BV17" s="466">
        <v>257872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196.73</v>
      </c>
      <c r="M18" s="579"/>
      <c r="N18" s="579"/>
      <c r="O18" s="579"/>
      <c r="P18" s="579"/>
      <c r="Q18" s="579"/>
      <c r="R18" s="580"/>
      <c r="S18" s="580"/>
      <c r="T18" s="580"/>
      <c r="U18" s="580"/>
      <c r="V18" s="581"/>
      <c r="W18" s="484"/>
      <c r="X18" s="485"/>
      <c r="Y18" s="485"/>
      <c r="Z18" s="485"/>
      <c r="AA18" s="485"/>
      <c r="AB18" s="476"/>
      <c r="AC18" s="582">
        <v>47.7</v>
      </c>
      <c r="AD18" s="583"/>
      <c r="AE18" s="583"/>
      <c r="AF18" s="583"/>
      <c r="AG18" s="584"/>
      <c r="AH18" s="582">
        <v>41</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928706</v>
      </c>
      <c r="BO18" s="467"/>
      <c r="BP18" s="467"/>
      <c r="BQ18" s="467"/>
      <c r="BR18" s="467"/>
      <c r="BS18" s="467"/>
      <c r="BT18" s="467"/>
      <c r="BU18" s="468"/>
      <c r="BV18" s="466">
        <v>912110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1560607</v>
      </c>
      <c r="BO19" s="467"/>
      <c r="BP19" s="467"/>
      <c r="BQ19" s="467"/>
      <c r="BR19" s="467"/>
      <c r="BS19" s="467"/>
      <c r="BT19" s="467"/>
      <c r="BU19" s="468"/>
      <c r="BV19" s="466">
        <v>1524544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582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2174699</v>
      </c>
      <c r="BO23" s="467"/>
      <c r="BP23" s="467"/>
      <c r="BQ23" s="467"/>
      <c r="BR23" s="467"/>
      <c r="BS23" s="467"/>
      <c r="BT23" s="467"/>
      <c r="BU23" s="468"/>
      <c r="BV23" s="466">
        <v>1571912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6980</v>
      </c>
      <c r="R24" s="518"/>
      <c r="S24" s="518"/>
      <c r="T24" s="518"/>
      <c r="U24" s="518"/>
      <c r="V24" s="557"/>
      <c r="W24" s="616"/>
      <c r="X24" s="604"/>
      <c r="Y24" s="605"/>
      <c r="Z24" s="516" t="s">
        <v>170</v>
      </c>
      <c r="AA24" s="496"/>
      <c r="AB24" s="496"/>
      <c r="AC24" s="496"/>
      <c r="AD24" s="496"/>
      <c r="AE24" s="496"/>
      <c r="AF24" s="496"/>
      <c r="AG24" s="497"/>
      <c r="AH24" s="517">
        <v>44</v>
      </c>
      <c r="AI24" s="518"/>
      <c r="AJ24" s="518"/>
      <c r="AK24" s="518"/>
      <c r="AL24" s="557"/>
      <c r="AM24" s="517">
        <v>135168</v>
      </c>
      <c r="AN24" s="518"/>
      <c r="AO24" s="518"/>
      <c r="AP24" s="518"/>
      <c r="AQ24" s="518"/>
      <c r="AR24" s="557"/>
      <c r="AS24" s="517">
        <v>3072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2149699</v>
      </c>
      <c r="BO24" s="467"/>
      <c r="BP24" s="467"/>
      <c r="BQ24" s="467"/>
      <c r="BR24" s="467"/>
      <c r="BS24" s="467"/>
      <c r="BT24" s="467"/>
      <c r="BU24" s="468"/>
      <c r="BV24" s="466">
        <v>1542412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6070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138</v>
      </c>
      <c r="AN25" s="518"/>
      <c r="AO25" s="518"/>
      <c r="AP25" s="518"/>
      <c r="AQ25" s="518"/>
      <c r="AR25" s="557"/>
      <c r="AS25" s="517" t="s">
        <v>138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1922</v>
      </c>
      <c r="BO25" s="430"/>
      <c r="BP25" s="430"/>
      <c r="BQ25" s="430"/>
      <c r="BR25" s="430"/>
      <c r="BS25" s="430"/>
      <c r="BT25" s="430"/>
      <c r="BU25" s="431"/>
      <c r="BV25" s="429">
        <v>8000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5680</v>
      </c>
      <c r="R26" s="518"/>
      <c r="S26" s="518"/>
      <c r="T26" s="518"/>
      <c r="U26" s="518"/>
      <c r="V26" s="557"/>
      <c r="W26" s="616"/>
      <c r="X26" s="604"/>
      <c r="Y26" s="605"/>
      <c r="Z26" s="516" t="s">
        <v>177</v>
      </c>
      <c r="AA26" s="626"/>
      <c r="AB26" s="626"/>
      <c r="AC26" s="626"/>
      <c r="AD26" s="626"/>
      <c r="AE26" s="626"/>
      <c r="AF26" s="626"/>
      <c r="AG26" s="627"/>
      <c r="AH26" s="517">
        <v>2</v>
      </c>
      <c r="AI26" s="518"/>
      <c r="AJ26" s="518"/>
      <c r="AK26" s="518"/>
      <c r="AL26" s="557"/>
      <c r="AM26" s="517" t="s">
        <v>178</v>
      </c>
      <c r="AN26" s="518"/>
      <c r="AO26" s="518"/>
      <c r="AP26" s="518"/>
      <c r="AQ26" s="518"/>
      <c r="AR26" s="557"/>
      <c r="AS26" s="517" t="s">
        <v>178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2360</v>
      </c>
      <c r="R27" s="518"/>
      <c r="S27" s="518"/>
      <c r="T27" s="518"/>
      <c r="U27" s="518"/>
      <c r="V27" s="557"/>
      <c r="W27" s="616"/>
      <c r="X27" s="604"/>
      <c r="Y27" s="605"/>
      <c r="Z27" s="516" t="s">
        <v>181</v>
      </c>
      <c r="AA27" s="496"/>
      <c r="AB27" s="496"/>
      <c r="AC27" s="496"/>
      <c r="AD27" s="496"/>
      <c r="AE27" s="496"/>
      <c r="AF27" s="496"/>
      <c r="AG27" s="497"/>
      <c r="AH27" s="517" t="s">
        <v>138</v>
      </c>
      <c r="AI27" s="518"/>
      <c r="AJ27" s="518"/>
      <c r="AK27" s="518"/>
      <c r="AL27" s="557"/>
      <c r="AM27" s="517" t="s">
        <v>138</v>
      </c>
      <c r="AN27" s="518"/>
      <c r="AO27" s="518"/>
      <c r="AP27" s="518"/>
      <c r="AQ27" s="518"/>
      <c r="AR27" s="557"/>
      <c r="AS27" s="517" t="s">
        <v>138</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575000</v>
      </c>
      <c r="BO27" s="640"/>
      <c r="BP27" s="640"/>
      <c r="BQ27" s="640"/>
      <c r="BR27" s="640"/>
      <c r="BS27" s="640"/>
      <c r="BT27" s="640"/>
      <c r="BU27" s="641"/>
      <c r="BV27" s="639">
        <v>575000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1910</v>
      </c>
      <c r="R28" s="518"/>
      <c r="S28" s="518"/>
      <c r="T28" s="518"/>
      <c r="U28" s="518"/>
      <c r="V28" s="557"/>
      <c r="W28" s="616"/>
      <c r="X28" s="604"/>
      <c r="Y28" s="605"/>
      <c r="Z28" s="516" t="s">
        <v>184</v>
      </c>
      <c r="AA28" s="496"/>
      <c r="AB28" s="496"/>
      <c r="AC28" s="496"/>
      <c r="AD28" s="496"/>
      <c r="AE28" s="496"/>
      <c r="AF28" s="496"/>
      <c r="AG28" s="497"/>
      <c r="AH28" s="517" t="s">
        <v>138</v>
      </c>
      <c r="AI28" s="518"/>
      <c r="AJ28" s="518"/>
      <c r="AK28" s="518"/>
      <c r="AL28" s="557"/>
      <c r="AM28" s="517" t="s">
        <v>138</v>
      </c>
      <c r="AN28" s="518"/>
      <c r="AO28" s="518"/>
      <c r="AP28" s="518"/>
      <c r="AQ28" s="518"/>
      <c r="AR28" s="557"/>
      <c r="AS28" s="517" t="s">
        <v>129</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635829</v>
      </c>
      <c r="BO28" s="430"/>
      <c r="BP28" s="430"/>
      <c r="BQ28" s="430"/>
      <c r="BR28" s="430"/>
      <c r="BS28" s="430"/>
      <c r="BT28" s="430"/>
      <c r="BU28" s="431"/>
      <c r="BV28" s="429">
        <v>631816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6</v>
      </c>
      <c r="M29" s="518"/>
      <c r="N29" s="518"/>
      <c r="O29" s="518"/>
      <c r="P29" s="557"/>
      <c r="Q29" s="517">
        <v>1630</v>
      </c>
      <c r="R29" s="518"/>
      <c r="S29" s="518"/>
      <c r="T29" s="518"/>
      <c r="U29" s="518"/>
      <c r="V29" s="557"/>
      <c r="W29" s="617"/>
      <c r="X29" s="618"/>
      <c r="Y29" s="619"/>
      <c r="Z29" s="516" t="s">
        <v>187</v>
      </c>
      <c r="AA29" s="496"/>
      <c r="AB29" s="496"/>
      <c r="AC29" s="496"/>
      <c r="AD29" s="496"/>
      <c r="AE29" s="496"/>
      <c r="AF29" s="496"/>
      <c r="AG29" s="497"/>
      <c r="AH29" s="517">
        <v>44</v>
      </c>
      <c r="AI29" s="518"/>
      <c r="AJ29" s="518"/>
      <c r="AK29" s="518"/>
      <c r="AL29" s="557"/>
      <c r="AM29" s="517">
        <v>135168</v>
      </c>
      <c r="AN29" s="518"/>
      <c r="AO29" s="518"/>
      <c r="AP29" s="518"/>
      <c r="AQ29" s="518"/>
      <c r="AR29" s="557"/>
      <c r="AS29" s="517">
        <v>3072</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599956</v>
      </c>
      <c r="BO29" s="467"/>
      <c r="BP29" s="467"/>
      <c r="BQ29" s="467"/>
      <c r="BR29" s="467"/>
      <c r="BS29" s="467"/>
      <c r="BT29" s="467"/>
      <c r="BU29" s="468"/>
      <c r="BV29" s="466">
        <v>610293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98.2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1445946</v>
      </c>
      <c r="BO30" s="640"/>
      <c r="BP30" s="640"/>
      <c r="BQ30" s="640"/>
      <c r="BR30" s="640"/>
      <c r="BS30" s="640"/>
      <c r="BT30" s="640"/>
      <c r="BU30" s="641"/>
      <c r="BV30" s="639">
        <v>1404777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198</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北川村国民健康保険特別会計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IF('各会計、関係団体の財政状況及び健全化判断比率'!B30="","",'各会計、関係団体の財政状況及び健全化判断比率'!B30)</f>
        <v>北川村簡易水道特別会計</v>
      </c>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安芸広域市町村圏特別養護老人ホーム組合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（株）きたがわジャルダン</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北川村代替輸送特別会計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北川村後期高齢者医療特別会計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高知県広域食肉センター事務組合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安芸広域市町村圏事務組合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中芸広域連合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中芸広域連合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こうち人づくり広域連合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高知県市町村総合事務組合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13</v>
      </c>
      <c r="BX41" s="652"/>
      <c r="BY41" s="653" t="str">
        <f>IF('各会計、関係団体の財政状況及び健全化判断比率'!B75="","",'各会計、関係団体の財政状況及び健全化判断比率'!B75)</f>
        <v>高知県市町村総合事務組合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14</v>
      </c>
      <c r="BX42" s="652"/>
      <c r="BY42" s="653" t="str">
        <f>IF('各会計、関係団体の財政状況及び健全化判断比率'!B76="","",'各会計、関係団体の財政状況及び健全化判断比率'!B76)</f>
        <v>高知県後期高齢者医療広域連合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15</v>
      </c>
      <c r="BX43" s="652"/>
      <c r="BY43" s="653" t="str">
        <f>IF('各会計、関係団体の財政状況及び健全化判断比率'!B77="","",'各会計、関係団体の財政状況及び健全化判断比率'!B77)</f>
        <v>高知県後期高齢者医療広域連合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PRi/m3im34mdXHf9DsVFvS96rYJICmKp7zsH4TwGROv1BtkQj2pw3/sZW7e02SU+s8JVWGjbWx5kPI+tFnif7A==" saltValue="ufpUeL2qwDdAOSHdoVAa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44" t="s">
        <v>548</v>
      </c>
      <c r="D34" s="1244"/>
      <c r="E34" s="1245"/>
      <c r="F34" s="32">
        <v>25.4</v>
      </c>
      <c r="G34" s="33">
        <v>1.91</v>
      </c>
      <c r="H34" s="33">
        <v>3.48</v>
      </c>
      <c r="I34" s="33">
        <v>15.36</v>
      </c>
      <c r="J34" s="34">
        <v>15.12</v>
      </c>
      <c r="K34" s="22"/>
      <c r="L34" s="22"/>
      <c r="M34" s="22"/>
      <c r="N34" s="22"/>
      <c r="O34" s="22"/>
      <c r="P34" s="22"/>
    </row>
    <row r="35" spans="1:16" ht="39" customHeight="1">
      <c r="A35" s="22"/>
      <c r="B35" s="35"/>
      <c r="C35" s="1238" t="s">
        <v>549</v>
      </c>
      <c r="D35" s="1239"/>
      <c r="E35" s="1240"/>
      <c r="F35" s="36">
        <v>0.23</v>
      </c>
      <c r="G35" s="37">
        <v>0.08</v>
      </c>
      <c r="H35" s="37">
        <v>1.04</v>
      </c>
      <c r="I35" s="37">
        <v>1.32</v>
      </c>
      <c r="J35" s="38">
        <v>0.17</v>
      </c>
      <c r="K35" s="22"/>
      <c r="L35" s="22"/>
      <c r="M35" s="22"/>
      <c r="N35" s="22"/>
      <c r="O35" s="22"/>
      <c r="P35" s="22"/>
    </row>
    <row r="36" spans="1:16" ht="39" customHeight="1">
      <c r="A36" s="22"/>
      <c r="B36" s="35"/>
      <c r="C36" s="1238" t="s">
        <v>550</v>
      </c>
      <c r="D36" s="1239"/>
      <c r="E36" s="1240"/>
      <c r="F36" s="36">
        <v>0.01</v>
      </c>
      <c r="G36" s="37">
        <v>0.03</v>
      </c>
      <c r="H36" s="37">
        <v>0.02</v>
      </c>
      <c r="I36" s="37">
        <v>0.04</v>
      </c>
      <c r="J36" s="38">
        <v>0.02</v>
      </c>
      <c r="K36" s="22"/>
      <c r="L36" s="22"/>
      <c r="M36" s="22"/>
      <c r="N36" s="22"/>
      <c r="O36" s="22"/>
      <c r="P36" s="22"/>
    </row>
    <row r="37" spans="1:16" ht="39" customHeight="1">
      <c r="A37" s="22"/>
      <c r="B37" s="35"/>
      <c r="C37" s="1238" t="s">
        <v>551</v>
      </c>
      <c r="D37" s="1239"/>
      <c r="E37" s="1240"/>
      <c r="F37" s="36">
        <v>0</v>
      </c>
      <c r="G37" s="37">
        <v>0</v>
      </c>
      <c r="H37" s="37">
        <v>0.42</v>
      </c>
      <c r="I37" s="37">
        <v>0</v>
      </c>
      <c r="J37" s="38">
        <v>0</v>
      </c>
      <c r="K37" s="22"/>
      <c r="L37" s="22"/>
      <c r="M37" s="22"/>
      <c r="N37" s="22"/>
      <c r="O37" s="22"/>
      <c r="P37" s="22"/>
    </row>
    <row r="38" spans="1:16" ht="39" customHeight="1">
      <c r="A38" s="22"/>
      <c r="B38" s="35"/>
      <c r="C38" s="1238" t="s">
        <v>552</v>
      </c>
      <c r="D38" s="1239"/>
      <c r="E38" s="1240"/>
      <c r="F38" s="36" t="s">
        <v>553</v>
      </c>
      <c r="G38" s="37">
        <v>0</v>
      </c>
      <c r="H38" s="37">
        <v>0</v>
      </c>
      <c r="I38" s="37">
        <v>0</v>
      </c>
      <c r="J38" s="38">
        <v>0</v>
      </c>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554</v>
      </c>
      <c r="D42" s="1239"/>
      <c r="E42" s="1240"/>
      <c r="F42" s="36" t="s">
        <v>499</v>
      </c>
      <c r="G42" s="37" t="s">
        <v>499</v>
      </c>
      <c r="H42" s="37" t="s">
        <v>499</v>
      </c>
      <c r="I42" s="37" t="s">
        <v>499</v>
      </c>
      <c r="J42" s="38" t="s">
        <v>499</v>
      </c>
      <c r="K42" s="22"/>
      <c r="L42" s="22"/>
      <c r="M42" s="22"/>
      <c r="N42" s="22"/>
      <c r="O42" s="22"/>
      <c r="P42" s="22"/>
    </row>
    <row r="43" spans="1:16" ht="39" customHeight="1" thickBot="1">
      <c r="A43" s="22"/>
      <c r="B43" s="40"/>
      <c r="C43" s="1241" t="s">
        <v>555</v>
      </c>
      <c r="D43" s="1242"/>
      <c r="E43" s="1243"/>
      <c r="F43" s="41" t="s">
        <v>499</v>
      </c>
      <c r="G43" s="42" t="s">
        <v>499</v>
      </c>
      <c r="H43" s="42" t="s">
        <v>499</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AXVWVVFY4+GNx2LNNkEib0+OTMZyQWrl3IxBXuwWUL7JWq94D/qIyLr4H48RgKdf6xH7wfgxV70Q+NU1VdfUQ==" saltValue="aOOfF2+NfjigmxBBvZQM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46" t="s">
        <v>11</v>
      </c>
      <c r="C45" s="1247"/>
      <c r="D45" s="58"/>
      <c r="E45" s="1252" t="s">
        <v>12</v>
      </c>
      <c r="F45" s="1252"/>
      <c r="G45" s="1252"/>
      <c r="H45" s="1252"/>
      <c r="I45" s="1252"/>
      <c r="J45" s="1253"/>
      <c r="K45" s="59">
        <v>158</v>
      </c>
      <c r="L45" s="60">
        <v>154</v>
      </c>
      <c r="M45" s="60">
        <v>140</v>
      </c>
      <c r="N45" s="60">
        <v>135</v>
      </c>
      <c r="O45" s="61">
        <v>137</v>
      </c>
      <c r="P45" s="48"/>
      <c r="Q45" s="48"/>
      <c r="R45" s="48"/>
      <c r="S45" s="48"/>
      <c r="T45" s="48"/>
      <c r="U45" s="48"/>
    </row>
    <row r="46" spans="1:21" ht="30.75" customHeight="1">
      <c r="A46" s="48"/>
      <c r="B46" s="1248"/>
      <c r="C46" s="1249"/>
      <c r="D46" s="62"/>
      <c r="E46" s="1254" t="s">
        <v>13</v>
      </c>
      <c r="F46" s="1254"/>
      <c r="G46" s="1254"/>
      <c r="H46" s="1254"/>
      <c r="I46" s="1254"/>
      <c r="J46" s="1255"/>
      <c r="K46" s="63" t="s">
        <v>499</v>
      </c>
      <c r="L46" s="64" t="s">
        <v>499</v>
      </c>
      <c r="M46" s="64" t="s">
        <v>499</v>
      </c>
      <c r="N46" s="64" t="s">
        <v>499</v>
      </c>
      <c r="O46" s="65" t="s">
        <v>499</v>
      </c>
      <c r="P46" s="48"/>
      <c r="Q46" s="48"/>
      <c r="R46" s="48"/>
      <c r="S46" s="48"/>
      <c r="T46" s="48"/>
      <c r="U46" s="48"/>
    </row>
    <row r="47" spans="1:21" ht="30.75" customHeight="1">
      <c r="A47" s="48"/>
      <c r="B47" s="1248"/>
      <c r="C47" s="1249"/>
      <c r="D47" s="62"/>
      <c r="E47" s="1254" t="s">
        <v>14</v>
      </c>
      <c r="F47" s="1254"/>
      <c r="G47" s="1254"/>
      <c r="H47" s="1254"/>
      <c r="I47" s="1254"/>
      <c r="J47" s="1255"/>
      <c r="K47" s="63" t="s">
        <v>499</v>
      </c>
      <c r="L47" s="64" t="s">
        <v>499</v>
      </c>
      <c r="M47" s="64" t="s">
        <v>499</v>
      </c>
      <c r="N47" s="64" t="s">
        <v>499</v>
      </c>
      <c r="O47" s="65" t="s">
        <v>499</v>
      </c>
      <c r="P47" s="48"/>
      <c r="Q47" s="48"/>
      <c r="R47" s="48"/>
      <c r="S47" s="48"/>
      <c r="T47" s="48"/>
      <c r="U47" s="48"/>
    </row>
    <row r="48" spans="1:21" ht="30.75" customHeight="1">
      <c r="A48" s="48"/>
      <c r="B48" s="1248"/>
      <c r="C48" s="1249"/>
      <c r="D48" s="62"/>
      <c r="E48" s="1254" t="s">
        <v>15</v>
      </c>
      <c r="F48" s="1254"/>
      <c r="G48" s="1254"/>
      <c r="H48" s="1254"/>
      <c r="I48" s="1254"/>
      <c r="J48" s="1255"/>
      <c r="K48" s="63">
        <v>1</v>
      </c>
      <c r="L48" s="64">
        <v>1</v>
      </c>
      <c r="M48" s="64" t="s">
        <v>499</v>
      </c>
      <c r="N48" s="64" t="s">
        <v>499</v>
      </c>
      <c r="O48" s="65" t="s">
        <v>499</v>
      </c>
      <c r="P48" s="48"/>
      <c r="Q48" s="48"/>
      <c r="R48" s="48"/>
      <c r="S48" s="48"/>
      <c r="T48" s="48"/>
      <c r="U48" s="48"/>
    </row>
    <row r="49" spans="1:21" ht="30.75" customHeight="1">
      <c r="A49" s="48"/>
      <c r="B49" s="1248"/>
      <c r="C49" s="1249"/>
      <c r="D49" s="62"/>
      <c r="E49" s="1254" t="s">
        <v>16</v>
      </c>
      <c r="F49" s="1254"/>
      <c r="G49" s="1254"/>
      <c r="H49" s="1254"/>
      <c r="I49" s="1254"/>
      <c r="J49" s="1255"/>
      <c r="K49" s="63">
        <v>21</v>
      </c>
      <c r="L49" s="64">
        <v>21</v>
      </c>
      <c r="M49" s="64">
        <v>19</v>
      </c>
      <c r="N49" s="64">
        <v>19</v>
      </c>
      <c r="O49" s="65">
        <v>19</v>
      </c>
      <c r="P49" s="48"/>
      <c r="Q49" s="48"/>
      <c r="R49" s="48"/>
      <c r="S49" s="48"/>
      <c r="T49" s="48"/>
      <c r="U49" s="48"/>
    </row>
    <row r="50" spans="1:21" ht="30.75" customHeight="1">
      <c r="A50" s="48"/>
      <c r="B50" s="1248"/>
      <c r="C50" s="1249"/>
      <c r="D50" s="62"/>
      <c r="E50" s="1254" t="s">
        <v>17</v>
      </c>
      <c r="F50" s="1254"/>
      <c r="G50" s="1254"/>
      <c r="H50" s="1254"/>
      <c r="I50" s="1254"/>
      <c r="J50" s="1255"/>
      <c r="K50" s="63" t="s">
        <v>499</v>
      </c>
      <c r="L50" s="64" t="s">
        <v>499</v>
      </c>
      <c r="M50" s="64" t="s">
        <v>499</v>
      </c>
      <c r="N50" s="64" t="s">
        <v>499</v>
      </c>
      <c r="O50" s="65" t="s">
        <v>499</v>
      </c>
      <c r="P50" s="48"/>
      <c r="Q50" s="48"/>
      <c r="R50" s="48"/>
      <c r="S50" s="48"/>
      <c r="T50" s="48"/>
      <c r="U50" s="48"/>
    </row>
    <row r="51" spans="1:21" ht="30.75" customHeight="1">
      <c r="A51" s="48"/>
      <c r="B51" s="1250"/>
      <c r="C51" s="1251"/>
      <c r="D51" s="66"/>
      <c r="E51" s="1254" t="s">
        <v>18</v>
      </c>
      <c r="F51" s="1254"/>
      <c r="G51" s="1254"/>
      <c r="H51" s="1254"/>
      <c r="I51" s="1254"/>
      <c r="J51" s="1255"/>
      <c r="K51" s="63" t="s">
        <v>499</v>
      </c>
      <c r="L51" s="64" t="s">
        <v>499</v>
      </c>
      <c r="M51" s="64" t="s">
        <v>499</v>
      </c>
      <c r="N51" s="64" t="s">
        <v>499</v>
      </c>
      <c r="O51" s="65" t="s">
        <v>499</v>
      </c>
      <c r="P51" s="48"/>
      <c r="Q51" s="48"/>
      <c r="R51" s="48"/>
      <c r="S51" s="48"/>
      <c r="T51" s="48"/>
      <c r="U51" s="48"/>
    </row>
    <row r="52" spans="1:21" ht="30.75" customHeight="1">
      <c r="A52" s="48"/>
      <c r="B52" s="1256" t="s">
        <v>19</v>
      </c>
      <c r="C52" s="1257"/>
      <c r="D52" s="66"/>
      <c r="E52" s="1254" t="s">
        <v>20</v>
      </c>
      <c r="F52" s="1254"/>
      <c r="G52" s="1254"/>
      <c r="H52" s="1254"/>
      <c r="I52" s="1254"/>
      <c r="J52" s="1255"/>
      <c r="K52" s="63">
        <v>203</v>
      </c>
      <c r="L52" s="64">
        <v>203</v>
      </c>
      <c r="M52" s="64">
        <v>204</v>
      </c>
      <c r="N52" s="64">
        <v>201</v>
      </c>
      <c r="O52" s="65">
        <v>206</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-23</v>
      </c>
      <c r="L53" s="69">
        <v>-27</v>
      </c>
      <c r="M53" s="69">
        <v>-45</v>
      </c>
      <c r="N53" s="69">
        <v>-47</v>
      </c>
      <c r="O53" s="70">
        <v>-50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556</v>
      </c>
      <c r="L56" s="80" t="s">
        <v>557</v>
      </c>
      <c r="M56" s="80" t="s">
        <v>558</v>
      </c>
      <c r="N56" s="80" t="s">
        <v>559</v>
      </c>
      <c r="O56" s="81" t="s">
        <v>560</v>
      </c>
      <c r="P56" s="48"/>
      <c r="Q56" s="48"/>
      <c r="R56" s="48"/>
      <c r="S56" s="48"/>
      <c r="T56" s="48"/>
      <c r="U56" s="48"/>
    </row>
    <row r="57" spans="1:21" ht="31.5" customHeight="1">
      <c r="B57" s="1262" t="s">
        <v>25</v>
      </c>
      <c r="C57" s="1263"/>
      <c r="D57" s="1266" t="s">
        <v>26</v>
      </c>
      <c r="E57" s="1267"/>
      <c r="F57" s="1267"/>
      <c r="G57" s="1267"/>
      <c r="H57" s="1267"/>
      <c r="I57" s="1267"/>
      <c r="J57" s="1268"/>
      <c r="K57" s="82" t="s">
        <v>573</v>
      </c>
      <c r="L57" s="83" t="s">
        <v>574</v>
      </c>
      <c r="M57" s="83" t="s">
        <v>574</v>
      </c>
      <c r="N57" s="83" t="s">
        <v>574</v>
      </c>
      <c r="O57" s="84" t="s">
        <v>574</v>
      </c>
    </row>
    <row r="58" spans="1:21" ht="31.5" customHeight="1" thickBot="1">
      <c r="B58" s="1264"/>
      <c r="C58" s="1265"/>
      <c r="D58" s="1269" t="s">
        <v>27</v>
      </c>
      <c r="E58" s="1270"/>
      <c r="F58" s="1270"/>
      <c r="G58" s="1270"/>
      <c r="H58" s="1270"/>
      <c r="I58" s="1270"/>
      <c r="J58" s="1271"/>
      <c r="K58" s="85" t="s">
        <v>574</v>
      </c>
      <c r="L58" s="86" t="s">
        <v>574</v>
      </c>
      <c r="M58" s="86" t="s">
        <v>574</v>
      </c>
      <c r="N58" s="86" t="s">
        <v>574</v>
      </c>
      <c r="O58" s="87" t="s">
        <v>574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WiUcxmkDDLeHG8TavGXTNQdnV04/0Pbw5m1bHq5uCrWjz/U1PYFJ7qgqiR0AFqqIKW3KNYs3hHf1F+IT7YLVA==" saltValue="73JMDITVuMiygcztvQYi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541</v>
      </c>
      <c r="J40" s="99" t="s">
        <v>542</v>
      </c>
      <c r="K40" s="99" t="s">
        <v>543</v>
      </c>
      <c r="L40" s="99" t="s">
        <v>544</v>
      </c>
      <c r="M40" s="100" t="s">
        <v>545</v>
      </c>
    </row>
    <row r="41" spans="2:13" ht="27.75" customHeight="1">
      <c r="B41" s="1272" t="s">
        <v>30</v>
      </c>
      <c r="C41" s="1273"/>
      <c r="D41" s="101"/>
      <c r="E41" s="1278" t="s">
        <v>31</v>
      </c>
      <c r="F41" s="1278"/>
      <c r="G41" s="1278"/>
      <c r="H41" s="1279"/>
      <c r="I41" s="102">
        <v>1235</v>
      </c>
      <c r="J41" s="103">
        <v>1141</v>
      </c>
      <c r="K41" s="103">
        <v>1224</v>
      </c>
      <c r="L41" s="103">
        <v>1572</v>
      </c>
      <c r="M41" s="104">
        <v>2175</v>
      </c>
    </row>
    <row r="42" spans="2:13" ht="27.75" customHeight="1">
      <c r="B42" s="1274"/>
      <c r="C42" s="1275"/>
      <c r="D42" s="105"/>
      <c r="E42" s="1280" t="s">
        <v>32</v>
      </c>
      <c r="F42" s="1280"/>
      <c r="G42" s="1280"/>
      <c r="H42" s="1281"/>
      <c r="I42" s="106" t="s">
        <v>499</v>
      </c>
      <c r="J42" s="107" t="s">
        <v>499</v>
      </c>
      <c r="K42" s="107" t="s">
        <v>499</v>
      </c>
      <c r="L42" s="107" t="s">
        <v>499</v>
      </c>
      <c r="M42" s="108">
        <v>2</v>
      </c>
    </row>
    <row r="43" spans="2:13" ht="27.75" customHeight="1">
      <c r="B43" s="1274"/>
      <c r="C43" s="1275"/>
      <c r="D43" s="105"/>
      <c r="E43" s="1280" t="s">
        <v>33</v>
      </c>
      <c r="F43" s="1280"/>
      <c r="G43" s="1280"/>
      <c r="H43" s="1281"/>
      <c r="I43" s="106">
        <v>2</v>
      </c>
      <c r="J43" s="107">
        <v>3</v>
      </c>
      <c r="K43" s="107" t="s">
        <v>499</v>
      </c>
      <c r="L43" s="107" t="s">
        <v>499</v>
      </c>
      <c r="M43" s="108">
        <v>5</v>
      </c>
    </row>
    <row r="44" spans="2:13" ht="27.75" customHeight="1">
      <c r="B44" s="1274"/>
      <c r="C44" s="1275"/>
      <c r="D44" s="105"/>
      <c r="E44" s="1280" t="s">
        <v>34</v>
      </c>
      <c r="F44" s="1280"/>
      <c r="G44" s="1280"/>
      <c r="H44" s="1281"/>
      <c r="I44" s="106">
        <v>107</v>
      </c>
      <c r="J44" s="107">
        <v>89</v>
      </c>
      <c r="K44" s="107">
        <v>71</v>
      </c>
      <c r="L44" s="107">
        <v>52</v>
      </c>
      <c r="M44" s="108">
        <v>34</v>
      </c>
    </row>
    <row r="45" spans="2:13" ht="27.75" customHeight="1">
      <c r="B45" s="1274"/>
      <c r="C45" s="1275"/>
      <c r="D45" s="105"/>
      <c r="E45" s="1280" t="s">
        <v>35</v>
      </c>
      <c r="F45" s="1280"/>
      <c r="G45" s="1280"/>
      <c r="H45" s="1281"/>
      <c r="I45" s="106">
        <v>352</v>
      </c>
      <c r="J45" s="107">
        <v>331</v>
      </c>
      <c r="K45" s="107">
        <v>310</v>
      </c>
      <c r="L45" s="107">
        <v>338</v>
      </c>
      <c r="M45" s="108">
        <v>324</v>
      </c>
    </row>
    <row r="46" spans="2:13" ht="27.75" customHeight="1">
      <c r="B46" s="1274"/>
      <c r="C46" s="1275"/>
      <c r="D46" s="109"/>
      <c r="E46" s="1280" t="s">
        <v>36</v>
      </c>
      <c r="F46" s="1280"/>
      <c r="G46" s="1280"/>
      <c r="H46" s="1281"/>
      <c r="I46" s="106" t="s">
        <v>499</v>
      </c>
      <c r="J46" s="107" t="s">
        <v>499</v>
      </c>
      <c r="K46" s="107" t="s">
        <v>499</v>
      </c>
      <c r="L46" s="107" t="s">
        <v>499</v>
      </c>
      <c r="M46" s="108" t="s">
        <v>499</v>
      </c>
    </row>
    <row r="47" spans="2:13" ht="27.75" customHeight="1">
      <c r="B47" s="1274"/>
      <c r="C47" s="1275"/>
      <c r="D47" s="110"/>
      <c r="E47" s="1282" t="s">
        <v>37</v>
      </c>
      <c r="F47" s="1283"/>
      <c r="G47" s="1283"/>
      <c r="H47" s="1284"/>
      <c r="I47" s="106" t="s">
        <v>499</v>
      </c>
      <c r="J47" s="107" t="s">
        <v>499</v>
      </c>
      <c r="K47" s="107" t="s">
        <v>499</v>
      </c>
      <c r="L47" s="107" t="s">
        <v>499</v>
      </c>
      <c r="M47" s="108" t="s">
        <v>499</v>
      </c>
    </row>
    <row r="48" spans="2:13" ht="27.75" customHeight="1">
      <c r="B48" s="1274"/>
      <c r="C48" s="1275"/>
      <c r="D48" s="105"/>
      <c r="E48" s="1280" t="s">
        <v>38</v>
      </c>
      <c r="F48" s="1280"/>
      <c r="G48" s="1280"/>
      <c r="H48" s="1281"/>
      <c r="I48" s="106" t="s">
        <v>499</v>
      </c>
      <c r="J48" s="107" t="s">
        <v>499</v>
      </c>
      <c r="K48" s="107" t="s">
        <v>499</v>
      </c>
      <c r="L48" s="107" t="s">
        <v>499</v>
      </c>
      <c r="M48" s="108" t="s">
        <v>499</v>
      </c>
    </row>
    <row r="49" spans="2:13" ht="27.75" customHeight="1">
      <c r="B49" s="1276"/>
      <c r="C49" s="1277"/>
      <c r="D49" s="105"/>
      <c r="E49" s="1280" t="s">
        <v>39</v>
      </c>
      <c r="F49" s="1280"/>
      <c r="G49" s="1280"/>
      <c r="H49" s="1281"/>
      <c r="I49" s="106" t="s">
        <v>499</v>
      </c>
      <c r="J49" s="107" t="s">
        <v>499</v>
      </c>
      <c r="K49" s="107" t="s">
        <v>499</v>
      </c>
      <c r="L49" s="107" t="s">
        <v>499</v>
      </c>
      <c r="M49" s="108" t="s">
        <v>499</v>
      </c>
    </row>
    <row r="50" spans="2:13" ht="27.75" customHeight="1">
      <c r="B50" s="1285" t="s">
        <v>40</v>
      </c>
      <c r="C50" s="1286"/>
      <c r="D50" s="111"/>
      <c r="E50" s="1280" t="s">
        <v>41</v>
      </c>
      <c r="F50" s="1280"/>
      <c r="G50" s="1280"/>
      <c r="H50" s="1281"/>
      <c r="I50" s="106">
        <v>2534</v>
      </c>
      <c r="J50" s="107">
        <v>2934</v>
      </c>
      <c r="K50" s="107">
        <v>3210</v>
      </c>
      <c r="L50" s="107">
        <v>3250</v>
      </c>
      <c r="M50" s="108">
        <v>3186</v>
      </c>
    </row>
    <row r="51" spans="2:13" ht="27.75" customHeight="1">
      <c r="B51" s="1274"/>
      <c r="C51" s="1275"/>
      <c r="D51" s="105"/>
      <c r="E51" s="1280" t="s">
        <v>42</v>
      </c>
      <c r="F51" s="1280"/>
      <c r="G51" s="1280"/>
      <c r="H51" s="1281"/>
      <c r="I51" s="106" t="s">
        <v>499</v>
      </c>
      <c r="J51" s="107" t="s">
        <v>499</v>
      </c>
      <c r="K51" s="107" t="s">
        <v>499</v>
      </c>
      <c r="L51" s="107" t="s">
        <v>499</v>
      </c>
      <c r="M51" s="108" t="s">
        <v>499</v>
      </c>
    </row>
    <row r="52" spans="2:13" ht="27.75" customHeight="1">
      <c r="B52" s="1276"/>
      <c r="C52" s="1277"/>
      <c r="D52" s="105"/>
      <c r="E52" s="1280" t="s">
        <v>43</v>
      </c>
      <c r="F52" s="1280"/>
      <c r="G52" s="1280"/>
      <c r="H52" s="1281"/>
      <c r="I52" s="106">
        <v>1863</v>
      </c>
      <c r="J52" s="107">
        <v>1864</v>
      </c>
      <c r="K52" s="107">
        <v>1841</v>
      </c>
      <c r="L52" s="107">
        <v>1813</v>
      </c>
      <c r="M52" s="108">
        <v>2466</v>
      </c>
    </row>
    <row r="53" spans="2:13" ht="27.75" customHeight="1" thickBot="1">
      <c r="B53" s="1287" t="s">
        <v>44</v>
      </c>
      <c r="C53" s="1288"/>
      <c r="D53" s="112"/>
      <c r="E53" s="1289" t="s">
        <v>45</v>
      </c>
      <c r="F53" s="1289"/>
      <c r="G53" s="1289"/>
      <c r="H53" s="1290"/>
      <c r="I53" s="113">
        <v>-2702</v>
      </c>
      <c r="J53" s="114">
        <v>-3234</v>
      </c>
      <c r="K53" s="114">
        <v>-3447</v>
      </c>
      <c r="L53" s="114">
        <v>-3101</v>
      </c>
      <c r="M53" s="115">
        <v>-3112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yUo3Xmy6rbZcVLgBJT6kSMfk0aEbRuWJS5mzalDz7z8gi2fgDt2SWqX2LwgqSy99rJtzVJkyn46O3fIf4tPsA==" saltValue="Dr5MH37M5mahgRcucjZo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543</v>
      </c>
      <c r="G54" s="124" t="s">
        <v>544</v>
      </c>
      <c r="H54" s="125" t="s">
        <v>545</v>
      </c>
    </row>
    <row r="55" spans="2:8" ht="52.5" customHeight="1">
      <c r="B55" s="126"/>
      <c r="C55" s="1299" t="s">
        <v>48</v>
      </c>
      <c r="D55" s="1299"/>
      <c r="E55" s="1300"/>
      <c r="F55" s="127">
        <v>828</v>
      </c>
      <c r="G55" s="127">
        <v>632</v>
      </c>
      <c r="H55" s="128">
        <v>636</v>
      </c>
    </row>
    <row r="56" spans="2:8" ht="52.5" customHeight="1">
      <c r="B56" s="129"/>
      <c r="C56" s="1301" t="s">
        <v>49</v>
      </c>
      <c r="D56" s="1301"/>
      <c r="E56" s="1302"/>
      <c r="F56" s="130">
        <v>869</v>
      </c>
      <c r="G56" s="130">
        <v>610</v>
      </c>
      <c r="H56" s="131">
        <v>600</v>
      </c>
    </row>
    <row r="57" spans="2:8" ht="53.25" customHeight="1">
      <c r="B57" s="129"/>
      <c r="C57" s="1303" t="s">
        <v>50</v>
      </c>
      <c r="D57" s="1303"/>
      <c r="E57" s="1304"/>
      <c r="F57" s="132">
        <v>1364</v>
      </c>
      <c r="G57" s="132">
        <v>1405</v>
      </c>
      <c r="H57" s="133">
        <v>1446</v>
      </c>
    </row>
    <row r="58" spans="2:8" ht="45.75" customHeight="1">
      <c r="B58" s="134"/>
      <c r="C58" s="1291" t="s">
        <v>575</v>
      </c>
      <c r="D58" s="1292"/>
      <c r="E58" s="1293"/>
      <c r="F58" s="135">
        <v>826</v>
      </c>
      <c r="G58" s="135">
        <v>826</v>
      </c>
      <c r="H58" s="136">
        <v>826</v>
      </c>
    </row>
    <row r="59" spans="2:8" ht="45.75" customHeight="1">
      <c r="B59" s="134"/>
      <c r="C59" s="1291" t="s">
        <v>576</v>
      </c>
      <c r="D59" s="1292"/>
      <c r="E59" s="1293"/>
      <c r="F59" s="135">
        <v>133</v>
      </c>
      <c r="G59" s="135">
        <v>145</v>
      </c>
      <c r="H59" s="136">
        <v>145</v>
      </c>
    </row>
    <row r="60" spans="2:8" ht="45.75" customHeight="1">
      <c r="B60" s="134"/>
      <c r="C60" s="1291" t="s">
        <v>577</v>
      </c>
      <c r="D60" s="1292"/>
      <c r="E60" s="1293"/>
      <c r="F60" s="135">
        <v>127</v>
      </c>
      <c r="G60" s="135">
        <v>127</v>
      </c>
      <c r="H60" s="136">
        <v>127</v>
      </c>
    </row>
    <row r="61" spans="2:8" ht="45.75" customHeight="1">
      <c r="B61" s="134"/>
      <c r="C61" s="1291" t="s">
        <v>578</v>
      </c>
      <c r="D61" s="1292"/>
      <c r="E61" s="1293"/>
      <c r="F61" s="135">
        <v>26</v>
      </c>
      <c r="G61" s="135">
        <v>68</v>
      </c>
      <c r="H61" s="136">
        <v>94</v>
      </c>
    </row>
    <row r="62" spans="2:8" ht="45.75" customHeight="1" thickBot="1">
      <c r="B62" s="137"/>
      <c r="C62" s="1294" t="s">
        <v>579</v>
      </c>
      <c r="D62" s="1295"/>
      <c r="E62" s="1296"/>
      <c r="F62" s="138">
        <v>85</v>
      </c>
      <c r="G62" s="138">
        <v>85</v>
      </c>
      <c r="H62" s="139">
        <v>85</v>
      </c>
    </row>
    <row r="63" spans="2:8" ht="52.5" customHeight="1" thickBot="1">
      <c r="B63" s="140"/>
      <c r="C63" s="1297" t="s">
        <v>51</v>
      </c>
      <c r="D63" s="1297"/>
      <c r="E63" s="1298"/>
      <c r="F63" s="141">
        <v>3061</v>
      </c>
      <c r="G63" s="141">
        <v>2647</v>
      </c>
      <c r="H63" s="142">
        <v>2682</v>
      </c>
    </row>
    <row r="64" spans="2:8" ht="15" customHeight="1"/>
    <row r="65" ht="0" hidden="1" customHeight="1"/>
    <row r="66" ht="0" hidden="1" customHeight="1"/>
  </sheetData>
  <sheetProtection algorithmName="SHA-512" hashValue="AqOmcupIlJ+RHL3hKMr+9yUBjrYn3i3hbDKjH1nCaczuPbNE6KKtvosjPrvcwCQfZPO/Fmcrcecw8gSHOWVIiQ==" saltValue="xZBzy38EMNmStmaSiq9u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590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583</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541</v>
      </c>
      <c r="BQ50" s="1311"/>
      <c r="BR50" s="1311"/>
      <c r="BS50" s="1311"/>
      <c r="BT50" s="1311"/>
      <c r="BU50" s="1311"/>
      <c r="BV50" s="1311"/>
      <c r="BW50" s="1311"/>
      <c r="BX50" s="1311" t="s">
        <v>542</v>
      </c>
      <c r="BY50" s="1311"/>
      <c r="BZ50" s="1311"/>
      <c r="CA50" s="1311"/>
      <c r="CB50" s="1311"/>
      <c r="CC50" s="1311"/>
      <c r="CD50" s="1311"/>
      <c r="CE50" s="1311"/>
      <c r="CF50" s="1311" t="s">
        <v>543</v>
      </c>
      <c r="CG50" s="1311"/>
      <c r="CH50" s="1311"/>
      <c r="CI50" s="1311"/>
      <c r="CJ50" s="1311"/>
      <c r="CK50" s="1311"/>
      <c r="CL50" s="1311"/>
      <c r="CM50" s="1311"/>
      <c r="CN50" s="1311" t="s">
        <v>544</v>
      </c>
      <c r="CO50" s="1311"/>
      <c r="CP50" s="1311"/>
      <c r="CQ50" s="1311"/>
      <c r="CR50" s="1311"/>
      <c r="CS50" s="1311"/>
      <c r="CT50" s="1311"/>
      <c r="CU50" s="1311"/>
      <c r="CV50" s="1311" t="s">
        <v>545</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584</v>
      </c>
      <c r="AO51" s="1310"/>
      <c r="AP51" s="1310"/>
      <c r="AQ51" s="1310"/>
      <c r="AR51" s="1310"/>
      <c r="AS51" s="1310"/>
      <c r="AT51" s="1310"/>
      <c r="AU51" s="1310"/>
      <c r="AV51" s="1310"/>
      <c r="AW51" s="1310"/>
      <c r="AX51" s="1310"/>
      <c r="AY51" s="1310"/>
      <c r="AZ51" s="1310"/>
      <c r="BA51" s="1310"/>
      <c r="BB51" s="1310" t="s">
        <v>585</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586</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52.3</v>
      </c>
      <c r="BY53" s="1307"/>
      <c r="BZ53" s="1307"/>
      <c r="CA53" s="1307"/>
      <c r="CB53" s="1307"/>
      <c r="CC53" s="1307"/>
      <c r="CD53" s="1307"/>
      <c r="CE53" s="1307"/>
      <c r="CF53" s="1307">
        <v>42.6</v>
      </c>
      <c r="CG53" s="1307"/>
      <c r="CH53" s="1307"/>
      <c r="CI53" s="1307"/>
      <c r="CJ53" s="1307"/>
      <c r="CK53" s="1307"/>
      <c r="CL53" s="1307"/>
      <c r="CM53" s="1307"/>
      <c r="CN53" s="1307">
        <v>66.900000000000006</v>
      </c>
      <c r="CO53" s="1307"/>
      <c r="CP53" s="1307"/>
      <c r="CQ53" s="1307"/>
      <c r="CR53" s="1307"/>
      <c r="CS53" s="1307"/>
      <c r="CT53" s="1307"/>
      <c r="CU53" s="1307"/>
      <c r="CV53" s="1307">
        <v>66.3</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587</v>
      </c>
      <c r="AO55" s="1311"/>
      <c r="AP55" s="1311"/>
      <c r="AQ55" s="1311"/>
      <c r="AR55" s="1311"/>
      <c r="AS55" s="1311"/>
      <c r="AT55" s="1311"/>
      <c r="AU55" s="1311"/>
      <c r="AV55" s="1311"/>
      <c r="AW55" s="1311"/>
      <c r="AX55" s="1311"/>
      <c r="AY55" s="1311"/>
      <c r="AZ55" s="1311"/>
      <c r="BA55" s="1311"/>
      <c r="BB55" s="1310" t="s">
        <v>585</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586</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588</v>
      </c>
    </row>
    <row r="64" spans="1:109">
      <c r="B64" s="394"/>
      <c r="G64" s="401"/>
      <c r="I64" s="414"/>
      <c r="J64" s="414"/>
      <c r="K64" s="414"/>
      <c r="L64" s="414"/>
      <c r="M64" s="414"/>
      <c r="N64" s="415"/>
      <c r="AM64" s="401"/>
      <c r="AN64" s="401" t="s">
        <v>582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590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583</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541</v>
      </c>
      <c r="BQ72" s="1311"/>
      <c r="BR72" s="1311"/>
      <c r="BS72" s="1311"/>
      <c r="BT72" s="1311"/>
      <c r="BU72" s="1311"/>
      <c r="BV72" s="1311"/>
      <c r="BW72" s="1311"/>
      <c r="BX72" s="1311" t="s">
        <v>542</v>
      </c>
      <c r="BY72" s="1311"/>
      <c r="BZ72" s="1311"/>
      <c r="CA72" s="1311"/>
      <c r="CB72" s="1311"/>
      <c r="CC72" s="1311"/>
      <c r="CD72" s="1311"/>
      <c r="CE72" s="1311"/>
      <c r="CF72" s="1311" t="s">
        <v>543</v>
      </c>
      <c r="CG72" s="1311"/>
      <c r="CH72" s="1311"/>
      <c r="CI72" s="1311"/>
      <c r="CJ72" s="1311"/>
      <c r="CK72" s="1311"/>
      <c r="CL72" s="1311"/>
      <c r="CM72" s="1311"/>
      <c r="CN72" s="1311" t="s">
        <v>544</v>
      </c>
      <c r="CO72" s="1311"/>
      <c r="CP72" s="1311"/>
      <c r="CQ72" s="1311"/>
      <c r="CR72" s="1311"/>
      <c r="CS72" s="1311"/>
      <c r="CT72" s="1311"/>
      <c r="CU72" s="1311"/>
      <c r="CV72" s="1311" t="s">
        <v>545</v>
      </c>
      <c r="CW72" s="1311"/>
      <c r="CX72" s="1311"/>
      <c r="CY72" s="1311"/>
      <c r="CZ72" s="1311"/>
      <c r="DA72" s="1311"/>
      <c r="DB72" s="1311"/>
      <c r="DC72" s="1311"/>
    </row>
    <row r="73" spans="2:107">
      <c r="B73" s="394"/>
      <c r="G73" s="1322"/>
      <c r="H73" s="1322"/>
      <c r="I73" s="1322"/>
      <c r="J73" s="1322"/>
      <c r="K73" s="1306"/>
      <c r="L73" s="1306"/>
      <c r="M73" s="1306"/>
      <c r="N73" s="1306"/>
      <c r="AM73" s="403"/>
      <c r="AN73" s="1310" t="s">
        <v>584</v>
      </c>
      <c r="AO73" s="1310"/>
      <c r="AP73" s="1310"/>
      <c r="AQ73" s="1310"/>
      <c r="AR73" s="1310"/>
      <c r="AS73" s="1310"/>
      <c r="AT73" s="1310"/>
      <c r="AU73" s="1310"/>
      <c r="AV73" s="1310"/>
      <c r="AW73" s="1310"/>
      <c r="AX73" s="1310"/>
      <c r="AY73" s="1310"/>
      <c r="AZ73" s="1310"/>
      <c r="BA73" s="1310"/>
      <c r="BB73" s="1310" t="s">
        <v>585</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589</v>
      </c>
      <c r="BC75" s="1310"/>
      <c r="BD75" s="1310"/>
      <c r="BE75" s="1310"/>
      <c r="BF75" s="1310"/>
      <c r="BG75" s="1310"/>
      <c r="BH75" s="1310"/>
      <c r="BI75" s="1310"/>
      <c r="BJ75" s="1310"/>
      <c r="BK75" s="1310"/>
      <c r="BL75" s="1310"/>
      <c r="BM75" s="1310"/>
      <c r="BN75" s="1310"/>
      <c r="BO75" s="1310"/>
      <c r="BP75" s="1307">
        <v>-1.8</v>
      </c>
      <c r="BQ75" s="1307"/>
      <c r="BR75" s="1307"/>
      <c r="BS75" s="1307"/>
      <c r="BT75" s="1307"/>
      <c r="BU75" s="1307"/>
      <c r="BV75" s="1307"/>
      <c r="BW75" s="1307"/>
      <c r="BX75" s="1307">
        <v>-2.2999999999999998</v>
      </c>
      <c r="BY75" s="1307"/>
      <c r="BZ75" s="1307"/>
      <c r="CA75" s="1307"/>
      <c r="CB75" s="1307"/>
      <c r="CC75" s="1307"/>
      <c r="CD75" s="1307"/>
      <c r="CE75" s="1307"/>
      <c r="CF75" s="1307">
        <v>-3</v>
      </c>
      <c r="CG75" s="1307"/>
      <c r="CH75" s="1307"/>
      <c r="CI75" s="1307"/>
      <c r="CJ75" s="1307"/>
      <c r="CK75" s="1307"/>
      <c r="CL75" s="1307"/>
      <c r="CM75" s="1307"/>
      <c r="CN75" s="1307">
        <v>-3.8</v>
      </c>
      <c r="CO75" s="1307"/>
      <c r="CP75" s="1307"/>
      <c r="CQ75" s="1307"/>
      <c r="CR75" s="1307"/>
      <c r="CS75" s="1307"/>
      <c r="CT75" s="1307"/>
      <c r="CU75" s="1307"/>
      <c r="CV75" s="1307">
        <v>-4.8</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587</v>
      </c>
      <c r="AO77" s="1311"/>
      <c r="AP77" s="1311"/>
      <c r="AQ77" s="1311"/>
      <c r="AR77" s="1311"/>
      <c r="AS77" s="1311"/>
      <c r="AT77" s="1311"/>
      <c r="AU77" s="1311"/>
      <c r="AV77" s="1311"/>
      <c r="AW77" s="1311"/>
      <c r="AX77" s="1311"/>
      <c r="AY77" s="1311"/>
      <c r="AZ77" s="1311"/>
      <c r="BA77" s="1311"/>
      <c r="BB77" s="1310" t="s">
        <v>585</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589</v>
      </c>
      <c r="BC79" s="1310"/>
      <c r="BD79" s="1310"/>
      <c r="BE79" s="1310"/>
      <c r="BF79" s="1310"/>
      <c r="BG79" s="1310"/>
      <c r="BH79" s="1310"/>
      <c r="BI79" s="1310"/>
      <c r="BJ79" s="1310"/>
      <c r="BK79" s="1310"/>
      <c r="BL79" s="1310"/>
      <c r="BM79" s="1310"/>
      <c r="BN79" s="1310"/>
      <c r="BO79" s="1310"/>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2J3iEr4YyZQ/XJPth+EqPPFQLeIoIRHysOqnZxyC+9oXPjk+tQFT39Tc4IZwAftg25pP+a6iTmDGqO5Wf9R5Q==" saltValue="mqoUBkuYgJsvdeqJe0zoq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3qv38KUFCnZOHybKNywzunXOc1KaUxTwooTPF4Jo/7GxhQi8GVjiHx1A7vKb8M6xI4XGFC1hLm/x+7xlX4tcQ==" saltValue="UnHdYQSEn6HCR1T9JjKk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fLl3+sHIbKX89UenlTHtd1Ck9htTCH2up8GQb/UVG52LbHY4KYtyJshgYZSvLEDSnUNNiNoKZoUPbJ7p+nFcg==" saltValue="B7DwpEUX6BONWF4daj0p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538</v>
      </c>
      <c r="G2" s="156"/>
      <c r="H2" s="157"/>
    </row>
    <row r="3" spans="1:8">
      <c r="A3" s="153" t="s">
        <v>531</v>
      </c>
      <c r="B3" s="158"/>
      <c r="C3" s="159"/>
      <c r="D3" s="160">
        <v>363721</v>
      </c>
      <c r="E3" s="161"/>
      <c r="F3" s="162">
        <v>333013</v>
      </c>
      <c r="G3" s="163"/>
      <c r="H3" s="164"/>
    </row>
    <row r="4" spans="1:8">
      <c r="A4" s="165"/>
      <c r="B4" s="166"/>
      <c r="C4" s="167"/>
      <c r="D4" s="168">
        <v>151914</v>
      </c>
      <c r="E4" s="169"/>
      <c r="F4" s="170">
        <v>126732</v>
      </c>
      <c r="G4" s="171"/>
      <c r="H4" s="172"/>
    </row>
    <row r="5" spans="1:8">
      <c r="A5" s="153" t="s">
        <v>533</v>
      </c>
      <c r="B5" s="158"/>
      <c r="C5" s="159"/>
      <c r="D5" s="160">
        <v>194281</v>
      </c>
      <c r="E5" s="161"/>
      <c r="F5" s="162">
        <v>280458</v>
      </c>
      <c r="G5" s="163"/>
      <c r="H5" s="164"/>
    </row>
    <row r="6" spans="1:8">
      <c r="A6" s="165"/>
      <c r="B6" s="166"/>
      <c r="C6" s="167"/>
      <c r="D6" s="168">
        <v>58809</v>
      </c>
      <c r="E6" s="169"/>
      <c r="F6" s="170">
        <v>127286</v>
      </c>
      <c r="G6" s="171"/>
      <c r="H6" s="172"/>
    </row>
    <row r="7" spans="1:8">
      <c r="A7" s="153" t="s">
        <v>534</v>
      </c>
      <c r="B7" s="158"/>
      <c r="C7" s="159"/>
      <c r="D7" s="160">
        <v>455472</v>
      </c>
      <c r="E7" s="161"/>
      <c r="F7" s="162">
        <v>291945</v>
      </c>
      <c r="G7" s="163"/>
      <c r="H7" s="164"/>
    </row>
    <row r="8" spans="1:8">
      <c r="A8" s="165"/>
      <c r="B8" s="166"/>
      <c r="C8" s="167"/>
      <c r="D8" s="168">
        <v>351293</v>
      </c>
      <c r="E8" s="169"/>
      <c r="F8" s="170">
        <v>127651</v>
      </c>
      <c r="G8" s="171"/>
      <c r="H8" s="172"/>
    </row>
    <row r="9" spans="1:8">
      <c r="A9" s="153" t="s">
        <v>535</v>
      </c>
      <c r="B9" s="158"/>
      <c r="C9" s="159"/>
      <c r="D9" s="160">
        <v>601446</v>
      </c>
      <c r="E9" s="161"/>
      <c r="F9" s="162">
        <v>291173</v>
      </c>
      <c r="G9" s="163"/>
      <c r="H9" s="164"/>
    </row>
    <row r="10" spans="1:8">
      <c r="A10" s="165"/>
      <c r="B10" s="166"/>
      <c r="C10" s="167"/>
      <c r="D10" s="168">
        <v>163325</v>
      </c>
      <c r="E10" s="169"/>
      <c r="F10" s="170">
        <v>119071</v>
      </c>
      <c r="G10" s="171"/>
      <c r="H10" s="172"/>
    </row>
    <row r="11" spans="1:8">
      <c r="A11" s="153" t="s">
        <v>536</v>
      </c>
      <c r="B11" s="158"/>
      <c r="C11" s="159"/>
      <c r="D11" s="160">
        <v>838382</v>
      </c>
      <c r="E11" s="161"/>
      <c r="F11" s="162">
        <v>271581</v>
      </c>
      <c r="G11" s="163"/>
      <c r="H11" s="164"/>
    </row>
    <row r="12" spans="1:8">
      <c r="A12" s="165"/>
      <c r="B12" s="166"/>
      <c r="C12" s="173"/>
      <c r="D12" s="168">
        <v>335099</v>
      </c>
      <c r="E12" s="169"/>
      <c r="F12" s="170">
        <v>117844</v>
      </c>
      <c r="G12" s="171"/>
      <c r="H12" s="172"/>
    </row>
    <row r="13" spans="1:8">
      <c r="A13" s="153"/>
      <c r="B13" s="158"/>
      <c r="C13" s="174"/>
      <c r="D13" s="175">
        <v>490660</v>
      </c>
      <c r="E13" s="176"/>
      <c r="F13" s="177">
        <v>293634</v>
      </c>
      <c r="G13" s="178"/>
      <c r="H13" s="164"/>
    </row>
    <row r="14" spans="1:8">
      <c r="A14" s="165"/>
      <c r="B14" s="166"/>
      <c r="C14" s="167"/>
      <c r="D14" s="168">
        <v>212088</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22.01</v>
      </c>
      <c r="C19" s="179">
        <f>ROUND(VALUE(SUBSTITUTE(実質収支比率等に係る経年分析!G$48,"▲","-")),2)</f>
        <v>1.92</v>
      </c>
      <c r="D19" s="179">
        <f>ROUND(VALUE(SUBSTITUTE(実質収支比率等に係る経年分析!H$48,"▲","-")),2)</f>
        <v>3.49</v>
      </c>
      <c r="E19" s="179">
        <f>ROUND(VALUE(SUBSTITUTE(実質収支比率等に係る経年分析!I$48,"▲","-")),2)</f>
        <v>15.36</v>
      </c>
      <c r="F19" s="179">
        <f>ROUND(VALUE(SUBSTITUTE(実質収支比率等に係る経年分析!J$48,"▲","-")),2)</f>
        <v>15.12</v>
      </c>
    </row>
    <row r="20" spans="1:11">
      <c r="A20" s="179" t="s">
        <v>55</v>
      </c>
      <c r="B20" s="179">
        <f>ROUND(VALUE(SUBSTITUTE(実質収支比率等に係る経年分析!F$47,"▲","-")),2)</f>
        <v>67.31</v>
      </c>
      <c r="C20" s="179">
        <f>ROUND(VALUE(SUBSTITUTE(実質収支比率等に係る経年分析!G$47,"▲","-")),2)</f>
        <v>64.23</v>
      </c>
      <c r="D20" s="179">
        <f>ROUND(VALUE(SUBSTITUTE(実質収支比率等に係る経年分析!H$47,"▲","-")),2)</f>
        <v>67.73</v>
      </c>
      <c r="E20" s="179">
        <f>ROUND(VALUE(SUBSTITUTE(実質収支比率等に係る経年分析!I$47,"▲","-")),2)</f>
        <v>53.93</v>
      </c>
      <c r="F20" s="179">
        <f>ROUND(VALUE(SUBSTITUTE(実質収支比率等に係る経年分析!J$47,"▲","-")),2)</f>
        <v>57.46</v>
      </c>
    </row>
    <row r="21" spans="1:11">
      <c r="A21" s="179" t="s">
        <v>56</v>
      </c>
      <c r="B21" s="179">
        <f>IF(ISNUMBER(VALUE(SUBSTITUTE(実質収支比率等に係る経年分析!F$49,"▲","-"))),ROUND(VALUE(SUBSTITUTE(実質収支比率等に係る経年分析!F$49,"▲","-")),2),NA())</f>
        <v>7.73</v>
      </c>
      <c r="C21" s="179">
        <f>IF(ISNUMBER(VALUE(SUBSTITUTE(実質収支比率等に係る経年分析!G$49,"▲","-"))),ROUND(VALUE(SUBSTITUTE(実質収支比率等に係る経年分析!G$49,"▲","-")),2),NA())</f>
        <v>-16.760000000000002</v>
      </c>
      <c r="D21" s="179">
        <f>IF(ISNUMBER(VALUE(SUBSTITUTE(実質収支比率等に係る経年分析!H$49,"▲","-"))),ROUND(VALUE(SUBSTITUTE(実質収支比率等に係る経年分析!H$49,"▲","-")),2),NA())</f>
        <v>4</v>
      </c>
      <c r="E21" s="179">
        <f>IF(ISNUMBER(VALUE(SUBSTITUTE(実質収支比率等に係る経年分析!I$49,"▲","-"))),ROUND(VALUE(SUBSTITUTE(実質収支比率等に係る経年分析!I$49,"▲","-")),2),NA())</f>
        <v>-4.9000000000000004</v>
      </c>
      <c r="F21" s="179">
        <f>IF(ISNUMBER(VALUE(SUBSTITUTE(実質収支比率等に係る経年分析!J$49,"▲","-"))),ROUND(VALUE(SUBSTITUTE(実質収支比率等に係る経年分析!J$49,"▲","-")),2),NA())</f>
        <v>1.33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北川村代替輸送特別会計</v>
      </c>
      <c r="B32" s="180">
        <f>IF(ROUND(VALUE(SUBSTITUTE(連結実質赤字比率に係る赤字・黒字の構成分析!F$38,"▲", "-")), 2) &lt; 0, ABS(ROUND(VALUE(SUBSTITUTE(連結実質赤字比率に係る赤字・黒字の構成分析!F$38,"▲", "-")), 2)), NA())</f>
        <v>1.5</v>
      </c>
      <c r="C32" s="180" t="e">
        <f>IF(ROUND(VALUE(SUBSTITUTE(連結実質赤字比率に係る赤字・黒字の構成分析!F$38,"▲", "-")), 2) &gt;= 0, ABS(ROUND(VALUE(SUBSTITUTE(連結実質赤字比率に係る赤字・黒字の構成分析!F$38,"▲", "-")), 2)), NA())</f>
        <v>#N/A</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北川村簡易水道特別会計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c r="A34" s="180" t="str">
        <f>IF(連結実質赤字比率に係る赤字・黒字の構成分析!C$36="",NA(),連結実質赤字比率に係る赤字・黒字の構成分析!C$36)</f>
        <v>北川村後期高齢者医療特別会計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0.02</v>
      </c>
    </row>
    <row r="35" spans="1:16">
      <c r="A35" s="180" t="str">
        <f>IF(連結実質赤字比率に係る赤字・黒字の構成分析!C$35="",NA(),連結実質赤字比率に係る赤字・黒字の構成分析!C$35)</f>
        <v>北川村国民健康保険特別会計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0.17</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3.48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15.12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203</v>
      </c>
      <c r="E42" s="181"/>
      <c r="F42" s="181"/>
      <c r="G42" s="181">
        <f>'実質公債費比率（分子）の構造'!L$52</f>
        <v>203</v>
      </c>
      <c r="H42" s="181"/>
      <c r="I42" s="181"/>
      <c r="J42" s="181">
        <f>'実質公債費比率（分子）の構造'!M$52</f>
        <v>204</v>
      </c>
      <c r="K42" s="181"/>
      <c r="L42" s="181"/>
      <c r="M42" s="181">
        <f>'実質公債費比率（分子）の構造'!N$52</f>
        <v>201</v>
      </c>
      <c r="N42" s="181"/>
      <c r="O42" s="181"/>
      <c r="P42" s="181">
        <f>'実質公債費比率（分子）の構造'!O$52</f>
        <v>206</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21</v>
      </c>
      <c r="C45" s="181"/>
      <c r="D45" s="181"/>
      <c r="E45" s="181">
        <f>'実質公債費比率（分子）の構造'!L$49</f>
        <v>21</v>
      </c>
      <c r="F45" s="181"/>
      <c r="G45" s="181"/>
      <c r="H45" s="181">
        <f>'実質公債費比率（分子）の構造'!M$49</f>
        <v>19</v>
      </c>
      <c r="I45" s="181"/>
      <c r="J45" s="181"/>
      <c r="K45" s="181">
        <f>'実質公債費比率（分子）の構造'!N$49</f>
        <v>19</v>
      </c>
      <c r="L45" s="181"/>
      <c r="M45" s="181"/>
      <c r="N45" s="181">
        <f>'実質公債費比率（分子）の構造'!O$49</f>
        <v>19</v>
      </c>
      <c r="O45" s="181"/>
      <c r="P45" s="181"/>
    </row>
    <row r="46" spans="1:16">
      <c r="A46" s="181" t="s">
        <v>67</v>
      </c>
      <c r="B46" s="181">
        <f>'実質公債費比率（分子）の構造'!K$48</f>
        <v>1</v>
      </c>
      <c r="C46" s="181"/>
      <c r="D46" s="181"/>
      <c r="E46" s="181">
        <f>'実質公債費比率（分子）の構造'!L$48</f>
        <v>1</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158</v>
      </c>
      <c r="C49" s="181"/>
      <c r="D49" s="181"/>
      <c r="E49" s="181">
        <f>'実質公債費比率（分子）の構造'!L$45</f>
        <v>154</v>
      </c>
      <c r="F49" s="181"/>
      <c r="G49" s="181"/>
      <c r="H49" s="181">
        <f>'実質公債費比率（分子）の構造'!M$45</f>
        <v>140</v>
      </c>
      <c r="I49" s="181"/>
      <c r="J49" s="181"/>
      <c r="K49" s="181">
        <f>'実質公債費比率（分子）の構造'!N$45</f>
        <v>135</v>
      </c>
      <c r="L49" s="181"/>
      <c r="M49" s="181"/>
      <c r="N49" s="181">
        <f>'実質公債費比率（分子）の構造'!O$45</f>
        <v>137</v>
      </c>
      <c r="O49" s="181"/>
      <c r="P49" s="181"/>
    </row>
    <row r="50" spans="1:16">
      <c r="A50" s="181" t="s">
        <v>71</v>
      </c>
      <c r="B50" s="181" t="e">
        <f>NA()</f>
        <v>#N/A</v>
      </c>
      <c r="C50" s="181">
        <f>IF(ISNUMBER('実質公債費比率（分子）の構造'!K$53),'実質公債費比率（分子）の構造'!K$53,NA())</f>
        <v>-23</v>
      </c>
      <c r="D50" s="181" t="e">
        <f>NA()</f>
        <v>#N/A</v>
      </c>
      <c r="E50" s="181" t="e">
        <f>NA()</f>
        <v>#N/A</v>
      </c>
      <c r="F50" s="181">
        <f>IF(ISNUMBER('実質公債費比率（分子）の構造'!L$53),'実質公債費比率（分子）の構造'!L$53,NA())</f>
        <v>-27</v>
      </c>
      <c r="G50" s="181" t="e">
        <f>NA()</f>
        <v>#N/A</v>
      </c>
      <c r="H50" s="181" t="e">
        <f>NA()</f>
        <v>#N/A</v>
      </c>
      <c r="I50" s="181">
        <f>IF(ISNUMBER('実質公債費比率（分子）の構造'!M$53),'実質公債費比率（分子）の構造'!M$53,NA())</f>
        <v>-45</v>
      </c>
      <c r="J50" s="181" t="e">
        <f>NA()</f>
        <v>#N/A</v>
      </c>
      <c r="K50" s="181" t="e">
        <f>NA()</f>
        <v>#N/A</v>
      </c>
      <c r="L50" s="181">
        <f>IF(ISNUMBER('実質公債費比率（分子）の構造'!N$53),'実質公債費比率（分子）の構造'!N$53,NA())</f>
        <v>-47</v>
      </c>
      <c r="M50" s="181" t="e">
        <f>NA()</f>
        <v>#N/A</v>
      </c>
      <c r="N50" s="181" t="e">
        <f>NA()</f>
        <v>#N/A</v>
      </c>
      <c r="O50" s="181">
        <f>IF(ISNUMBER('実質公債費比率（分子）の構造'!O$53),'実質公債費比率（分子）の構造'!O$53,NA())</f>
        <v>-50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1863</v>
      </c>
      <c r="E56" s="180"/>
      <c r="F56" s="180"/>
      <c r="G56" s="180">
        <f>'将来負担比率（分子）の構造'!J$52</f>
        <v>1864</v>
      </c>
      <c r="H56" s="180"/>
      <c r="I56" s="180"/>
      <c r="J56" s="180">
        <f>'将来負担比率（分子）の構造'!K$52</f>
        <v>1841</v>
      </c>
      <c r="K56" s="180"/>
      <c r="L56" s="180"/>
      <c r="M56" s="180">
        <f>'将来負担比率（分子）の構造'!L$52</f>
        <v>1813</v>
      </c>
      <c r="N56" s="180"/>
      <c r="O56" s="180"/>
      <c r="P56" s="180">
        <f>'将来負担比率（分子）の構造'!M$52</f>
        <v>2466</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2534</v>
      </c>
      <c r="E58" s="180"/>
      <c r="F58" s="180"/>
      <c r="G58" s="180">
        <f>'将来負担比率（分子）の構造'!J$50</f>
        <v>2934</v>
      </c>
      <c r="H58" s="180"/>
      <c r="I58" s="180"/>
      <c r="J58" s="180">
        <f>'将来負担比率（分子）の構造'!K$50</f>
        <v>3210</v>
      </c>
      <c r="K58" s="180"/>
      <c r="L58" s="180"/>
      <c r="M58" s="180">
        <f>'将来負担比率（分子）の構造'!L$50</f>
        <v>3250</v>
      </c>
      <c r="N58" s="180"/>
      <c r="O58" s="180"/>
      <c r="P58" s="180">
        <f>'将来負担比率（分子）の構造'!M$50</f>
        <v>3186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352</v>
      </c>
      <c r="C62" s="180"/>
      <c r="D62" s="180"/>
      <c r="E62" s="180">
        <f>'将来負担比率（分子）の構造'!J$45</f>
        <v>331</v>
      </c>
      <c r="F62" s="180"/>
      <c r="G62" s="180"/>
      <c r="H62" s="180">
        <f>'将来負担比率（分子）の構造'!K$45</f>
        <v>310</v>
      </c>
      <c r="I62" s="180"/>
      <c r="J62" s="180"/>
      <c r="K62" s="180">
        <f>'将来負担比率（分子）の構造'!L$45</f>
        <v>338</v>
      </c>
      <c r="L62" s="180"/>
      <c r="M62" s="180"/>
      <c r="N62" s="180">
        <f>'将来負担比率（分子）の構造'!M$45</f>
        <v>324</v>
      </c>
      <c r="O62" s="180"/>
      <c r="P62" s="180"/>
    </row>
    <row r="63" spans="1:16">
      <c r="A63" s="180" t="s">
        <v>34</v>
      </c>
      <c r="B63" s="180">
        <f>'将来負担比率（分子）の構造'!I$44</f>
        <v>107</v>
      </c>
      <c r="C63" s="180"/>
      <c r="D63" s="180"/>
      <c r="E63" s="180">
        <f>'将来負担比率（分子）の構造'!J$44</f>
        <v>89</v>
      </c>
      <c r="F63" s="180"/>
      <c r="G63" s="180"/>
      <c r="H63" s="180">
        <f>'将来負担比率（分子）の構造'!K$44</f>
        <v>71</v>
      </c>
      <c r="I63" s="180"/>
      <c r="J63" s="180"/>
      <c r="K63" s="180">
        <f>'将来負担比率（分子）の構造'!L$44</f>
        <v>52</v>
      </c>
      <c r="L63" s="180"/>
      <c r="M63" s="180"/>
      <c r="N63" s="180">
        <f>'将来負担比率（分子）の構造'!M$44</f>
        <v>34</v>
      </c>
      <c r="O63" s="180"/>
      <c r="P63" s="180"/>
    </row>
    <row r="64" spans="1:16">
      <c r="A64" s="180" t="s">
        <v>33</v>
      </c>
      <c r="B64" s="180">
        <f>'将来負担比率（分子）の構造'!I$43</f>
        <v>2</v>
      </c>
      <c r="C64" s="180"/>
      <c r="D64" s="180"/>
      <c r="E64" s="180">
        <f>'将来負担比率（分子）の構造'!J$43</f>
        <v>3</v>
      </c>
      <c r="F64" s="180"/>
      <c r="G64" s="180"/>
      <c r="H64" s="180" t="str">
        <f>'将来負担比率（分子）の構造'!K$43</f>
        <v>-</v>
      </c>
      <c r="I64" s="180"/>
      <c r="J64" s="180"/>
      <c r="K64" s="180" t="str">
        <f>'将来負担比率（分子）の構造'!L$43</f>
        <v>-</v>
      </c>
      <c r="L64" s="180"/>
      <c r="M64" s="180"/>
      <c r="N64" s="180">
        <f>'将来負担比率（分子）の構造'!M$43</f>
        <v>5</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f>'将来負担比率（分子）の構造'!M$42</f>
        <v>2</v>
      </c>
      <c r="O65" s="180"/>
      <c r="P65" s="180"/>
    </row>
    <row r="66" spans="1:16">
      <c r="A66" s="180" t="s">
        <v>31</v>
      </c>
      <c r="B66" s="180">
        <f>'将来負担比率（分子）の構造'!I$41</f>
        <v>1235</v>
      </c>
      <c r="C66" s="180"/>
      <c r="D66" s="180"/>
      <c r="E66" s="180">
        <f>'将来負担比率（分子）の構造'!J$41</f>
        <v>1141</v>
      </c>
      <c r="F66" s="180"/>
      <c r="G66" s="180"/>
      <c r="H66" s="180">
        <f>'将来負担比率（分子）の構造'!K$41</f>
        <v>1224</v>
      </c>
      <c r="I66" s="180"/>
      <c r="J66" s="180"/>
      <c r="K66" s="180">
        <f>'将来負担比率（分子）の構造'!L$41</f>
        <v>1572</v>
      </c>
      <c r="L66" s="180"/>
      <c r="M66" s="180"/>
      <c r="N66" s="180">
        <f>'将来負担比率（分子）の構造'!M$41</f>
        <v>2175</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828</v>
      </c>
      <c r="C72" s="184">
        <f>基金残高に係る経年分析!G55</f>
        <v>632</v>
      </c>
      <c r="D72" s="184">
        <f>基金残高に係る経年分析!H55</f>
        <v>636</v>
      </c>
    </row>
    <row r="73" spans="1:16">
      <c r="A73" s="183" t="s">
        <v>78</v>
      </c>
      <c r="B73" s="184">
        <f>基金残高に係る経年分析!F56</f>
        <v>869</v>
      </c>
      <c r="C73" s="184">
        <f>基金残高に係る経年分析!G56</f>
        <v>610</v>
      </c>
      <c r="D73" s="184">
        <f>基金残高に係る経年分析!H56</f>
        <v>600</v>
      </c>
    </row>
    <row r="74" spans="1:16">
      <c r="A74" s="183" t="s">
        <v>79</v>
      </c>
      <c r="B74" s="184">
        <f>基金残高に係る経年分析!F57</f>
        <v>1364</v>
      </c>
      <c r="C74" s="184">
        <f>基金残高に係る経年分析!G57</f>
        <v>1405</v>
      </c>
      <c r="D74" s="184">
        <f>基金残高に係る経年分析!H57</f>
        <v>1446</v>
      </c>
    </row>
  </sheetData>
  <sheetProtection algorithmName="SHA-512" hashValue="fLkhzzRO8AoJYJSJhKAZT5+/eXtxKccq9KqXku29JJ+U3v/Kz7MxM94B8dbvsEtPxdtFWoocYHWTmHIttO45Zw==" saltValue="P4KYR+sMqWp6X0RbNkHP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211080</v>
      </c>
      <c r="S5" s="669"/>
      <c r="T5" s="669"/>
      <c r="U5" s="669"/>
      <c r="V5" s="669"/>
      <c r="W5" s="669"/>
      <c r="X5" s="669"/>
      <c r="Y5" s="670"/>
      <c r="Z5" s="671">
        <v>7.1</v>
      </c>
      <c r="AA5" s="671"/>
      <c r="AB5" s="671"/>
      <c r="AC5" s="671"/>
      <c r="AD5" s="672">
        <v>211080</v>
      </c>
      <c r="AE5" s="672"/>
      <c r="AF5" s="672"/>
      <c r="AG5" s="672"/>
      <c r="AH5" s="672"/>
      <c r="AI5" s="672"/>
      <c r="AJ5" s="672"/>
      <c r="AK5" s="672"/>
      <c r="AL5" s="673">
        <v>19.5</v>
      </c>
      <c r="AM5" s="674"/>
      <c r="AN5" s="674"/>
      <c r="AO5" s="675"/>
      <c r="AP5" s="665" t="s">
        <v>226</v>
      </c>
      <c r="AQ5" s="666"/>
      <c r="AR5" s="666"/>
      <c r="AS5" s="666"/>
      <c r="AT5" s="666"/>
      <c r="AU5" s="666"/>
      <c r="AV5" s="666"/>
      <c r="AW5" s="666"/>
      <c r="AX5" s="666"/>
      <c r="AY5" s="666"/>
      <c r="AZ5" s="666"/>
      <c r="BA5" s="666"/>
      <c r="BB5" s="666"/>
      <c r="BC5" s="666"/>
      <c r="BD5" s="666"/>
      <c r="BE5" s="666"/>
      <c r="BF5" s="667"/>
      <c r="BG5" s="679">
        <v>210004</v>
      </c>
      <c r="BH5" s="680"/>
      <c r="BI5" s="680"/>
      <c r="BJ5" s="680"/>
      <c r="BK5" s="680"/>
      <c r="BL5" s="680"/>
      <c r="BM5" s="680"/>
      <c r="BN5" s="681"/>
      <c r="BO5" s="682">
        <v>99.5</v>
      </c>
      <c r="BP5" s="682"/>
      <c r="BQ5" s="682"/>
      <c r="BR5" s="682"/>
      <c r="BS5" s="683" t="s">
        <v>129</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15665</v>
      </c>
      <c r="S6" s="680"/>
      <c r="T6" s="680"/>
      <c r="U6" s="680"/>
      <c r="V6" s="680"/>
      <c r="W6" s="680"/>
      <c r="X6" s="680"/>
      <c r="Y6" s="681"/>
      <c r="Z6" s="682">
        <v>0.5</v>
      </c>
      <c r="AA6" s="682"/>
      <c r="AB6" s="682"/>
      <c r="AC6" s="682"/>
      <c r="AD6" s="683">
        <v>15665</v>
      </c>
      <c r="AE6" s="683"/>
      <c r="AF6" s="683"/>
      <c r="AG6" s="683"/>
      <c r="AH6" s="683"/>
      <c r="AI6" s="683"/>
      <c r="AJ6" s="683"/>
      <c r="AK6" s="683"/>
      <c r="AL6" s="684">
        <v>1.4</v>
      </c>
      <c r="AM6" s="685"/>
      <c r="AN6" s="685"/>
      <c r="AO6" s="686"/>
      <c r="AP6" s="676" t="s">
        <v>231</v>
      </c>
      <c r="AQ6" s="677"/>
      <c r="AR6" s="677"/>
      <c r="AS6" s="677"/>
      <c r="AT6" s="677"/>
      <c r="AU6" s="677"/>
      <c r="AV6" s="677"/>
      <c r="AW6" s="677"/>
      <c r="AX6" s="677"/>
      <c r="AY6" s="677"/>
      <c r="AZ6" s="677"/>
      <c r="BA6" s="677"/>
      <c r="BB6" s="677"/>
      <c r="BC6" s="677"/>
      <c r="BD6" s="677"/>
      <c r="BE6" s="677"/>
      <c r="BF6" s="678"/>
      <c r="BG6" s="679">
        <v>210004</v>
      </c>
      <c r="BH6" s="680"/>
      <c r="BI6" s="680"/>
      <c r="BJ6" s="680"/>
      <c r="BK6" s="680"/>
      <c r="BL6" s="680"/>
      <c r="BM6" s="680"/>
      <c r="BN6" s="681"/>
      <c r="BO6" s="682">
        <v>99.5</v>
      </c>
      <c r="BP6" s="682"/>
      <c r="BQ6" s="682"/>
      <c r="BR6" s="682"/>
      <c r="BS6" s="683" t="s">
        <v>232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41050</v>
      </c>
      <c r="CS6" s="680"/>
      <c r="CT6" s="680"/>
      <c r="CU6" s="680"/>
      <c r="CV6" s="680"/>
      <c r="CW6" s="680"/>
      <c r="CX6" s="680"/>
      <c r="CY6" s="681"/>
      <c r="CZ6" s="673">
        <v>1.5</v>
      </c>
      <c r="DA6" s="674"/>
      <c r="DB6" s="674"/>
      <c r="DC6" s="693"/>
      <c r="DD6" s="688" t="s">
        <v>129</v>
      </c>
      <c r="DE6" s="680"/>
      <c r="DF6" s="680"/>
      <c r="DG6" s="680"/>
      <c r="DH6" s="680"/>
      <c r="DI6" s="680"/>
      <c r="DJ6" s="680"/>
      <c r="DK6" s="680"/>
      <c r="DL6" s="680"/>
      <c r="DM6" s="680"/>
      <c r="DN6" s="680"/>
      <c r="DO6" s="680"/>
      <c r="DP6" s="681"/>
      <c r="DQ6" s="688">
        <v>41047</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336</v>
      </c>
      <c r="S7" s="680"/>
      <c r="T7" s="680"/>
      <c r="U7" s="680"/>
      <c r="V7" s="680"/>
      <c r="W7" s="680"/>
      <c r="X7" s="680"/>
      <c r="Y7" s="681"/>
      <c r="Z7" s="682">
        <v>0</v>
      </c>
      <c r="AA7" s="682"/>
      <c r="AB7" s="682"/>
      <c r="AC7" s="682"/>
      <c r="AD7" s="683">
        <v>336</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48965</v>
      </c>
      <c r="BH7" s="680"/>
      <c r="BI7" s="680"/>
      <c r="BJ7" s="680"/>
      <c r="BK7" s="680"/>
      <c r="BL7" s="680"/>
      <c r="BM7" s="680"/>
      <c r="BN7" s="681"/>
      <c r="BO7" s="682">
        <v>23.2</v>
      </c>
      <c r="BP7" s="682"/>
      <c r="BQ7" s="682"/>
      <c r="BR7" s="682"/>
      <c r="BS7" s="683" t="s">
        <v>232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537434</v>
      </c>
      <c r="CS7" s="680"/>
      <c r="CT7" s="680"/>
      <c r="CU7" s="680"/>
      <c r="CV7" s="680"/>
      <c r="CW7" s="680"/>
      <c r="CX7" s="680"/>
      <c r="CY7" s="681"/>
      <c r="CZ7" s="682">
        <v>19.600000000000001</v>
      </c>
      <c r="DA7" s="682"/>
      <c r="DB7" s="682"/>
      <c r="DC7" s="682"/>
      <c r="DD7" s="688">
        <v>11922</v>
      </c>
      <c r="DE7" s="680"/>
      <c r="DF7" s="680"/>
      <c r="DG7" s="680"/>
      <c r="DH7" s="680"/>
      <c r="DI7" s="680"/>
      <c r="DJ7" s="680"/>
      <c r="DK7" s="680"/>
      <c r="DL7" s="680"/>
      <c r="DM7" s="680"/>
      <c r="DN7" s="680"/>
      <c r="DO7" s="680"/>
      <c r="DP7" s="681"/>
      <c r="DQ7" s="688">
        <v>350931</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326</v>
      </c>
      <c r="S8" s="680"/>
      <c r="T8" s="680"/>
      <c r="U8" s="680"/>
      <c r="V8" s="680"/>
      <c r="W8" s="680"/>
      <c r="X8" s="680"/>
      <c r="Y8" s="681"/>
      <c r="Z8" s="682">
        <v>0</v>
      </c>
      <c r="AA8" s="682"/>
      <c r="AB8" s="682"/>
      <c r="AC8" s="682"/>
      <c r="AD8" s="683">
        <v>326</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2046</v>
      </c>
      <c r="BH8" s="680"/>
      <c r="BI8" s="680"/>
      <c r="BJ8" s="680"/>
      <c r="BK8" s="680"/>
      <c r="BL8" s="680"/>
      <c r="BM8" s="680"/>
      <c r="BN8" s="681"/>
      <c r="BO8" s="682">
        <v>1</v>
      </c>
      <c r="BP8" s="682"/>
      <c r="BQ8" s="682"/>
      <c r="BR8" s="682"/>
      <c r="BS8" s="688" t="s">
        <v>129</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465571</v>
      </c>
      <c r="CS8" s="680"/>
      <c r="CT8" s="680"/>
      <c r="CU8" s="680"/>
      <c r="CV8" s="680"/>
      <c r="CW8" s="680"/>
      <c r="CX8" s="680"/>
      <c r="CY8" s="681"/>
      <c r="CZ8" s="682">
        <v>17</v>
      </c>
      <c r="DA8" s="682"/>
      <c r="DB8" s="682"/>
      <c r="DC8" s="682"/>
      <c r="DD8" s="688">
        <v>218307</v>
      </c>
      <c r="DE8" s="680"/>
      <c r="DF8" s="680"/>
      <c r="DG8" s="680"/>
      <c r="DH8" s="680"/>
      <c r="DI8" s="680"/>
      <c r="DJ8" s="680"/>
      <c r="DK8" s="680"/>
      <c r="DL8" s="680"/>
      <c r="DM8" s="680"/>
      <c r="DN8" s="680"/>
      <c r="DO8" s="680"/>
      <c r="DP8" s="681"/>
      <c r="DQ8" s="688">
        <v>206230</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296</v>
      </c>
      <c r="S9" s="680"/>
      <c r="T9" s="680"/>
      <c r="U9" s="680"/>
      <c r="V9" s="680"/>
      <c r="W9" s="680"/>
      <c r="X9" s="680"/>
      <c r="Y9" s="681"/>
      <c r="Z9" s="682">
        <v>0</v>
      </c>
      <c r="AA9" s="682"/>
      <c r="AB9" s="682"/>
      <c r="AC9" s="682"/>
      <c r="AD9" s="683">
        <v>296</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35300</v>
      </c>
      <c r="BH9" s="680"/>
      <c r="BI9" s="680"/>
      <c r="BJ9" s="680"/>
      <c r="BK9" s="680"/>
      <c r="BL9" s="680"/>
      <c r="BM9" s="680"/>
      <c r="BN9" s="681"/>
      <c r="BO9" s="682">
        <v>16.7</v>
      </c>
      <c r="BP9" s="682"/>
      <c r="BQ9" s="682"/>
      <c r="BR9" s="682"/>
      <c r="BS9" s="688" t="s">
        <v>129</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168585</v>
      </c>
      <c r="CS9" s="680"/>
      <c r="CT9" s="680"/>
      <c r="CU9" s="680"/>
      <c r="CV9" s="680"/>
      <c r="CW9" s="680"/>
      <c r="CX9" s="680"/>
      <c r="CY9" s="681"/>
      <c r="CZ9" s="682">
        <v>6.1</v>
      </c>
      <c r="DA9" s="682"/>
      <c r="DB9" s="682"/>
      <c r="DC9" s="682"/>
      <c r="DD9" s="688" t="s">
        <v>129</v>
      </c>
      <c r="DE9" s="680"/>
      <c r="DF9" s="680"/>
      <c r="DG9" s="680"/>
      <c r="DH9" s="680"/>
      <c r="DI9" s="680"/>
      <c r="DJ9" s="680"/>
      <c r="DK9" s="680"/>
      <c r="DL9" s="680"/>
      <c r="DM9" s="680"/>
      <c r="DN9" s="680"/>
      <c r="DO9" s="680"/>
      <c r="DP9" s="681"/>
      <c r="DQ9" s="688">
        <v>95153</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232</v>
      </c>
      <c r="AA10" s="682"/>
      <c r="AB10" s="682"/>
      <c r="AC10" s="682"/>
      <c r="AD10" s="683" t="s">
        <v>129</v>
      </c>
      <c r="AE10" s="683"/>
      <c r="AF10" s="683"/>
      <c r="AG10" s="683"/>
      <c r="AH10" s="683"/>
      <c r="AI10" s="683"/>
      <c r="AJ10" s="683"/>
      <c r="AK10" s="683"/>
      <c r="AL10" s="684" t="s">
        <v>129</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4074</v>
      </c>
      <c r="BH10" s="680"/>
      <c r="BI10" s="680"/>
      <c r="BJ10" s="680"/>
      <c r="BK10" s="680"/>
      <c r="BL10" s="680"/>
      <c r="BM10" s="680"/>
      <c r="BN10" s="681"/>
      <c r="BO10" s="682">
        <v>1.9</v>
      </c>
      <c r="BP10" s="682"/>
      <c r="BQ10" s="682"/>
      <c r="BR10" s="682"/>
      <c r="BS10" s="688" t="s">
        <v>232</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232</v>
      </c>
      <c r="CS10" s="680"/>
      <c r="CT10" s="680"/>
      <c r="CU10" s="680"/>
      <c r="CV10" s="680"/>
      <c r="CW10" s="680"/>
      <c r="CX10" s="680"/>
      <c r="CY10" s="681"/>
      <c r="CZ10" s="682" t="s">
        <v>138</v>
      </c>
      <c r="DA10" s="682"/>
      <c r="DB10" s="682"/>
      <c r="DC10" s="682"/>
      <c r="DD10" s="688" t="s">
        <v>138</v>
      </c>
      <c r="DE10" s="680"/>
      <c r="DF10" s="680"/>
      <c r="DG10" s="680"/>
      <c r="DH10" s="680"/>
      <c r="DI10" s="680"/>
      <c r="DJ10" s="680"/>
      <c r="DK10" s="680"/>
      <c r="DL10" s="680"/>
      <c r="DM10" s="680"/>
      <c r="DN10" s="680"/>
      <c r="DO10" s="680"/>
      <c r="DP10" s="681"/>
      <c r="DQ10" s="688" t="s">
        <v>129</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232</v>
      </c>
      <c r="AA11" s="682"/>
      <c r="AB11" s="682"/>
      <c r="AC11" s="682"/>
      <c r="AD11" s="683" t="s">
        <v>129</v>
      </c>
      <c r="AE11" s="683"/>
      <c r="AF11" s="683"/>
      <c r="AG11" s="683"/>
      <c r="AH11" s="683"/>
      <c r="AI11" s="683"/>
      <c r="AJ11" s="683"/>
      <c r="AK11" s="683"/>
      <c r="AL11" s="684" t="s">
        <v>138</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7545</v>
      </c>
      <c r="BH11" s="680"/>
      <c r="BI11" s="680"/>
      <c r="BJ11" s="680"/>
      <c r="BK11" s="680"/>
      <c r="BL11" s="680"/>
      <c r="BM11" s="680"/>
      <c r="BN11" s="681"/>
      <c r="BO11" s="682">
        <v>3.6</v>
      </c>
      <c r="BP11" s="682"/>
      <c r="BQ11" s="682"/>
      <c r="BR11" s="682"/>
      <c r="BS11" s="688" t="s">
        <v>138</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108503</v>
      </c>
      <c r="CS11" s="680"/>
      <c r="CT11" s="680"/>
      <c r="CU11" s="680"/>
      <c r="CV11" s="680"/>
      <c r="CW11" s="680"/>
      <c r="CX11" s="680"/>
      <c r="CY11" s="681"/>
      <c r="CZ11" s="682">
        <v>4</v>
      </c>
      <c r="DA11" s="682"/>
      <c r="DB11" s="682"/>
      <c r="DC11" s="682"/>
      <c r="DD11" s="688">
        <v>25133</v>
      </c>
      <c r="DE11" s="680"/>
      <c r="DF11" s="680"/>
      <c r="DG11" s="680"/>
      <c r="DH11" s="680"/>
      <c r="DI11" s="680"/>
      <c r="DJ11" s="680"/>
      <c r="DK11" s="680"/>
      <c r="DL11" s="680"/>
      <c r="DM11" s="680"/>
      <c r="DN11" s="680"/>
      <c r="DO11" s="680"/>
      <c r="DP11" s="681"/>
      <c r="DQ11" s="688">
        <v>82909</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23900</v>
      </c>
      <c r="S12" s="680"/>
      <c r="T12" s="680"/>
      <c r="U12" s="680"/>
      <c r="V12" s="680"/>
      <c r="W12" s="680"/>
      <c r="X12" s="680"/>
      <c r="Y12" s="681"/>
      <c r="Z12" s="682">
        <v>0.8</v>
      </c>
      <c r="AA12" s="682"/>
      <c r="AB12" s="682"/>
      <c r="AC12" s="682"/>
      <c r="AD12" s="683">
        <v>23900</v>
      </c>
      <c r="AE12" s="683"/>
      <c r="AF12" s="683"/>
      <c r="AG12" s="683"/>
      <c r="AH12" s="683"/>
      <c r="AI12" s="683"/>
      <c r="AJ12" s="683"/>
      <c r="AK12" s="683"/>
      <c r="AL12" s="684">
        <v>2.2000000000000002</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152548</v>
      </c>
      <c r="BH12" s="680"/>
      <c r="BI12" s="680"/>
      <c r="BJ12" s="680"/>
      <c r="BK12" s="680"/>
      <c r="BL12" s="680"/>
      <c r="BM12" s="680"/>
      <c r="BN12" s="681"/>
      <c r="BO12" s="682">
        <v>72.3</v>
      </c>
      <c r="BP12" s="682"/>
      <c r="BQ12" s="682"/>
      <c r="BR12" s="682"/>
      <c r="BS12" s="688" t="s">
        <v>232</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712189</v>
      </c>
      <c r="CS12" s="680"/>
      <c r="CT12" s="680"/>
      <c r="CU12" s="680"/>
      <c r="CV12" s="680"/>
      <c r="CW12" s="680"/>
      <c r="CX12" s="680"/>
      <c r="CY12" s="681"/>
      <c r="CZ12" s="682">
        <v>25.9</v>
      </c>
      <c r="DA12" s="682"/>
      <c r="DB12" s="682"/>
      <c r="DC12" s="682"/>
      <c r="DD12" s="688">
        <v>551998</v>
      </c>
      <c r="DE12" s="680"/>
      <c r="DF12" s="680"/>
      <c r="DG12" s="680"/>
      <c r="DH12" s="680"/>
      <c r="DI12" s="680"/>
      <c r="DJ12" s="680"/>
      <c r="DK12" s="680"/>
      <c r="DL12" s="680"/>
      <c r="DM12" s="680"/>
      <c r="DN12" s="680"/>
      <c r="DO12" s="680"/>
      <c r="DP12" s="681"/>
      <c r="DQ12" s="688">
        <v>141473</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t="s">
        <v>232</v>
      </c>
      <c r="S13" s="680"/>
      <c r="T13" s="680"/>
      <c r="U13" s="680"/>
      <c r="V13" s="680"/>
      <c r="W13" s="680"/>
      <c r="X13" s="680"/>
      <c r="Y13" s="681"/>
      <c r="Z13" s="682" t="s">
        <v>138</v>
      </c>
      <c r="AA13" s="682"/>
      <c r="AB13" s="682"/>
      <c r="AC13" s="682"/>
      <c r="AD13" s="683" t="s">
        <v>232</v>
      </c>
      <c r="AE13" s="683"/>
      <c r="AF13" s="683"/>
      <c r="AG13" s="683"/>
      <c r="AH13" s="683"/>
      <c r="AI13" s="683"/>
      <c r="AJ13" s="683"/>
      <c r="AK13" s="683"/>
      <c r="AL13" s="684" t="s">
        <v>232</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140826</v>
      </c>
      <c r="BH13" s="680"/>
      <c r="BI13" s="680"/>
      <c r="BJ13" s="680"/>
      <c r="BK13" s="680"/>
      <c r="BL13" s="680"/>
      <c r="BM13" s="680"/>
      <c r="BN13" s="681"/>
      <c r="BO13" s="682">
        <v>66.7</v>
      </c>
      <c r="BP13" s="682"/>
      <c r="BQ13" s="682"/>
      <c r="BR13" s="682"/>
      <c r="BS13" s="688" t="s">
        <v>129</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286771</v>
      </c>
      <c r="CS13" s="680"/>
      <c r="CT13" s="680"/>
      <c r="CU13" s="680"/>
      <c r="CV13" s="680"/>
      <c r="CW13" s="680"/>
      <c r="CX13" s="680"/>
      <c r="CY13" s="681"/>
      <c r="CZ13" s="682">
        <v>10.4</v>
      </c>
      <c r="DA13" s="682"/>
      <c r="DB13" s="682"/>
      <c r="DC13" s="682"/>
      <c r="DD13" s="688">
        <v>267847</v>
      </c>
      <c r="DE13" s="680"/>
      <c r="DF13" s="680"/>
      <c r="DG13" s="680"/>
      <c r="DH13" s="680"/>
      <c r="DI13" s="680"/>
      <c r="DJ13" s="680"/>
      <c r="DK13" s="680"/>
      <c r="DL13" s="680"/>
      <c r="DM13" s="680"/>
      <c r="DN13" s="680"/>
      <c r="DO13" s="680"/>
      <c r="DP13" s="681"/>
      <c r="DQ13" s="688">
        <v>58642</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232</v>
      </c>
      <c r="AA14" s="682"/>
      <c r="AB14" s="682"/>
      <c r="AC14" s="682"/>
      <c r="AD14" s="683" t="s">
        <v>138</v>
      </c>
      <c r="AE14" s="683"/>
      <c r="AF14" s="683"/>
      <c r="AG14" s="683"/>
      <c r="AH14" s="683"/>
      <c r="AI14" s="683"/>
      <c r="AJ14" s="683"/>
      <c r="AK14" s="683"/>
      <c r="AL14" s="684" t="s">
        <v>138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6185</v>
      </c>
      <c r="BH14" s="680"/>
      <c r="BI14" s="680"/>
      <c r="BJ14" s="680"/>
      <c r="BK14" s="680"/>
      <c r="BL14" s="680"/>
      <c r="BM14" s="680"/>
      <c r="BN14" s="681"/>
      <c r="BO14" s="682">
        <v>2.9</v>
      </c>
      <c r="BP14" s="682"/>
      <c r="BQ14" s="682"/>
      <c r="BR14" s="682"/>
      <c r="BS14" s="688" t="s">
        <v>129</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60415</v>
      </c>
      <c r="CS14" s="680"/>
      <c r="CT14" s="680"/>
      <c r="CU14" s="680"/>
      <c r="CV14" s="680"/>
      <c r="CW14" s="680"/>
      <c r="CX14" s="680"/>
      <c r="CY14" s="681"/>
      <c r="CZ14" s="682">
        <v>2.2000000000000002</v>
      </c>
      <c r="DA14" s="682"/>
      <c r="DB14" s="682"/>
      <c r="DC14" s="682"/>
      <c r="DD14" s="688">
        <v>9373</v>
      </c>
      <c r="DE14" s="680"/>
      <c r="DF14" s="680"/>
      <c r="DG14" s="680"/>
      <c r="DH14" s="680"/>
      <c r="DI14" s="680"/>
      <c r="DJ14" s="680"/>
      <c r="DK14" s="680"/>
      <c r="DL14" s="680"/>
      <c r="DM14" s="680"/>
      <c r="DN14" s="680"/>
      <c r="DO14" s="680"/>
      <c r="DP14" s="681"/>
      <c r="DQ14" s="688">
        <v>48640</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3097</v>
      </c>
      <c r="S15" s="680"/>
      <c r="T15" s="680"/>
      <c r="U15" s="680"/>
      <c r="V15" s="680"/>
      <c r="W15" s="680"/>
      <c r="X15" s="680"/>
      <c r="Y15" s="681"/>
      <c r="Z15" s="682">
        <v>0.1</v>
      </c>
      <c r="AA15" s="682"/>
      <c r="AB15" s="682"/>
      <c r="AC15" s="682"/>
      <c r="AD15" s="683">
        <v>3097</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2306</v>
      </c>
      <c r="BH15" s="680"/>
      <c r="BI15" s="680"/>
      <c r="BJ15" s="680"/>
      <c r="BK15" s="680"/>
      <c r="BL15" s="680"/>
      <c r="BM15" s="680"/>
      <c r="BN15" s="681"/>
      <c r="BO15" s="682">
        <v>1.1000000000000001</v>
      </c>
      <c r="BP15" s="682"/>
      <c r="BQ15" s="682"/>
      <c r="BR15" s="682"/>
      <c r="BS15" s="688" t="s">
        <v>129</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161899</v>
      </c>
      <c r="CS15" s="680"/>
      <c r="CT15" s="680"/>
      <c r="CU15" s="680"/>
      <c r="CV15" s="680"/>
      <c r="CW15" s="680"/>
      <c r="CX15" s="680"/>
      <c r="CY15" s="681"/>
      <c r="CZ15" s="682">
        <v>5.9</v>
      </c>
      <c r="DA15" s="682"/>
      <c r="DB15" s="682"/>
      <c r="DC15" s="682"/>
      <c r="DD15" s="688">
        <v>5317</v>
      </c>
      <c r="DE15" s="680"/>
      <c r="DF15" s="680"/>
      <c r="DG15" s="680"/>
      <c r="DH15" s="680"/>
      <c r="DI15" s="680"/>
      <c r="DJ15" s="680"/>
      <c r="DK15" s="680"/>
      <c r="DL15" s="680"/>
      <c r="DM15" s="680"/>
      <c r="DN15" s="680"/>
      <c r="DO15" s="680"/>
      <c r="DP15" s="681"/>
      <c r="DQ15" s="688">
        <v>139060</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138</v>
      </c>
      <c r="S16" s="680"/>
      <c r="T16" s="680"/>
      <c r="U16" s="680"/>
      <c r="V16" s="680"/>
      <c r="W16" s="680"/>
      <c r="X16" s="680"/>
      <c r="Y16" s="681"/>
      <c r="Z16" s="682" t="s">
        <v>129</v>
      </c>
      <c r="AA16" s="682"/>
      <c r="AB16" s="682"/>
      <c r="AC16" s="682"/>
      <c r="AD16" s="683" t="s">
        <v>232</v>
      </c>
      <c r="AE16" s="683"/>
      <c r="AF16" s="683"/>
      <c r="AG16" s="683"/>
      <c r="AH16" s="683"/>
      <c r="AI16" s="683"/>
      <c r="AJ16" s="683"/>
      <c r="AK16" s="683"/>
      <c r="AL16" s="684" t="s">
        <v>232</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232</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41588</v>
      </c>
      <c r="CS16" s="680"/>
      <c r="CT16" s="680"/>
      <c r="CU16" s="680"/>
      <c r="CV16" s="680"/>
      <c r="CW16" s="680"/>
      <c r="CX16" s="680"/>
      <c r="CY16" s="681"/>
      <c r="CZ16" s="682">
        <v>1.5</v>
      </c>
      <c r="DA16" s="682"/>
      <c r="DB16" s="682"/>
      <c r="DC16" s="682"/>
      <c r="DD16" s="688" t="s">
        <v>138</v>
      </c>
      <c r="DE16" s="680"/>
      <c r="DF16" s="680"/>
      <c r="DG16" s="680"/>
      <c r="DH16" s="680"/>
      <c r="DI16" s="680"/>
      <c r="DJ16" s="680"/>
      <c r="DK16" s="680"/>
      <c r="DL16" s="680"/>
      <c r="DM16" s="680"/>
      <c r="DN16" s="680"/>
      <c r="DO16" s="680"/>
      <c r="DP16" s="681"/>
      <c r="DQ16" s="688">
        <v>7354</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312</v>
      </c>
      <c r="S17" s="680"/>
      <c r="T17" s="680"/>
      <c r="U17" s="680"/>
      <c r="V17" s="680"/>
      <c r="W17" s="680"/>
      <c r="X17" s="680"/>
      <c r="Y17" s="681"/>
      <c r="Z17" s="682">
        <v>0</v>
      </c>
      <c r="AA17" s="682"/>
      <c r="AB17" s="682"/>
      <c r="AC17" s="682"/>
      <c r="AD17" s="683">
        <v>312</v>
      </c>
      <c r="AE17" s="683"/>
      <c r="AF17" s="683"/>
      <c r="AG17" s="683"/>
      <c r="AH17" s="683"/>
      <c r="AI17" s="683"/>
      <c r="AJ17" s="683"/>
      <c r="AK17" s="683"/>
      <c r="AL17" s="684">
        <v>0</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160559</v>
      </c>
      <c r="CS17" s="680"/>
      <c r="CT17" s="680"/>
      <c r="CU17" s="680"/>
      <c r="CV17" s="680"/>
      <c r="CW17" s="680"/>
      <c r="CX17" s="680"/>
      <c r="CY17" s="681"/>
      <c r="CZ17" s="682">
        <v>5.9</v>
      </c>
      <c r="DA17" s="682"/>
      <c r="DB17" s="682"/>
      <c r="DC17" s="682"/>
      <c r="DD17" s="688" t="s">
        <v>129</v>
      </c>
      <c r="DE17" s="680"/>
      <c r="DF17" s="680"/>
      <c r="DG17" s="680"/>
      <c r="DH17" s="680"/>
      <c r="DI17" s="680"/>
      <c r="DJ17" s="680"/>
      <c r="DK17" s="680"/>
      <c r="DL17" s="680"/>
      <c r="DM17" s="680"/>
      <c r="DN17" s="680"/>
      <c r="DO17" s="680"/>
      <c r="DP17" s="681"/>
      <c r="DQ17" s="688">
        <v>160559</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1056593</v>
      </c>
      <c r="S18" s="680"/>
      <c r="T18" s="680"/>
      <c r="U18" s="680"/>
      <c r="V18" s="680"/>
      <c r="W18" s="680"/>
      <c r="X18" s="680"/>
      <c r="Y18" s="681"/>
      <c r="Z18" s="682">
        <v>35.5</v>
      </c>
      <c r="AA18" s="682"/>
      <c r="AB18" s="682"/>
      <c r="AC18" s="682"/>
      <c r="AD18" s="683">
        <v>808722</v>
      </c>
      <c r="AE18" s="683"/>
      <c r="AF18" s="683"/>
      <c r="AG18" s="683"/>
      <c r="AH18" s="683"/>
      <c r="AI18" s="683"/>
      <c r="AJ18" s="683"/>
      <c r="AK18" s="683"/>
      <c r="AL18" s="684">
        <v>74.7</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682" t="s">
        <v>232</v>
      </c>
      <c r="BP18" s="682"/>
      <c r="BQ18" s="682"/>
      <c r="BR18" s="682"/>
      <c r="BS18" s="688" t="s">
        <v>129</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138</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808722</v>
      </c>
      <c r="S19" s="680"/>
      <c r="T19" s="680"/>
      <c r="U19" s="680"/>
      <c r="V19" s="680"/>
      <c r="W19" s="680"/>
      <c r="X19" s="680"/>
      <c r="Y19" s="681"/>
      <c r="Z19" s="682">
        <v>27.2</v>
      </c>
      <c r="AA19" s="682"/>
      <c r="AB19" s="682"/>
      <c r="AC19" s="682"/>
      <c r="AD19" s="683">
        <v>808722</v>
      </c>
      <c r="AE19" s="683"/>
      <c r="AF19" s="683"/>
      <c r="AG19" s="683"/>
      <c r="AH19" s="683"/>
      <c r="AI19" s="683"/>
      <c r="AJ19" s="683"/>
      <c r="AK19" s="683"/>
      <c r="AL19" s="684">
        <v>74.7</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1076</v>
      </c>
      <c r="BH19" s="680"/>
      <c r="BI19" s="680"/>
      <c r="BJ19" s="680"/>
      <c r="BK19" s="680"/>
      <c r="BL19" s="680"/>
      <c r="BM19" s="680"/>
      <c r="BN19" s="681"/>
      <c r="BO19" s="682">
        <v>0.5</v>
      </c>
      <c r="BP19" s="682"/>
      <c r="BQ19" s="682"/>
      <c r="BR19" s="682"/>
      <c r="BS19" s="688" t="s">
        <v>129</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247871</v>
      </c>
      <c r="S20" s="680"/>
      <c r="T20" s="680"/>
      <c r="U20" s="680"/>
      <c r="V20" s="680"/>
      <c r="W20" s="680"/>
      <c r="X20" s="680"/>
      <c r="Y20" s="681"/>
      <c r="Z20" s="682">
        <v>8.3000000000000007</v>
      </c>
      <c r="AA20" s="682"/>
      <c r="AB20" s="682"/>
      <c r="AC20" s="682"/>
      <c r="AD20" s="683" t="s">
        <v>232</v>
      </c>
      <c r="AE20" s="683"/>
      <c r="AF20" s="683"/>
      <c r="AG20" s="683"/>
      <c r="AH20" s="683"/>
      <c r="AI20" s="683"/>
      <c r="AJ20" s="683"/>
      <c r="AK20" s="683"/>
      <c r="AL20" s="684" t="s">
        <v>232</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1076</v>
      </c>
      <c r="BH20" s="680"/>
      <c r="BI20" s="680"/>
      <c r="BJ20" s="680"/>
      <c r="BK20" s="680"/>
      <c r="BL20" s="680"/>
      <c r="BM20" s="680"/>
      <c r="BN20" s="681"/>
      <c r="BO20" s="682">
        <v>0.5</v>
      </c>
      <c r="BP20" s="682"/>
      <c r="BQ20" s="682"/>
      <c r="BR20" s="682"/>
      <c r="BS20" s="688" t="s">
        <v>138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2744564</v>
      </c>
      <c r="CS20" s="680"/>
      <c r="CT20" s="680"/>
      <c r="CU20" s="680"/>
      <c r="CV20" s="680"/>
      <c r="CW20" s="680"/>
      <c r="CX20" s="680"/>
      <c r="CY20" s="681"/>
      <c r="CZ20" s="682">
        <v>100</v>
      </c>
      <c r="DA20" s="682"/>
      <c r="DB20" s="682"/>
      <c r="DC20" s="682"/>
      <c r="DD20" s="688">
        <v>1089897</v>
      </c>
      <c r="DE20" s="680"/>
      <c r="DF20" s="680"/>
      <c r="DG20" s="680"/>
      <c r="DH20" s="680"/>
      <c r="DI20" s="680"/>
      <c r="DJ20" s="680"/>
      <c r="DK20" s="680"/>
      <c r="DL20" s="680"/>
      <c r="DM20" s="680"/>
      <c r="DN20" s="680"/>
      <c r="DO20" s="680"/>
      <c r="DP20" s="681"/>
      <c r="DQ20" s="688">
        <v>1331998</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232</v>
      </c>
      <c r="AA21" s="682"/>
      <c r="AB21" s="682"/>
      <c r="AC21" s="682"/>
      <c r="AD21" s="683" t="s">
        <v>129</v>
      </c>
      <c r="AE21" s="683"/>
      <c r="AF21" s="683"/>
      <c r="AG21" s="683"/>
      <c r="AH21" s="683"/>
      <c r="AI21" s="683"/>
      <c r="AJ21" s="683"/>
      <c r="AK21" s="683"/>
      <c r="AL21" s="684" t="s">
        <v>138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1076</v>
      </c>
      <c r="BH21" s="680"/>
      <c r="BI21" s="680"/>
      <c r="BJ21" s="680"/>
      <c r="BK21" s="680"/>
      <c r="BL21" s="680"/>
      <c r="BM21" s="680"/>
      <c r="BN21" s="681"/>
      <c r="BO21" s="682">
        <v>0.5</v>
      </c>
      <c r="BP21" s="682"/>
      <c r="BQ21" s="682"/>
      <c r="BR21" s="682"/>
      <c r="BS21" s="688" t="s">
        <v>138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1311605</v>
      </c>
      <c r="S22" s="680"/>
      <c r="T22" s="680"/>
      <c r="U22" s="680"/>
      <c r="V22" s="680"/>
      <c r="W22" s="680"/>
      <c r="X22" s="680"/>
      <c r="Y22" s="681"/>
      <c r="Z22" s="682">
        <v>44.1</v>
      </c>
      <c r="AA22" s="682"/>
      <c r="AB22" s="682"/>
      <c r="AC22" s="682"/>
      <c r="AD22" s="683">
        <v>1063734</v>
      </c>
      <c r="AE22" s="683"/>
      <c r="AF22" s="683"/>
      <c r="AG22" s="683"/>
      <c r="AH22" s="683"/>
      <c r="AI22" s="683"/>
      <c r="AJ22" s="683"/>
      <c r="AK22" s="683"/>
      <c r="AL22" s="684">
        <v>98.3</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232</v>
      </c>
      <c r="BP22" s="682"/>
      <c r="BQ22" s="682"/>
      <c r="BR22" s="682"/>
      <c r="BS22" s="688" t="s">
        <v>129</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t="s">
        <v>138</v>
      </c>
      <c r="S23" s="680"/>
      <c r="T23" s="680"/>
      <c r="U23" s="680"/>
      <c r="V23" s="680"/>
      <c r="W23" s="680"/>
      <c r="X23" s="680"/>
      <c r="Y23" s="681"/>
      <c r="Z23" s="682" t="s">
        <v>232</v>
      </c>
      <c r="AA23" s="682"/>
      <c r="AB23" s="682"/>
      <c r="AC23" s="682"/>
      <c r="AD23" s="683" t="s">
        <v>138</v>
      </c>
      <c r="AE23" s="683"/>
      <c r="AF23" s="683"/>
      <c r="AG23" s="683"/>
      <c r="AH23" s="683"/>
      <c r="AI23" s="683"/>
      <c r="AJ23" s="683"/>
      <c r="AK23" s="683"/>
      <c r="AL23" s="684" t="s">
        <v>138</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232</v>
      </c>
      <c r="BH23" s="680"/>
      <c r="BI23" s="680"/>
      <c r="BJ23" s="680"/>
      <c r="BK23" s="680"/>
      <c r="BL23" s="680"/>
      <c r="BM23" s="680"/>
      <c r="BN23" s="681"/>
      <c r="BO23" s="682" t="s">
        <v>232</v>
      </c>
      <c r="BP23" s="682"/>
      <c r="BQ23" s="682"/>
      <c r="BR23" s="682"/>
      <c r="BS23" s="688" t="s">
        <v>129</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45781</v>
      </c>
      <c r="S24" s="680"/>
      <c r="T24" s="680"/>
      <c r="U24" s="680"/>
      <c r="V24" s="680"/>
      <c r="W24" s="680"/>
      <c r="X24" s="680"/>
      <c r="Y24" s="681"/>
      <c r="Z24" s="682">
        <v>1.5</v>
      </c>
      <c r="AA24" s="682"/>
      <c r="AB24" s="682"/>
      <c r="AC24" s="682"/>
      <c r="AD24" s="683" t="s">
        <v>129</v>
      </c>
      <c r="AE24" s="683"/>
      <c r="AF24" s="683"/>
      <c r="AG24" s="683"/>
      <c r="AH24" s="683"/>
      <c r="AI24" s="683"/>
      <c r="AJ24" s="683"/>
      <c r="AK24" s="683"/>
      <c r="AL24" s="684" t="s">
        <v>129</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232</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620064</v>
      </c>
      <c r="CS24" s="669"/>
      <c r="CT24" s="669"/>
      <c r="CU24" s="669"/>
      <c r="CV24" s="669"/>
      <c r="CW24" s="669"/>
      <c r="CX24" s="669"/>
      <c r="CY24" s="670"/>
      <c r="CZ24" s="673">
        <v>22.6</v>
      </c>
      <c r="DA24" s="674"/>
      <c r="DB24" s="674"/>
      <c r="DC24" s="693"/>
      <c r="DD24" s="714">
        <v>550420</v>
      </c>
      <c r="DE24" s="669"/>
      <c r="DF24" s="669"/>
      <c r="DG24" s="669"/>
      <c r="DH24" s="669"/>
      <c r="DI24" s="669"/>
      <c r="DJ24" s="669"/>
      <c r="DK24" s="670"/>
      <c r="DL24" s="714">
        <v>512279</v>
      </c>
      <c r="DM24" s="669"/>
      <c r="DN24" s="669"/>
      <c r="DO24" s="669"/>
      <c r="DP24" s="669"/>
      <c r="DQ24" s="669"/>
      <c r="DR24" s="669"/>
      <c r="DS24" s="669"/>
      <c r="DT24" s="669"/>
      <c r="DU24" s="669"/>
      <c r="DV24" s="670"/>
      <c r="DW24" s="673">
        <v>47.3</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31414</v>
      </c>
      <c r="S25" s="680"/>
      <c r="T25" s="680"/>
      <c r="U25" s="680"/>
      <c r="V25" s="680"/>
      <c r="W25" s="680"/>
      <c r="X25" s="680"/>
      <c r="Y25" s="681"/>
      <c r="Z25" s="682">
        <v>1.1000000000000001</v>
      </c>
      <c r="AA25" s="682"/>
      <c r="AB25" s="682"/>
      <c r="AC25" s="682"/>
      <c r="AD25" s="683">
        <v>14676</v>
      </c>
      <c r="AE25" s="683"/>
      <c r="AF25" s="683"/>
      <c r="AG25" s="683"/>
      <c r="AH25" s="683"/>
      <c r="AI25" s="683"/>
      <c r="AJ25" s="683"/>
      <c r="AK25" s="683"/>
      <c r="AL25" s="684">
        <v>1.4</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232</v>
      </c>
      <c r="BP25" s="682"/>
      <c r="BQ25" s="682"/>
      <c r="BR25" s="682"/>
      <c r="BS25" s="688" t="s">
        <v>138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418679</v>
      </c>
      <c r="CS25" s="715"/>
      <c r="CT25" s="715"/>
      <c r="CU25" s="715"/>
      <c r="CV25" s="715"/>
      <c r="CW25" s="715"/>
      <c r="CX25" s="715"/>
      <c r="CY25" s="716"/>
      <c r="CZ25" s="684">
        <v>15.3</v>
      </c>
      <c r="DA25" s="712"/>
      <c r="DB25" s="712"/>
      <c r="DC25" s="717"/>
      <c r="DD25" s="688">
        <v>362078</v>
      </c>
      <c r="DE25" s="715"/>
      <c r="DF25" s="715"/>
      <c r="DG25" s="715"/>
      <c r="DH25" s="715"/>
      <c r="DI25" s="715"/>
      <c r="DJ25" s="715"/>
      <c r="DK25" s="716"/>
      <c r="DL25" s="688">
        <v>349292</v>
      </c>
      <c r="DM25" s="715"/>
      <c r="DN25" s="715"/>
      <c r="DO25" s="715"/>
      <c r="DP25" s="715"/>
      <c r="DQ25" s="715"/>
      <c r="DR25" s="715"/>
      <c r="DS25" s="715"/>
      <c r="DT25" s="715"/>
      <c r="DU25" s="715"/>
      <c r="DV25" s="716"/>
      <c r="DW25" s="684">
        <v>32.299999999999997</v>
      </c>
      <c r="DX25" s="712"/>
      <c r="DY25" s="712"/>
      <c r="DZ25" s="712"/>
      <c r="EA25" s="712"/>
      <c r="EB25" s="712"/>
      <c r="EC25" s="713"/>
    </row>
    <row r="26" spans="2:133" ht="11.25" customHeight="1">
      <c r="B26" s="676" t="s">
        <v>294</v>
      </c>
      <c r="C26" s="677"/>
      <c r="D26" s="677"/>
      <c r="E26" s="677"/>
      <c r="F26" s="677"/>
      <c r="G26" s="677"/>
      <c r="H26" s="677"/>
      <c r="I26" s="677"/>
      <c r="J26" s="677"/>
      <c r="K26" s="677"/>
      <c r="L26" s="677"/>
      <c r="M26" s="677"/>
      <c r="N26" s="677"/>
      <c r="O26" s="677"/>
      <c r="P26" s="677"/>
      <c r="Q26" s="678"/>
      <c r="R26" s="679">
        <v>3875</v>
      </c>
      <c r="S26" s="680"/>
      <c r="T26" s="680"/>
      <c r="U26" s="680"/>
      <c r="V26" s="680"/>
      <c r="W26" s="680"/>
      <c r="X26" s="680"/>
      <c r="Y26" s="681"/>
      <c r="Z26" s="682">
        <v>0.1</v>
      </c>
      <c r="AA26" s="682"/>
      <c r="AB26" s="682"/>
      <c r="AC26" s="682"/>
      <c r="AD26" s="683">
        <v>15</v>
      </c>
      <c r="AE26" s="683"/>
      <c r="AF26" s="683"/>
      <c r="AG26" s="683"/>
      <c r="AH26" s="683"/>
      <c r="AI26" s="683"/>
      <c r="AJ26" s="683"/>
      <c r="AK26" s="683"/>
      <c r="AL26" s="684">
        <v>0</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138</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236186</v>
      </c>
      <c r="CS26" s="680"/>
      <c r="CT26" s="680"/>
      <c r="CU26" s="680"/>
      <c r="CV26" s="680"/>
      <c r="CW26" s="680"/>
      <c r="CX26" s="680"/>
      <c r="CY26" s="681"/>
      <c r="CZ26" s="684">
        <v>8.6</v>
      </c>
      <c r="DA26" s="712"/>
      <c r="DB26" s="712"/>
      <c r="DC26" s="717"/>
      <c r="DD26" s="688">
        <v>186730</v>
      </c>
      <c r="DE26" s="680"/>
      <c r="DF26" s="680"/>
      <c r="DG26" s="680"/>
      <c r="DH26" s="680"/>
      <c r="DI26" s="680"/>
      <c r="DJ26" s="680"/>
      <c r="DK26" s="681"/>
      <c r="DL26" s="688" t="s">
        <v>232</v>
      </c>
      <c r="DM26" s="680"/>
      <c r="DN26" s="680"/>
      <c r="DO26" s="680"/>
      <c r="DP26" s="680"/>
      <c r="DQ26" s="680"/>
      <c r="DR26" s="680"/>
      <c r="DS26" s="680"/>
      <c r="DT26" s="680"/>
      <c r="DU26" s="680"/>
      <c r="DV26" s="681"/>
      <c r="DW26" s="684" t="s">
        <v>129</v>
      </c>
      <c r="DX26" s="712"/>
      <c r="DY26" s="712"/>
      <c r="DZ26" s="712"/>
      <c r="EA26" s="712"/>
      <c r="EB26" s="712"/>
      <c r="EC26" s="713"/>
    </row>
    <row r="27" spans="2:133" ht="11.25" customHeight="1">
      <c r="B27" s="676" t="s">
        <v>297</v>
      </c>
      <c r="C27" s="677"/>
      <c r="D27" s="677"/>
      <c r="E27" s="677"/>
      <c r="F27" s="677"/>
      <c r="G27" s="677"/>
      <c r="H27" s="677"/>
      <c r="I27" s="677"/>
      <c r="J27" s="677"/>
      <c r="K27" s="677"/>
      <c r="L27" s="677"/>
      <c r="M27" s="677"/>
      <c r="N27" s="677"/>
      <c r="O27" s="677"/>
      <c r="P27" s="677"/>
      <c r="Q27" s="678"/>
      <c r="R27" s="679">
        <v>186994</v>
      </c>
      <c r="S27" s="680"/>
      <c r="T27" s="680"/>
      <c r="U27" s="680"/>
      <c r="V27" s="680"/>
      <c r="W27" s="680"/>
      <c r="X27" s="680"/>
      <c r="Y27" s="681"/>
      <c r="Z27" s="682">
        <v>6.3</v>
      </c>
      <c r="AA27" s="682"/>
      <c r="AB27" s="682"/>
      <c r="AC27" s="682"/>
      <c r="AD27" s="683" t="s">
        <v>138</v>
      </c>
      <c r="AE27" s="683"/>
      <c r="AF27" s="683"/>
      <c r="AG27" s="683"/>
      <c r="AH27" s="683"/>
      <c r="AI27" s="683"/>
      <c r="AJ27" s="683"/>
      <c r="AK27" s="683"/>
      <c r="AL27" s="684" t="s">
        <v>129</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211080</v>
      </c>
      <c r="BH27" s="680"/>
      <c r="BI27" s="680"/>
      <c r="BJ27" s="680"/>
      <c r="BK27" s="680"/>
      <c r="BL27" s="680"/>
      <c r="BM27" s="680"/>
      <c r="BN27" s="681"/>
      <c r="BO27" s="682">
        <v>100</v>
      </c>
      <c r="BP27" s="682"/>
      <c r="BQ27" s="682"/>
      <c r="BR27" s="682"/>
      <c r="BS27" s="688" t="s">
        <v>129</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40826</v>
      </c>
      <c r="CS27" s="715"/>
      <c r="CT27" s="715"/>
      <c r="CU27" s="715"/>
      <c r="CV27" s="715"/>
      <c r="CW27" s="715"/>
      <c r="CX27" s="715"/>
      <c r="CY27" s="716"/>
      <c r="CZ27" s="684">
        <v>1.5</v>
      </c>
      <c r="DA27" s="712"/>
      <c r="DB27" s="712"/>
      <c r="DC27" s="717"/>
      <c r="DD27" s="688">
        <v>27783</v>
      </c>
      <c r="DE27" s="715"/>
      <c r="DF27" s="715"/>
      <c r="DG27" s="715"/>
      <c r="DH27" s="715"/>
      <c r="DI27" s="715"/>
      <c r="DJ27" s="715"/>
      <c r="DK27" s="716"/>
      <c r="DL27" s="688">
        <v>25828</v>
      </c>
      <c r="DM27" s="715"/>
      <c r="DN27" s="715"/>
      <c r="DO27" s="715"/>
      <c r="DP27" s="715"/>
      <c r="DQ27" s="715"/>
      <c r="DR27" s="715"/>
      <c r="DS27" s="715"/>
      <c r="DT27" s="715"/>
      <c r="DU27" s="715"/>
      <c r="DV27" s="716"/>
      <c r="DW27" s="684">
        <v>2.4</v>
      </c>
      <c r="DX27" s="712"/>
      <c r="DY27" s="712"/>
      <c r="DZ27" s="712"/>
      <c r="EA27" s="712"/>
      <c r="EB27" s="712"/>
      <c r="EC27" s="713"/>
    </row>
    <row r="28" spans="2:133" ht="11.25" customHeight="1">
      <c r="B28" s="721" t="s">
        <v>300</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129</v>
      </c>
      <c r="AA28" s="682"/>
      <c r="AB28" s="682"/>
      <c r="AC28" s="682"/>
      <c r="AD28" s="683" t="s">
        <v>232</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160559</v>
      </c>
      <c r="CS28" s="680"/>
      <c r="CT28" s="680"/>
      <c r="CU28" s="680"/>
      <c r="CV28" s="680"/>
      <c r="CW28" s="680"/>
      <c r="CX28" s="680"/>
      <c r="CY28" s="681"/>
      <c r="CZ28" s="684">
        <v>5.9</v>
      </c>
      <c r="DA28" s="712"/>
      <c r="DB28" s="712"/>
      <c r="DC28" s="717"/>
      <c r="DD28" s="688">
        <v>160559</v>
      </c>
      <c r="DE28" s="680"/>
      <c r="DF28" s="680"/>
      <c r="DG28" s="680"/>
      <c r="DH28" s="680"/>
      <c r="DI28" s="680"/>
      <c r="DJ28" s="680"/>
      <c r="DK28" s="681"/>
      <c r="DL28" s="688">
        <v>137159</v>
      </c>
      <c r="DM28" s="680"/>
      <c r="DN28" s="680"/>
      <c r="DO28" s="680"/>
      <c r="DP28" s="680"/>
      <c r="DQ28" s="680"/>
      <c r="DR28" s="680"/>
      <c r="DS28" s="680"/>
      <c r="DT28" s="680"/>
      <c r="DU28" s="680"/>
      <c r="DV28" s="681"/>
      <c r="DW28" s="684">
        <v>12.7</v>
      </c>
      <c r="DX28" s="712"/>
      <c r="DY28" s="712"/>
      <c r="DZ28" s="712"/>
      <c r="EA28" s="712"/>
      <c r="EB28" s="712"/>
      <c r="EC28" s="713"/>
    </row>
    <row r="29" spans="2:133" ht="11.25" customHeight="1">
      <c r="B29" s="676" t="s">
        <v>302</v>
      </c>
      <c r="C29" s="677"/>
      <c r="D29" s="677"/>
      <c r="E29" s="677"/>
      <c r="F29" s="677"/>
      <c r="G29" s="677"/>
      <c r="H29" s="677"/>
      <c r="I29" s="677"/>
      <c r="J29" s="677"/>
      <c r="K29" s="677"/>
      <c r="L29" s="677"/>
      <c r="M29" s="677"/>
      <c r="N29" s="677"/>
      <c r="O29" s="677"/>
      <c r="P29" s="677"/>
      <c r="Q29" s="678"/>
      <c r="R29" s="679">
        <v>287319</v>
      </c>
      <c r="S29" s="680"/>
      <c r="T29" s="680"/>
      <c r="U29" s="680"/>
      <c r="V29" s="680"/>
      <c r="W29" s="680"/>
      <c r="X29" s="680"/>
      <c r="Y29" s="681"/>
      <c r="Z29" s="682">
        <v>9.6999999999999993</v>
      </c>
      <c r="AA29" s="682"/>
      <c r="AB29" s="682"/>
      <c r="AC29" s="682"/>
      <c r="AD29" s="683" t="s">
        <v>138</v>
      </c>
      <c r="AE29" s="683"/>
      <c r="AF29" s="683"/>
      <c r="AG29" s="683"/>
      <c r="AH29" s="683"/>
      <c r="AI29" s="683"/>
      <c r="AJ29" s="683"/>
      <c r="AK29" s="683"/>
      <c r="AL29" s="684" t="s">
        <v>232</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160466</v>
      </c>
      <c r="CS29" s="715"/>
      <c r="CT29" s="715"/>
      <c r="CU29" s="715"/>
      <c r="CV29" s="715"/>
      <c r="CW29" s="715"/>
      <c r="CX29" s="715"/>
      <c r="CY29" s="716"/>
      <c r="CZ29" s="684">
        <v>5.8</v>
      </c>
      <c r="DA29" s="712"/>
      <c r="DB29" s="712"/>
      <c r="DC29" s="717"/>
      <c r="DD29" s="688">
        <v>160466</v>
      </c>
      <c r="DE29" s="715"/>
      <c r="DF29" s="715"/>
      <c r="DG29" s="715"/>
      <c r="DH29" s="715"/>
      <c r="DI29" s="715"/>
      <c r="DJ29" s="715"/>
      <c r="DK29" s="716"/>
      <c r="DL29" s="688">
        <v>137066</v>
      </c>
      <c r="DM29" s="715"/>
      <c r="DN29" s="715"/>
      <c r="DO29" s="715"/>
      <c r="DP29" s="715"/>
      <c r="DQ29" s="715"/>
      <c r="DR29" s="715"/>
      <c r="DS29" s="715"/>
      <c r="DT29" s="715"/>
      <c r="DU29" s="715"/>
      <c r="DV29" s="716"/>
      <c r="DW29" s="684">
        <v>12.7</v>
      </c>
      <c r="DX29" s="712"/>
      <c r="DY29" s="712"/>
      <c r="DZ29" s="712"/>
      <c r="EA29" s="712"/>
      <c r="EB29" s="712"/>
      <c r="EC29" s="713"/>
    </row>
    <row r="30" spans="2:133" ht="11.25" customHeight="1">
      <c r="B30" s="676" t="s">
        <v>307</v>
      </c>
      <c r="C30" s="677"/>
      <c r="D30" s="677"/>
      <c r="E30" s="677"/>
      <c r="F30" s="677"/>
      <c r="G30" s="677"/>
      <c r="H30" s="677"/>
      <c r="I30" s="677"/>
      <c r="J30" s="677"/>
      <c r="K30" s="677"/>
      <c r="L30" s="677"/>
      <c r="M30" s="677"/>
      <c r="N30" s="677"/>
      <c r="O30" s="677"/>
      <c r="P30" s="677"/>
      <c r="Q30" s="678"/>
      <c r="R30" s="679">
        <v>13404</v>
      </c>
      <c r="S30" s="680"/>
      <c r="T30" s="680"/>
      <c r="U30" s="680"/>
      <c r="V30" s="680"/>
      <c r="W30" s="680"/>
      <c r="X30" s="680"/>
      <c r="Y30" s="681"/>
      <c r="Z30" s="682">
        <v>0.5</v>
      </c>
      <c r="AA30" s="682"/>
      <c r="AB30" s="682"/>
      <c r="AC30" s="682"/>
      <c r="AD30" s="683">
        <v>747</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187</v>
      </c>
      <c r="AY30" s="666"/>
      <c r="AZ30" s="666"/>
      <c r="BA30" s="666"/>
      <c r="BB30" s="666"/>
      <c r="BC30" s="666"/>
      <c r="BD30" s="666"/>
      <c r="BE30" s="666"/>
      <c r="BF30" s="667"/>
      <c r="BG30" s="739">
        <v>99.8</v>
      </c>
      <c r="BH30" s="740"/>
      <c r="BI30" s="740"/>
      <c r="BJ30" s="740"/>
      <c r="BK30" s="740"/>
      <c r="BL30" s="740"/>
      <c r="BM30" s="674">
        <v>98.9</v>
      </c>
      <c r="BN30" s="740"/>
      <c r="BO30" s="740"/>
      <c r="BP30" s="740"/>
      <c r="BQ30" s="741"/>
      <c r="BR30" s="739">
        <v>99.8</v>
      </c>
      <c r="BS30" s="740"/>
      <c r="BT30" s="740"/>
      <c r="BU30" s="740"/>
      <c r="BV30" s="740"/>
      <c r="BW30" s="740"/>
      <c r="BX30" s="674">
        <v>98.7</v>
      </c>
      <c r="BY30" s="740"/>
      <c r="BZ30" s="740"/>
      <c r="CA30" s="740"/>
      <c r="CB30" s="741"/>
      <c r="CD30" s="744"/>
      <c r="CE30" s="745"/>
      <c r="CF30" s="694" t="s">
        <v>310</v>
      </c>
      <c r="CG30" s="695"/>
      <c r="CH30" s="695"/>
      <c r="CI30" s="695"/>
      <c r="CJ30" s="695"/>
      <c r="CK30" s="695"/>
      <c r="CL30" s="695"/>
      <c r="CM30" s="695"/>
      <c r="CN30" s="695"/>
      <c r="CO30" s="695"/>
      <c r="CP30" s="695"/>
      <c r="CQ30" s="696"/>
      <c r="CR30" s="679">
        <v>154913</v>
      </c>
      <c r="CS30" s="680"/>
      <c r="CT30" s="680"/>
      <c r="CU30" s="680"/>
      <c r="CV30" s="680"/>
      <c r="CW30" s="680"/>
      <c r="CX30" s="680"/>
      <c r="CY30" s="681"/>
      <c r="CZ30" s="684">
        <v>5.6</v>
      </c>
      <c r="DA30" s="712"/>
      <c r="DB30" s="712"/>
      <c r="DC30" s="717"/>
      <c r="DD30" s="688">
        <v>154913</v>
      </c>
      <c r="DE30" s="680"/>
      <c r="DF30" s="680"/>
      <c r="DG30" s="680"/>
      <c r="DH30" s="680"/>
      <c r="DI30" s="680"/>
      <c r="DJ30" s="680"/>
      <c r="DK30" s="681"/>
      <c r="DL30" s="688">
        <v>131513</v>
      </c>
      <c r="DM30" s="680"/>
      <c r="DN30" s="680"/>
      <c r="DO30" s="680"/>
      <c r="DP30" s="680"/>
      <c r="DQ30" s="680"/>
      <c r="DR30" s="680"/>
      <c r="DS30" s="680"/>
      <c r="DT30" s="680"/>
      <c r="DU30" s="680"/>
      <c r="DV30" s="681"/>
      <c r="DW30" s="684">
        <v>12.1</v>
      </c>
      <c r="DX30" s="712"/>
      <c r="DY30" s="712"/>
      <c r="DZ30" s="712"/>
      <c r="EA30" s="712"/>
      <c r="EB30" s="712"/>
      <c r="EC30" s="713"/>
    </row>
    <row r="31" spans="2:133" ht="11.25" customHeight="1">
      <c r="B31" s="676" t="s">
        <v>311</v>
      </c>
      <c r="C31" s="677"/>
      <c r="D31" s="677"/>
      <c r="E31" s="677"/>
      <c r="F31" s="677"/>
      <c r="G31" s="677"/>
      <c r="H31" s="677"/>
      <c r="I31" s="677"/>
      <c r="J31" s="677"/>
      <c r="K31" s="677"/>
      <c r="L31" s="677"/>
      <c r="M31" s="677"/>
      <c r="N31" s="677"/>
      <c r="O31" s="677"/>
      <c r="P31" s="677"/>
      <c r="Q31" s="678"/>
      <c r="R31" s="679">
        <v>28281</v>
      </c>
      <c r="S31" s="680"/>
      <c r="T31" s="680"/>
      <c r="U31" s="680"/>
      <c r="V31" s="680"/>
      <c r="W31" s="680"/>
      <c r="X31" s="680"/>
      <c r="Y31" s="681"/>
      <c r="Z31" s="682">
        <v>1</v>
      </c>
      <c r="AA31" s="682"/>
      <c r="AB31" s="682"/>
      <c r="AC31" s="682"/>
      <c r="AD31" s="683" t="s">
        <v>129</v>
      </c>
      <c r="AE31" s="683"/>
      <c r="AF31" s="683"/>
      <c r="AG31" s="683"/>
      <c r="AH31" s="683"/>
      <c r="AI31" s="683"/>
      <c r="AJ31" s="683"/>
      <c r="AK31" s="683"/>
      <c r="AL31" s="684" t="s">
        <v>232</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99.6</v>
      </c>
      <c r="BH31" s="715"/>
      <c r="BI31" s="715"/>
      <c r="BJ31" s="715"/>
      <c r="BK31" s="715"/>
      <c r="BL31" s="715"/>
      <c r="BM31" s="685">
        <v>98.7</v>
      </c>
      <c r="BN31" s="737"/>
      <c r="BO31" s="737"/>
      <c r="BP31" s="737"/>
      <c r="BQ31" s="738"/>
      <c r="BR31" s="736">
        <v>99.7</v>
      </c>
      <c r="BS31" s="715"/>
      <c r="BT31" s="715"/>
      <c r="BU31" s="715"/>
      <c r="BV31" s="715"/>
      <c r="BW31" s="715"/>
      <c r="BX31" s="685">
        <v>98.8</v>
      </c>
      <c r="BY31" s="737"/>
      <c r="BZ31" s="737"/>
      <c r="CA31" s="737"/>
      <c r="CB31" s="738"/>
      <c r="CD31" s="744"/>
      <c r="CE31" s="745"/>
      <c r="CF31" s="694" t="s">
        <v>314</v>
      </c>
      <c r="CG31" s="695"/>
      <c r="CH31" s="695"/>
      <c r="CI31" s="695"/>
      <c r="CJ31" s="695"/>
      <c r="CK31" s="695"/>
      <c r="CL31" s="695"/>
      <c r="CM31" s="695"/>
      <c r="CN31" s="695"/>
      <c r="CO31" s="695"/>
      <c r="CP31" s="695"/>
      <c r="CQ31" s="696"/>
      <c r="CR31" s="679">
        <v>5553</v>
      </c>
      <c r="CS31" s="715"/>
      <c r="CT31" s="715"/>
      <c r="CU31" s="715"/>
      <c r="CV31" s="715"/>
      <c r="CW31" s="715"/>
      <c r="CX31" s="715"/>
      <c r="CY31" s="716"/>
      <c r="CZ31" s="684">
        <v>0.2</v>
      </c>
      <c r="DA31" s="712"/>
      <c r="DB31" s="712"/>
      <c r="DC31" s="717"/>
      <c r="DD31" s="688">
        <v>5553</v>
      </c>
      <c r="DE31" s="715"/>
      <c r="DF31" s="715"/>
      <c r="DG31" s="715"/>
      <c r="DH31" s="715"/>
      <c r="DI31" s="715"/>
      <c r="DJ31" s="715"/>
      <c r="DK31" s="716"/>
      <c r="DL31" s="688">
        <v>5553</v>
      </c>
      <c r="DM31" s="715"/>
      <c r="DN31" s="715"/>
      <c r="DO31" s="715"/>
      <c r="DP31" s="715"/>
      <c r="DQ31" s="715"/>
      <c r="DR31" s="715"/>
      <c r="DS31" s="715"/>
      <c r="DT31" s="715"/>
      <c r="DU31" s="715"/>
      <c r="DV31" s="716"/>
      <c r="DW31" s="684">
        <v>0.5</v>
      </c>
      <c r="DX31" s="712"/>
      <c r="DY31" s="712"/>
      <c r="DZ31" s="712"/>
      <c r="EA31" s="712"/>
      <c r="EB31" s="712"/>
      <c r="EC31" s="713"/>
    </row>
    <row r="32" spans="2:133" ht="11.25" customHeight="1">
      <c r="B32" s="676" t="s">
        <v>315</v>
      </c>
      <c r="C32" s="677"/>
      <c r="D32" s="677"/>
      <c r="E32" s="677"/>
      <c r="F32" s="677"/>
      <c r="G32" s="677"/>
      <c r="H32" s="677"/>
      <c r="I32" s="677"/>
      <c r="J32" s="677"/>
      <c r="K32" s="677"/>
      <c r="L32" s="677"/>
      <c r="M32" s="677"/>
      <c r="N32" s="677"/>
      <c r="O32" s="677"/>
      <c r="P32" s="677"/>
      <c r="Q32" s="678"/>
      <c r="R32" s="679">
        <v>11194</v>
      </c>
      <c r="S32" s="680"/>
      <c r="T32" s="680"/>
      <c r="U32" s="680"/>
      <c r="V32" s="680"/>
      <c r="W32" s="680"/>
      <c r="X32" s="680"/>
      <c r="Y32" s="681"/>
      <c r="Z32" s="682">
        <v>0.4</v>
      </c>
      <c r="AA32" s="682"/>
      <c r="AB32" s="682"/>
      <c r="AC32" s="682"/>
      <c r="AD32" s="683" t="s">
        <v>129</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99.8</v>
      </c>
      <c r="BH32" s="749"/>
      <c r="BI32" s="749"/>
      <c r="BJ32" s="749"/>
      <c r="BK32" s="749"/>
      <c r="BL32" s="749"/>
      <c r="BM32" s="750">
        <v>99</v>
      </c>
      <c r="BN32" s="749"/>
      <c r="BO32" s="749"/>
      <c r="BP32" s="749"/>
      <c r="BQ32" s="751"/>
      <c r="BR32" s="748">
        <v>99.8</v>
      </c>
      <c r="BS32" s="749"/>
      <c r="BT32" s="749"/>
      <c r="BU32" s="749"/>
      <c r="BV32" s="749"/>
      <c r="BW32" s="749"/>
      <c r="BX32" s="750">
        <v>98.7</v>
      </c>
      <c r="BY32" s="749"/>
      <c r="BZ32" s="749"/>
      <c r="CA32" s="749"/>
      <c r="CB32" s="751"/>
      <c r="CD32" s="746"/>
      <c r="CE32" s="747"/>
      <c r="CF32" s="694" t="s">
        <v>317</v>
      </c>
      <c r="CG32" s="695"/>
      <c r="CH32" s="695"/>
      <c r="CI32" s="695"/>
      <c r="CJ32" s="695"/>
      <c r="CK32" s="695"/>
      <c r="CL32" s="695"/>
      <c r="CM32" s="695"/>
      <c r="CN32" s="695"/>
      <c r="CO32" s="695"/>
      <c r="CP32" s="695"/>
      <c r="CQ32" s="696"/>
      <c r="CR32" s="679">
        <v>93</v>
      </c>
      <c r="CS32" s="680"/>
      <c r="CT32" s="680"/>
      <c r="CU32" s="680"/>
      <c r="CV32" s="680"/>
      <c r="CW32" s="680"/>
      <c r="CX32" s="680"/>
      <c r="CY32" s="681"/>
      <c r="CZ32" s="684">
        <v>0</v>
      </c>
      <c r="DA32" s="712"/>
      <c r="DB32" s="712"/>
      <c r="DC32" s="717"/>
      <c r="DD32" s="688">
        <v>93</v>
      </c>
      <c r="DE32" s="680"/>
      <c r="DF32" s="680"/>
      <c r="DG32" s="680"/>
      <c r="DH32" s="680"/>
      <c r="DI32" s="680"/>
      <c r="DJ32" s="680"/>
      <c r="DK32" s="681"/>
      <c r="DL32" s="688">
        <v>93</v>
      </c>
      <c r="DM32" s="680"/>
      <c r="DN32" s="680"/>
      <c r="DO32" s="680"/>
      <c r="DP32" s="680"/>
      <c r="DQ32" s="680"/>
      <c r="DR32" s="680"/>
      <c r="DS32" s="680"/>
      <c r="DT32" s="680"/>
      <c r="DU32" s="680"/>
      <c r="DV32" s="681"/>
      <c r="DW32" s="684">
        <v>0</v>
      </c>
      <c r="DX32" s="712"/>
      <c r="DY32" s="712"/>
      <c r="DZ32" s="712"/>
      <c r="EA32" s="712"/>
      <c r="EB32" s="712"/>
      <c r="EC32" s="713"/>
    </row>
    <row r="33" spans="2:133" ht="11.25" customHeight="1">
      <c r="B33" s="676" t="s">
        <v>318</v>
      </c>
      <c r="C33" s="677"/>
      <c r="D33" s="677"/>
      <c r="E33" s="677"/>
      <c r="F33" s="677"/>
      <c r="G33" s="677"/>
      <c r="H33" s="677"/>
      <c r="I33" s="677"/>
      <c r="J33" s="677"/>
      <c r="K33" s="677"/>
      <c r="L33" s="677"/>
      <c r="M33" s="677"/>
      <c r="N33" s="677"/>
      <c r="O33" s="677"/>
      <c r="P33" s="677"/>
      <c r="Q33" s="678"/>
      <c r="R33" s="679">
        <v>263336</v>
      </c>
      <c r="S33" s="680"/>
      <c r="T33" s="680"/>
      <c r="U33" s="680"/>
      <c r="V33" s="680"/>
      <c r="W33" s="680"/>
      <c r="X33" s="680"/>
      <c r="Y33" s="681"/>
      <c r="Z33" s="682">
        <v>8.9</v>
      </c>
      <c r="AA33" s="682"/>
      <c r="AB33" s="682"/>
      <c r="AC33" s="682"/>
      <c r="AD33" s="683" t="s">
        <v>129</v>
      </c>
      <c r="AE33" s="683"/>
      <c r="AF33" s="683"/>
      <c r="AG33" s="683"/>
      <c r="AH33" s="683"/>
      <c r="AI33" s="683"/>
      <c r="AJ33" s="683"/>
      <c r="AK33" s="683"/>
      <c r="AL33" s="684" t="s">
        <v>138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993015</v>
      </c>
      <c r="CS33" s="715"/>
      <c r="CT33" s="715"/>
      <c r="CU33" s="715"/>
      <c r="CV33" s="715"/>
      <c r="CW33" s="715"/>
      <c r="CX33" s="715"/>
      <c r="CY33" s="716"/>
      <c r="CZ33" s="684">
        <v>36.200000000000003</v>
      </c>
      <c r="DA33" s="712"/>
      <c r="DB33" s="712"/>
      <c r="DC33" s="717"/>
      <c r="DD33" s="688">
        <v>681293</v>
      </c>
      <c r="DE33" s="715"/>
      <c r="DF33" s="715"/>
      <c r="DG33" s="715"/>
      <c r="DH33" s="715"/>
      <c r="DI33" s="715"/>
      <c r="DJ33" s="715"/>
      <c r="DK33" s="716"/>
      <c r="DL33" s="688">
        <v>416427</v>
      </c>
      <c r="DM33" s="715"/>
      <c r="DN33" s="715"/>
      <c r="DO33" s="715"/>
      <c r="DP33" s="715"/>
      <c r="DQ33" s="715"/>
      <c r="DR33" s="715"/>
      <c r="DS33" s="715"/>
      <c r="DT33" s="715"/>
      <c r="DU33" s="715"/>
      <c r="DV33" s="716"/>
      <c r="DW33" s="684">
        <v>38.5</v>
      </c>
      <c r="DX33" s="712"/>
      <c r="DY33" s="712"/>
      <c r="DZ33" s="712"/>
      <c r="EA33" s="712"/>
      <c r="EB33" s="712"/>
      <c r="EC33" s="713"/>
    </row>
    <row r="34" spans="2:133" ht="11.25" customHeight="1">
      <c r="B34" s="676" t="s">
        <v>320</v>
      </c>
      <c r="C34" s="677"/>
      <c r="D34" s="677"/>
      <c r="E34" s="677"/>
      <c r="F34" s="677"/>
      <c r="G34" s="677"/>
      <c r="H34" s="677"/>
      <c r="I34" s="677"/>
      <c r="J34" s="677"/>
      <c r="K34" s="677"/>
      <c r="L34" s="677"/>
      <c r="M34" s="677"/>
      <c r="N34" s="677"/>
      <c r="O34" s="677"/>
      <c r="P34" s="677"/>
      <c r="Q34" s="678"/>
      <c r="R34" s="679">
        <v>32270</v>
      </c>
      <c r="S34" s="680"/>
      <c r="T34" s="680"/>
      <c r="U34" s="680"/>
      <c r="V34" s="680"/>
      <c r="W34" s="680"/>
      <c r="X34" s="680"/>
      <c r="Y34" s="681"/>
      <c r="Z34" s="682">
        <v>1.1000000000000001</v>
      </c>
      <c r="AA34" s="682"/>
      <c r="AB34" s="682"/>
      <c r="AC34" s="682"/>
      <c r="AD34" s="683">
        <v>3431</v>
      </c>
      <c r="AE34" s="683"/>
      <c r="AF34" s="683"/>
      <c r="AG34" s="683"/>
      <c r="AH34" s="683"/>
      <c r="AI34" s="683"/>
      <c r="AJ34" s="683"/>
      <c r="AK34" s="683"/>
      <c r="AL34" s="684">
        <v>0.3</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458032</v>
      </c>
      <c r="CS34" s="680"/>
      <c r="CT34" s="680"/>
      <c r="CU34" s="680"/>
      <c r="CV34" s="680"/>
      <c r="CW34" s="680"/>
      <c r="CX34" s="680"/>
      <c r="CY34" s="681"/>
      <c r="CZ34" s="684">
        <v>16.7</v>
      </c>
      <c r="DA34" s="712"/>
      <c r="DB34" s="712"/>
      <c r="DC34" s="717"/>
      <c r="DD34" s="688">
        <v>296519</v>
      </c>
      <c r="DE34" s="680"/>
      <c r="DF34" s="680"/>
      <c r="DG34" s="680"/>
      <c r="DH34" s="680"/>
      <c r="DI34" s="680"/>
      <c r="DJ34" s="680"/>
      <c r="DK34" s="681"/>
      <c r="DL34" s="688">
        <v>141154</v>
      </c>
      <c r="DM34" s="680"/>
      <c r="DN34" s="680"/>
      <c r="DO34" s="680"/>
      <c r="DP34" s="680"/>
      <c r="DQ34" s="680"/>
      <c r="DR34" s="680"/>
      <c r="DS34" s="680"/>
      <c r="DT34" s="680"/>
      <c r="DU34" s="680"/>
      <c r="DV34" s="681"/>
      <c r="DW34" s="684">
        <v>13</v>
      </c>
      <c r="DX34" s="712"/>
      <c r="DY34" s="712"/>
      <c r="DZ34" s="712"/>
      <c r="EA34" s="712"/>
      <c r="EB34" s="712"/>
      <c r="EC34" s="713"/>
    </row>
    <row r="35" spans="2:133" ht="11.25" customHeight="1">
      <c r="B35" s="676" t="s">
        <v>324</v>
      </c>
      <c r="C35" s="677"/>
      <c r="D35" s="677"/>
      <c r="E35" s="677"/>
      <c r="F35" s="677"/>
      <c r="G35" s="677"/>
      <c r="H35" s="677"/>
      <c r="I35" s="677"/>
      <c r="J35" s="677"/>
      <c r="K35" s="677"/>
      <c r="L35" s="677"/>
      <c r="M35" s="677"/>
      <c r="N35" s="677"/>
      <c r="O35" s="677"/>
      <c r="P35" s="677"/>
      <c r="Q35" s="678"/>
      <c r="R35" s="679">
        <v>757700</v>
      </c>
      <c r="S35" s="680"/>
      <c r="T35" s="680"/>
      <c r="U35" s="680"/>
      <c r="V35" s="680"/>
      <c r="W35" s="680"/>
      <c r="X35" s="680"/>
      <c r="Y35" s="681"/>
      <c r="Z35" s="682">
        <v>25.5</v>
      </c>
      <c r="AA35" s="682"/>
      <c r="AB35" s="682"/>
      <c r="AC35" s="682"/>
      <c r="AD35" s="683" t="s">
        <v>129</v>
      </c>
      <c r="AE35" s="683"/>
      <c r="AF35" s="683"/>
      <c r="AG35" s="683"/>
      <c r="AH35" s="683"/>
      <c r="AI35" s="683"/>
      <c r="AJ35" s="683"/>
      <c r="AK35" s="683"/>
      <c r="AL35" s="684" t="s">
        <v>232</v>
      </c>
      <c r="AM35" s="685"/>
      <c r="AN35" s="685"/>
      <c r="AO35" s="686"/>
      <c r="AP35" s="234"/>
      <c r="AQ35" s="752" t="s">
        <v>325</v>
      </c>
      <c r="AR35" s="753"/>
      <c r="AS35" s="753"/>
      <c r="AT35" s="753"/>
      <c r="AU35" s="753"/>
      <c r="AV35" s="753"/>
      <c r="AW35" s="753"/>
      <c r="AX35" s="753"/>
      <c r="AY35" s="754"/>
      <c r="AZ35" s="668">
        <v>118136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1921</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15530</v>
      </c>
      <c r="CS35" s="715"/>
      <c r="CT35" s="715"/>
      <c r="CU35" s="715"/>
      <c r="CV35" s="715"/>
      <c r="CW35" s="715"/>
      <c r="CX35" s="715"/>
      <c r="CY35" s="716"/>
      <c r="CZ35" s="684">
        <v>0.6</v>
      </c>
      <c r="DA35" s="712"/>
      <c r="DB35" s="712"/>
      <c r="DC35" s="717"/>
      <c r="DD35" s="688">
        <v>15190</v>
      </c>
      <c r="DE35" s="715"/>
      <c r="DF35" s="715"/>
      <c r="DG35" s="715"/>
      <c r="DH35" s="715"/>
      <c r="DI35" s="715"/>
      <c r="DJ35" s="715"/>
      <c r="DK35" s="716"/>
      <c r="DL35" s="688">
        <v>14963</v>
      </c>
      <c r="DM35" s="715"/>
      <c r="DN35" s="715"/>
      <c r="DO35" s="715"/>
      <c r="DP35" s="715"/>
      <c r="DQ35" s="715"/>
      <c r="DR35" s="715"/>
      <c r="DS35" s="715"/>
      <c r="DT35" s="715"/>
      <c r="DU35" s="715"/>
      <c r="DV35" s="716"/>
      <c r="DW35" s="684">
        <v>1.4</v>
      </c>
      <c r="DX35" s="712"/>
      <c r="DY35" s="712"/>
      <c r="DZ35" s="712"/>
      <c r="EA35" s="712"/>
      <c r="EB35" s="712"/>
      <c r="EC35" s="713"/>
    </row>
    <row r="36" spans="2:133" ht="11.25" customHeight="1">
      <c r="B36" s="676" t="s">
        <v>328</v>
      </c>
      <c r="C36" s="677"/>
      <c r="D36" s="677"/>
      <c r="E36" s="677"/>
      <c r="F36" s="677"/>
      <c r="G36" s="677"/>
      <c r="H36" s="677"/>
      <c r="I36" s="677"/>
      <c r="J36" s="677"/>
      <c r="K36" s="677"/>
      <c r="L36" s="677"/>
      <c r="M36" s="677"/>
      <c r="N36" s="677"/>
      <c r="O36" s="677"/>
      <c r="P36" s="677"/>
      <c r="Q36" s="678"/>
      <c r="R36" s="679" t="s">
        <v>138</v>
      </c>
      <c r="S36" s="680"/>
      <c r="T36" s="680"/>
      <c r="U36" s="680"/>
      <c r="V36" s="680"/>
      <c r="W36" s="680"/>
      <c r="X36" s="680"/>
      <c r="Y36" s="681"/>
      <c r="Z36" s="682" t="s">
        <v>232</v>
      </c>
      <c r="AA36" s="682"/>
      <c r="AB36" s="682"/>
      <c r="AC36" s="682"/>
      <c r="AD36" s="683" t="s">
        <v>232</v>
      </c>
      <c r="AE36" s="683"/>
      <c r="AF36" s="683"/>
      <c r="AG36" s="683"/>
      <c r="AH36" s="683"/>
      <c r="AI36" s="683"/>
      <c r="AJ36" s="683"/>
      <c r="AK36" s="683"/>
      <c r="AL36" s="684" t="s">
        <v>129</v>
      </c>
      <c r="AM36" s="685"/>
      <c r="AN36" s="685"/>
      <c r="AO36" s="686"/>
      <c r="AQ36" s="756" t="s">
        <v>329</v>
      </c>
      <c r="AR36" s="757"/>
      <c r="AS36" s="757"/>
      <c r="AT36" s="757"/>
      <c r="AU36" s="757"/>
      <c r="AV36" s="757"/>
      <c r="AW36" s="757"/>
      <c r="AX36" s="757"/>
      <c r="AY36" s="758"/>
      <c r="AZ36" s="679">
        <v>57230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-614</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354078</v>
      </c>
      <c r="CS36" s="680"/>
      <c r="CT36" s="680"/>
      <c r="CU36" s="680"/>
      <c r="CV36" s="680"/>
      <c r="CW36" s="680"/>
      <c r="CX36" s="680"/>
      <c r="CY36" s="681"/>
      <c r="CZ36" s="684">
        <v>12.9</v>
      </c>
      <c r="DA36" s="712"/>
      <c r="DB36" s="712"/>
      <c r="DC36" s="717"/>
      <c r="DD36" s="688">
        <v>319599</v>
      </c>
      <c r="DE36" s="680"/>
      <c r="DF36" s="680"/>
      <c r="DG36" s="680"/>
      <c r="DH36" s="680"/>
      <c r="DI36" s="680"/>
      <c r="DJ36" s="680"/>
      <c r="DK36" s="681"/>
      <c r="DL36" s="688">
        <v>212860</v>
      </c>
      <c r="DM36" s="680"/>
      <c r="DN36" s="680"/>
      <c r="DO36" s="680"/>
      <c r="DP36" s="680"/>
      <c r="DQ36" s="680"/>
      <c r="DR36" s="680"/>
      <c r="DS36" s="680"/>
      <c r="DT36" s="680"/>
      <c r="DU36" s="680"/>
      <c r="DV36" s="681"/>
      <c r="DW36" s="684">
        <v>19.7</v>
      </c>
      <c r="DX36" s="712"/>
      <c r="DY36" s="712"/>
      <c r="DZ36" s="712"/>
      <c r="EA36" s="712"/>
      <c r="EB36" s="712"/>
      <c r="EC36" s="713"/>
    </row>
    <row r="37" spans="2:133" ht="11.25" customHeight="1">
      <c r="B37" s="676" t="s">
        <v>332</v>
      </c>
      <c r="C37" s="677"/>
      <c r="D37" s="677"/>
      <c r="E37" s="677"/>
      <c r="F37" s="677"/>
      <c r="G37" s="677"/>
      <c r="H37" s="677"/>
      <c r="I37" s="677"/>
      <c r="J37" s="677"/>
      <c r="K37" s="677"/>
      <c r="L37" s="677"/>
      <c r="M37" s="677"/>
      <c r="N37" s="677"/>
      <c r="O37" s="677"/>
      <c r="P37" s="677"/>
      <c r="Q37" s="678"/>
      <c r="R37" s="679" t="s">
        <v>129</v>
      </c>
      <c r="S37" s="680"/>
      <c r="T37" s="680"/>
      <c r="U37" s="680"/>
      <c r="V37" s="680"/>
      <c r="W37" s="680"/>
      <c r="X37" s="680"/>
      <c r="Y37" s="681"/>
      <c r="Z37" s="682" t="s">
        <v>129</v>
      </c>
      <c r="AA37" s="682"/>
      <c r="AB37" s="682"/>
      <c r="AC37" s="682"/>
      <c r="AD37" s="683" t="s">
        <v>232</v>
      </c>
      <c r="AE37" s="683"/>
      <c r="AF37" s="683"/>
      <c r="AG37" s="683"/>
      <c r="AH37" s="683"/>
      <c r="AI37" s="683"/>
      <c r="AJ37" s="683"/>
      <c r="AK37" s="683"/>
      <c r="AL37" s="684" t="s">
        <v>232</v>
      </c>
      <c r="AM37" s="685"/>
      <c r="AN37" s="685"/>
      <c r="AO37" s="686"/>
      <c r="AQ37" s="756" t="s">
        <v>333</v>
      </c>
      <c r="AR37" s="757"/>
      <c r="AS37" s="757"/>
      <c r="AT37" s="757"/>
      <c r="AU37" s="757"/>
      <c r="AV37" s="757"/>
      <c r="AW37" s="757"/>
      <c r="AX37" s="757"/>
      <c r="AY37" s="758"/>
      <c r="AZ37" s="679" t="s">
        <v>138</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225</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174705</v>
      </c>
      <c r="CS37" s="715"/>
      <c r="CT37" s="715"/>
      <c r="CU37" s="715"/>
      <c r="CV37" s="715"/>
      <c r="CW37" s="715"/>
      <c r="CX37" s="715"/>
      <c r="CY37" s="716"/>
      <c r="CZ37" s="684">
        <v>6.4</v>
      </c>
      <c r="DA37" s="712"/>
      <c r="DB37" s="712"/>
      <c r="DC37" s="717"/>
      <c r="DD37" s="688">
        <v>174444</v>
      </c>
      <c r="DE37" s="715"/>
      <c r="DF37" s="715"/>
      <c r="DG37" s="715"/>
      <c r="DH37" s="715"/>
      <c r="DI37" s="715"/>
      <c r="DJ37" s="715"/>
      <c r="DK37" s="716"/>
      <c r="DL37" s="688">
        <v>174444</v>
      </c>
      <c r="DM37" s="715"/>
      <c r="DN37" s="715"/>
      <c r="DO37" s="715"/>
      <c r="DP37" s="715"/>
      <c r="DQ37" s="715"/>
      <c r="DR37" s="715"/>
      <c r="DS37" s="715"/>
      <c r="DT37" s="715"/>
      <c r="DU37" s="715"/>
      <c r="DV37" s="716"/>
      <c r="DW37" s="684">
        <v>16.100000000000001</v>
      </c>
      <c r="DX37" s="712"/>
      <c r="DY37" s="712"/>
      <c r="DZ37" s="712"/>
      <c r="EA37" s="712"/>
      <c r="EB37" s="712"/>
      <c r="EC37" s="713"/>
    </row>
    <row r="38" spans="2:133" ht="11.25" customHeight="1">
      <c r="B38" s="724" t="s">
        <v>336</v>
      </c>
      <c r="C38" s="725"/>
      <c r="D38" s="725"/>
      <c r="E38" s="725"/>
      <c r="F38" s="725"/>
      <c r="G38" s="725"/>
      <c r="H38" s="725"/>
      <c r="I38" s="725"/>
      <c r="J38" s="725"/>
      <c r="K38" s="725"/>
      <c r="L38" s="725"/>
      <c r="M38" s="725"/>
      <c r="N38" s="725"/>
      <c r="O38" s="725"/>
      <c r="P38" s="725"/>
      <c r="Q38" s="726"/>
      <c r="R38" s="759">
        <v>2973173</v>
      </c>
      <c r="S38" s="760"/>
      <c r="T38" s="760"/>
      <c r="U38" s="760"/>
      <c r="V38" s="760"/>
      <c r="W38" s="760"/>
      <c r="X38" s="760"/>
      <c r="Y38" s="761"/>
      <c r="Z38" s="762">
        <v>100</v>
      </c>
      <c r="AA38" s="762"/>
      <c r="AB38" s="762"/>
      <c r="AC38" s="762"/>
      <c r="AD38" s="763">
        <v>1082603</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138</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336</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118136</v>
      </c>
      <c r="CS38" s="680"/>
      <c r="CT38" s="680"/>
      <c r="CU38" s="680"/>
      <c r="CV38" s="680"/>
      <c r="CW38" s="680"/>
      <c r="CX38" s="680"/>
      <c r="CY38" s="681"/>
      <c r="CZ38" s="684">
        <v>4.3</v>
      </c>
      <c r="DA38" s="712"/>
      <c r="DB38" s="712"/>
      <c r="DC38" s="717"/>
      <c r="DD38" s="688">
        <v>48785</v>
      </c>
      <c r="DE38" s="680"/>
      <c r="DF38" s="680"/>
      <c r="DG38" s="680"/>
      <c r="DH38" s="680"/>
      <c r="DI38" s="680"/>
      <c r="DJ38" s="680"/>
      <c r="DK38" s="681"/>
      <c r="DL38" s="688">
        <v>46250</v>
      </c>
      <c r="DM38" s="680"/>
      <c r="DN38" s="680"/>
      <c r="DO38" s="680"/>
      <c r="DP38" s="680"/>
      <c r="DQ38" s="680"/>
      <c r="DR38" s="680"/>
      <c r="DS38" s="680"/>
      <c r="DT38" s="680"/>
      <c r="DU38" s="680"/>
      <c r="DV38" s="681"/>
      <c r="DW38" s="684">
        <v>4.3</v>
      </c>
      <c r="DX38" s="712"/>
      <c r="DY38" s="712"/>
      <c r="DZ38" s="712"/>
      <c r="EA38" s="712"/>
      <c r="EB38" s="712"/>
      <c r="EC38" s="713"/>
    </row>
    <row r="39" spans="2:133" ht="11.25" customHeight="1">
      <c r="AQ39" s="756" t="s">
        <v>340</v>
      </c>
      <c r="AR39" s="757"/>
      <c r="AS39" s="757"/>
      <c r="AT39" s="757"/>
      <c r="AU39" s="757"/>
      <c r="AV39" s="757"/>
      <c r="AW39" s="757"/>
      <c r="AX39" s="757"/>
      <c r="AY39" s="758"/>
      <c r="AZ39" s="679" t="s">
        <v>129</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86</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46039</v>
      </c>
      <c r="CS39" s="715"/>
      <c r="CT39" s="715"/>
      <c r="CU39" s="715"/>
      <c r="CV39" s="715"/>
      <c r="CW39" s="715"/>
      <c r="CX39" s="715"/>
      <c r="CY39" s="716"/>
      <c r="CZ39" s="684">
        <v>1.7</v>
      </c>
      <c r="DA39" s="712"/>
      <c r="DB39" s="712"/>
      <c r="DC39" s="717"/>
      <c r="DD39" s="688" t="s">
        <v>129</v>
      </c>
      <c r="DE39" s="715"/>
      <c r="DF39" s="715"/>
      <c r="DG39" s="715"/>
      <c r="DH39" s="715"/>
      <c r="DI39" s="715"/>
      <c r="DJ39" s="715"/>
      <c r="DK39" s="716"/>
      <c r="DL39" s="688" t="s">
        <v>129</v>
      </c>
      <c r="DM39" s="715"/>
      <c r="DN39" s="715"/>
      <c r="DO39" s="715"/>
      <c r="DP39" s="715"/>
      <c r="DQ39" s="715"/>
      <c r="DR39" s="715"/>
      <c r="DS39" s="715"/>
      <c r="DT39" s="715"/>
      <c r="DU39" s="715"/>
      <c r="DV39" s="716"/>
      <c r="DW39" s="684" t="s">
        <v>138</v>
      </c>
      <c r="DX39" s="712"/>
      <c r="DY39" s="712"/>
      <c r="DZ39" s="712"/>
      <c r="EA39" s="712"/>
      <c r="EB39" s="712"/>
      <c r="EC39" s="713"/>
    </row>
    <row r="40" spans="2:133" ht="11.25" customHeight="1">
      <c r="AQ40" s="756" t="s">
        <v>344</v>
      </c>
      <c r="AR40" s="757"/>
      <c r="AS40" s="757"/>
      <c r="AT40" s="757"/>
      <c r="AU40" s="757"/>
      <c r="AV40" s="757"/>
      <c r="AW40" s="757"/>
      <c r="AX40" s="757"/>
      <c r="AY40" s="758"/>
      <c r="AZ40" s="679">
        <v>19168</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138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1200</v>
      </c>
      <c r="CS40" s="680"/>
      <c r="CT40" s="680"/>
      <c r="CU40" s="680"/>
      <c r="CV40" s="680"/>
      <c r="CW40" s="680"/>
      <c r="CX40" s="680"/>
      <c r="CY40" s="681"/>
      <c r="CZ40" s="684">
        <v>0</v>
      </c>
      <c r="DA40" s="712"/>
      <c r="DB40" s="712"/>
      <c r="DC40" s="717"/>
      <c r="DD40" s="688">
        <v>1200</v>
      </c>
      <c r="DE40" s="680"/>
      <c r="DF40" s="680"/>
      <c r="DG40" s="680"/>
      <c r="DH40" s="680"/>
      <c r="DI40" s="680"/>
      <c r="DJ40" s="680"/>
      <c r="DK40" s="681"/>
      <c r="DL40" s="688">
        <v>1200</v>
      </c>
      <c r="DM40" s="680"/>
      <c r="DN40" s="680"/>
      <c r="DO40" s="680"/>
      <c r="DP40" s="680"/>
      <c r="DQ40" s="680"/>
      <c r="DR40" s="680"/>
      <c r="DS40" s="680"/>
      <c r="DT40" s="680"/>
      <c r="DU40" s="680"/>
      <c r="DV40" s="681"/>
      <c r="DW40" s="684">
        <v>0.1</v>
      </c>
      <c r="DX40" s="712"/>
      <c r="DY40" s="712"/>
      <c r="DZ40" s="712"/>
      <c r="EA40" s="712"/>
      <c r="EB40" s="712"/>
      <c r="EC40" s="713"/>
    </row>
    <row r="41" spans="2:133" ht="11.25" customHeight="1">
      <c r="AQ41" s="766" t="s">
        <v>347</v>
      </c>
      <c r="AR41" s="767"/>
      <c r="AS41" s="767"/>
      <c r="AT41" s="767"/>
      <c r="AU41" s="767"/>
      <c r="AV41" s="767"/>
      <c r="AW41" s="767"/>
      <c r="AX41" s="767"/>
      <c r="AY41" s="768"/>
      <c r="AZ41" s="759">
        <v>41738</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497</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2"/>
      <c r="DB41" s="712"/>
      <c r="DC41" s="717"/>
      <c r="DD41" s="688" t="s">
        <v>138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1131485</v>
      </c>
      <c r="CS42" s="680"/>
      <c r="CT42" s="680"/>
      <c r="CU42" s="680"/>
      <c r="CV42" s="680"/>
      <c r="CW42" s="680"/>
      <c r="CX42" s="680"/>
      <c r="CY42" s="681"/>
      <c r="CZ42" s="684">
        <v>41.2</v>
      </c>
      <c r="DA42" s="685"/>
      <c r="DB42" s="685"/>
      <c r="DC42" s="780"/>
      <c r="DD42" s="688">
        <v>100285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t="s">
        <v>129</v>
      </c>
      <c r="CS43" s="715"/>
      <c r="CT43" s="715"/>
      <c r="CU43" s="715"/>
      <c r="CV43" s="715"/>
      <c r="CW43" s="715"/>
      <c r="CX43" s="715"/>
      <c r="CY43" s="716"/>
      <c r="CZ43" s="684" t="s">
        <v>129</v>
      </c>
      <c r="DA43" s="712"/>
      <c r="DB43" s="712"/>
      <c r="DC43" s="717"/>
      <c r="DD43" s="688" t="s">
        <v>232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1089897</v>
      </c>
      <c r="CS44" s="680"/>
      <c r="CT44" s="680"/>
      <c r="CU44" s="680"/>
      <c r="CV44" s="680"/>
      <c r="CW44" s="680"/>
      <c r="CX44" s="680"/>
      <c r="CY44" s="681"/>
      <c r="CZ44" s="684">
        <v>39.700000000000003</v>
      </c>
      <c r="DA44" s="685"/>
      <c r="DB44" s="685"/>
      <c r="DC44" s="780"/>
      <c r="DD44" s="688">
        <v>92931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648430</v>
      </c>
      <c r="CS45" s="715"/>
      <c r="CT45" s="715"/>
      <c r="CU45" s="715"/>
      <c r="CV45" s="715"/>
      <c r="CW45" s="715"/>
      <c r="CX45" s="715"/>
      <c r="CY45" s="716"/>
      <c r="CZ45" s="684">
        <v>23.6</v>
      </c>
      <c r="DA45" s="712"/>
      <c r="DB45" s="712"/>
      <c r="DC45" s="717"/>
      <c r="DD45" s="688">
        <v>6073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435629</v>
      </c>
      <c r="CS46" s="680"/>
      <c r="CT46" s="680"/>
      <c r="CU46" s="680"/>
      <c r="CV46" s="680"/>
      <c r="CW46" s="680"/>
      <c r="CX46" s="680"/>
      <c r="CY46" s="681"/>
      <c r="CZ46" s="684">
        <v>15.9</v>
      </c>
      <c r="DA46" s="685"/>
      <c r="DB46" s="685"/>
      <c r="DC46" s="780"/>
      <c r="DD46" s="688">
        <v>83524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v>41588</v>
      </c>
      <c r="CS47" s="715"/>
      <c r="CT47" s="715"/>
      <c r="CU47" s="715"/>
      <c r="CV47" s="715"/>
      <c r="CW47" s="715"/>
      <c r="CX47" s="715"/>
      <c r="CY47" s="716"/>
      <c r="CZ47" s="684">
        <v>1.5</v>
      </c>
      <c r="DA47" s="712"/>
      <c r="DB47" s="712"/>
      <c r="DC47" s="717"/>
      <c r="DD47" s="688">
        <v>7354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2744564</v>
      </c>
      <c r="CS49" s="749"/>
      <c r="CT49" s="749"/>
      <c r="CU49" s="749"/>
      <c r="CV49" s="749"/>
      <c r="CW49" s="749"/>
      <c r="CX49" s="749"/>
      <c r="CY49" s="781"/>
      <c r="CZ49" s="764">
        <v>100</v>
      </c>
      <c r="DA49" s="782"/>
      <c r="DB49" s="782"/>
      <c r="DC49" s="783"/>
      <c r="DD49" s="784">
        <v>1331998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cNkVM9hSy4iRHGVuXT9hlLJJoWDzIe1rHd7LVZInnS1WlNRb29EEixkWBPM0d8J6UXc1p53/0e3CY0b7/Xqpfw==" saltValue="z1GRb+117GhvFMWvZBlt2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2971</v>
      </c>
      <c r="R7" s="815"/>
      <c r="S7" s="815"/>
      <c r="T7" s="815"/>
      <c r="U7" s="815"/>
      <c r="V7" s="815">
        <v>2742</v>
      </c>
      <c r="W7" s="815"/>
      <c r="X7" s="815"/>
      <c r="Y7" s="815"/>
      <c r="Z7" s="815"/>
      <c r="AA7" s="815">
        <v>229</v>
      </c>
      <c r="AB7" s="815"/>
      <c r="AC7" s="815"/>
      <c r="AD7" s="815"/>
      <c r="AE7" s="816"/>
      <c r="AF7" s="817">
        <v>167</v>
      </c>
      <c r="AG7" s="818"/>
      <c r="AH7" s="818"/>
      <c r="AI7" s="818"/>
      <c r="AJ7" s="819"/>
      <c r="AK7" s="854">
        <v>11</v>
      </c>
      <c r="AL7" s="855"/>
      <c r="AM7" s="855"/>
      <c r="AN7" s="855"/>
      <c r="AO7" s="855"/>
      <c r="AP7" s="855">
        <v>2175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572</v>
      </c>
      <c r="BT7" s="859"/>
      <c r="BU7" s="859"/>
      <c r="BV7" s="859"/>
      <c r="BW7" s="859"/>
      <c r="BX7" s="859"/>
      <c r="BY7" s="859"/>
      <c r="BZ7" s="859"/>
      <c r="CA7" s="859"/>
      <c r="CB7" s="859"/>
      <c r="CC7" s="859"/>
      <c r="CD7" s="859"/>
      <c r="CE7" s="859"/>
      <c r="CF7" s="859"/>
      <c r="CG7" s="860"/>
      <c r="CH7" s="851">
        <v>25</v>
      </c>
      <c r="CI7" s="852"/>
      <c r="CJ7" s="852"/>
      <c r="CK7" s="852"/>
      <c r="CL7" s="853"/>
      <c r="CM7" s="851">
        <v>34</v>
      </c>
      <c r="CN7" s="852"/>
      <c r="CO7" s="852"/>
      <c r="CP7" s="852"/>
      <c r="CQ7" s="853"/>
      <c r="CR7" s="851">
        <v>31</v>
      </c>
      <c r="CS7" s="852"/>
      <c r="CT7" s="852"/>
      <c r="CU7" s="852"/>
      <c r="CV7" s="853"/>
      <c r="CW7" s="851" t="s">
        <v>499</v>
      </c>
      <c r="CX7" s="852"/>
      <c r="CY7" s="852"/>
      <c r="CZ7" s="852"/>
      <c r="DA7" s="853"/>
      <c r="DB7" s="851" t="s">
        <v>499</v>
      </c>
      <c r="DC7" s="852"/>
      <c r="DD7" s="852"/>
      <c r="DE7" s="852"/>
      <c r="DF7" s="853"/>
      <c r="DG7" s="851" t="s">
        <v>499</v>
      </c>
      <c r="DH7" s="852"/>
      <c r="DI7" s="852"/>
      <c r="DJ7" s="852"/>
      <c r="DK7" s="853"/>
      <c r="DL7" s="851" t="s">
        <v>499</v>
      </c>
      <c r="DM7" s="852"/>
      <c r="DN7" s="852"/>
      <c r="DO7" s="852"/>
      <c r="DP7" s="853"/>
      <c r="DQ7" s="851" t="s">
        <v>499</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28</v>
      </c>
      <c r="R8" s="839"/>
      <c r="S8" s="839"/>
      <c r="T8" s="839"/>
      <c r="U8" s="839"/>
      <c r="V8" s="839">
        <v>28</v>
      </c>
      <c r="W8" s="839"/>
      <c r="X8" s="839"/>
      <c r="Y8" s="839"/>
      <c r="Z8" s="839"/>
      <c r="AA8" s="839">
        <v>0</v>
      </c>
      <c r="AB8" s="839"/>
      <c r="AC8" s="839"/>
      <c r="AD8" s="839"/>
      <c r="AE8" s="840"/>
      <c r="AF8" s="841">
        <v>0</v>
      </c>
      <c r="AG8" s="842"/>
      <c r="AH8" s="842"/>
      <c r="AI8" s="842"/>
      <c r="AJ8" s="843"/>
      <c r="AK8" s="844">
        <v>26</v>
      </c>
      <c r="AL8" s="845"/>
      <c r="AM8" s="845"/>
      <c r="AN8" s="845"/>
      <c r="AO8" s="845"/>
      <c r="AP8" s="845" t="s">
        <v>499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386</v>
      </c>
      <c r="B23" s="870" t="s">
        <v>387</v>
      </c>
      <c r="C23" s="871"/>
      <c r="D23" s="871"/>
      <c r="E23" s="871"/>
      <c r="F23" s="871"/>
      <c r="G23" s="871"/>
      <c r="H23" s="871"/>
      <c r="I23" s="871"/>
      <c r="J23" s="871"/>
      <c r="K23" s="871"/>
      <c r="L23" s="871"/>
      <c r="M23" s="871"/>
      <c r="N23" s="871"/>
      <c r="O23" s="871"/>
      <c r="P23" s="872"/>
      <c r="Q23" s="873">
        <v>2973</v>
      </c>
      <c r="R23" s="874"/>
      <c r="S23" s="874"/>
      <c r="T23" s="874"/>
      <c r="U23" s="874"/>
      <c r="V23" s="874">
        <v>2745</v>
      </c>
      <c r="W23" s="874"/>
      <c r="X23" s="874"/>
      <c r="Y23" s="874"/>
      <c r="Z23" s="874"/>
      <c r="AA23" s="874">
        <v>229</v>
      </c>
      <c r="AB23" s="874"/>
      <c r="AC23" s="874"/>
      <c r="AD23" s="874"/>
      <c r="AE23" s="875"/>
      <c r="AF23" s="876">
        <v>167</v>
      </c>
      <c r="AG23" s="874"/>
      <c r="AH23" s="874"/>
      <c r="AI23" s="874"/>
      <c r="AJ23" s="877"/>
      <c r="AK23" s="878"/>
      <c r="AL23" s="879"/>
      <c r="AM23" s="879"/>
      <c r="AN23" s="879"/>
      <c r="AO23" s="879"/>
      <c r="AP23" s="874">
        <v>2175</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398</v>
      </c>
      <c r="C28" s="812"/>
      <c r="D28" s="812"/>
      <c r="E28" s="812"/>
      <c r="F28" s="812"/>
      <c r="G28" s="812"/>
      <c r="H28" s="812"/>
      <c r="I28" s="812"/>
      <c r="J28" s="812"/>
      <c r="K28" s="812"/>
      <c r="L28" s="812"/>
      <c r="M28" s="812"/>
      <c r="N28" s="812"/>
      <c r="O28" s="812"/>
      <c r="P28" s="813"/>
      <c r="Q28" s="902">
        <v>230</v>
      </c>
      <c r="R28" s="903"/>
      <c r="S28" s="903"/>
      <c r="T28" s="903"/>
      <c r="U28" s="903"/>
      <c r="V28" s="903">
        <v>228</v>
      </c>
      <c r="W28" s="903"/>
      <c r="X28" s="903"/>
      <c r="Y28" s="903"/>
      <c r="Z28" s="903"/>
      <c r="AA28" s="903">
        <v>2</v>
      </c>
      <c r="AB28" s="903"/>
      <c r="AC28" s="903"/>
      <c r="AD28" s="903"/>
      <c r="AE28" s="904"/>
      <c r="AF28" s="905">
        <v>2</v>
      </c>
      <c r="AG28" s="903"/>
      <c r="AH28" s="903"/>
      <c r="AI28" s="903"/>
      <c r="AJ28" s="906"/>
      <c r="AK28" s="907">
        <v>14</v>
      </c>
      <c r="AL28" s="898"/>
      <c r="AM28" s="898"/>
      <c r="AN28" s="898"/>
      <c r="AO28" s="898"/>
      <c r="AP28" s="898" t="s">
        <v>499</v>
      </c>
      <c r="AQ28" s="898"/>
      <c r="AR28" s="898"/>
      <c r="AS28" s="898"/>
      <c r="AT28" s="898"/>
      <c r="AU28" s="898" t="s">
        <v>499</v>
      </c>
      <c r="AV28" s="898"/>
      <c r="AW28" s="898"/>
      <c r="AX28" s="898"/>
      <c r="AY28" s="898"/>
      <c r="AZ28" s="899" t="s">
        <v>499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399</v>
      </c>
      <c r="C29" s="836"/>
      <c r="D29" s="836"/>
      <c r="E29" s="836"/>
      <c r="F29" s="836"/>
      <c r="G29" s="836"/>
      <c r="H29" s="836"/>
      <c r="I29" s="836"/>
      <c r="J29" s="836"/>
      <c r="K29" s="836"/>
      <c r="L29" s="836"/>
      <c r="M29" s="836"/>
      <c r="N29" s="836"/>
      <c r="O29" s="836"/>
      <c r="P29" s="837"/>
      <c r="Q29" s="838">
        <v>31</v>
      </c>
      <c r="R29" s="839"/>
      <c r="S29" s="839"/>
      <c r="T29" s="839"/>
      <c r="U29" s="839"/>
      <c r="V29" s="839">
        <v>31</v>
      </c>
      <c r="W29" s="839"/>
      <c r="X29" s="839"/>
      <c r="Y29" s="839"/>
      <c r="Z29" s="839"/>
      <c r="AA29" s="839">
        <v>0</v>
      </c>
      <c r="AB29" s="839"/>
      <c r="AC29" s="839"/>
      <c r="AD29" s="839"/>
      <c r="AE29" s="840"/>
      <c r="AF29" s="841">
        <v>0</v>
      </c>
      <c r="AG29" s="842"/>
      <c r="AH29" s="842"/>
      <c r="AI29" s="842"/>
      <c r="AJ29" s="843"/>
      <c r="AK29" s="910">
        <v>8</v>
      </c>
      <c r="AL29" s="911"/>
      <c r="AM29" s="911"/>
      <c r="AN29" s="911"/>
      <c r="AO29" s="911"/>
      <c r="AP29" s="911" t="s">
        <v>499</v>
      </c>
      <c r="AQ29" s="911"/>
      <c r="AR29" s="911"/>
      <c r="AS29" s="911"/>
      <c r="AT29" s="911"/>
      <c r="AU29" s="911" t="s">
        <v>499</v>
      </c>
      <c r="AV29" s="911"/>
      <c r="AW29" s="911"/>
      <c r="AX29" s="911"/>
      <c r="AY29" s="911"/>
      <c r="AZ29" s="912" t="s">
        <v>499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400</v>
      </c>
      <c r="C30" s="836"/>
      <c r="D30" s="836"/>
      <c r="E30" s="836"/>
      <c r="F30" s="836"/>
      <c r="G30" s="836"/>
      <c r="H30" s="836"/>
      <c r="I30" s="836"/>
      <c r="J30" s="836"/>
      <c r="K30" s="836"/>
      <c r="L30" s="836"/>
      <c r="M30" s="836"/>
      <c r="N30" s="836"/>
      <c r="O30" s="836"/>
      <c r="P30" s="837"/>
      <c r="Q30" s="838">
        <v>109</v>
      </c>
      <c r="R30" s="839"/>
      <c r="S30" s="839"/>
      <c r="T30" s="839"/>
      <c r="U30" s="839"/>
      <c r="V30" s="839">
        <v>109</v>
      </c>
      <c r="W30" s="839"/>
      <c r="X30" s="839"/>
      <c r="Y30" s="839"/>
      <c r="Z30" s="839"/>
      <c r="AA30" s="839">
        <v>0</v>
      </c>
      <c r="AB30" s="839"/>
      <c r="AC30" s="839"/>
      <c r="AD30" s="839"/>
      <c r="AE30" s="840"/>
      <c r="AF30" s="841">
        <v>0</v>
      </c>
      <c r="AG30" s="842"/>
      <c r="AH30" s="842"/>
      <c r="AI30" s="842"/>
      <c r="AJ30" s="843"/>
      <c r="AK30" s="910">
        <v>57</v>
      </c>
      <c r="AL30" s="911"/>
      <c r="AM30" s="911"/>
      <c r="AN30" s="911"/>
      <c r="AO30" s="911"/>
      <c r="AP30" s="911">
        <v>7</v>
      </c>
      <c r="AQ30" s="911"/>
      <c r="AR30" s="911"/>
      <c r="AS30" s="911"/>
      <c r="AT30" s="911"/>
      <c r="AU30" s="911" t="s">
        <v>499</v>
      </c>
      <c r="AV30" s="911"/>
      <c r="AW30" s="911"/>
      <c r="AX30" s="911"/>
      <c r="AY30" s="911"/>
      <c r="AZ30" s="912" t="s">
        <v>499</v>
      </c>
      <c r="BA30" s="912"/>
      <c r="BB30" s="912"/>
      <c r="BC30" s="912"/>
      <c r="BD30" s="912"/>
      <c r="BE30" s="908" t="s">
        <v>401</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386</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v>
      </c>
      <c r="AG63" s="922"/>
      <c r="AH63" s="922"/>
      <c r="AI63" s="922"/>
      <c r="AJ63" s="923"/>
      <c r="AK63" s="924"/>
      <c r="AL63" s="919"/>
      <c r="AM63" s="919"/>
      <c r="AN63" s="919"/>
      <c r="AO63" s="919"/>
      <c r="AP63" s="922">
        <v>7</v>
      </c>
      <c r="AQ63" s="922"/>
      <c r="AR63" s="922"/>
      <c r="AS63" s="922"/>
      <c r="AT63" s="922"/>
      <c r="AU63" s="922"/>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405</v>
      </c>
      <c r="B66" s="821"/>
      <c r="C66" s="821"/>
      <c r="D66" s="821"/>
      <c r="E66" s="821"/>
      <c r="F66" s="821"/>
      <c r="G66" s="821"/>
      <c r="H66" s="821"/>
      <c r="I66" s="821"/>
      <c r="J66" s="821"/>
      <c r="K66" s="821"/>
      <c r="L66" s="821"/>
      <c r="M66" s="821"/>
      <c r="N66" s="821"/>
      <c r="O66" s="821"/>
      <c r="P66" s="822"/>
      <c r="Q66" s="797" t="s">
        <v>390</v>
      </c>
      <c r="R66" s="798"/>
      <c r="S66" s="798"/>
      <c r="T66" s="798"/>
      <c r="U66" s="799"/>
      <c r="V66" s="797" t="s">
        <v>391</v>
      </c>
      <c r="W66" s="798"/>
      <c r="X66" s="798"/>
      <c r="Y66" s="798"/>
      <c r="Z66" s="799"/>
      <c r="AA66" s="797" t="s">
        <v>392</v>
      </c>
      <c r="AB66" s="798"/>
      <c r="AC66" s="798"/>
      <c r="AD66" s="798"/>
      <c r="AE66" s="799"/>
      <c r="AF66" s="932" t="s">
        <v>406</v>
      </c>
      <c r="AG66" s="893"/>
      <c r="AH66" s="893"/>
      <c r="AI66" s="893"/>
      <c r="AJ66" s="933"/>
      <c r="AK66" s="797" t="s">
        <v>394</v>
      </c>
      <c r="AL66" s="821"/>
      <c r="AM66" s="821"/>
      <c r="AN66" s="821"/>
      <c r="AO66" s="822"/>
      <c r="AP66" s="797" t="s">
        <v>395</v>
      </c>
      <c r="AQ66" s="798"/>
      <c r="AR66" s="798"/>
      <c r="AS66" s="798"/>
      <c r="AT66" s="799"/>
      <c r="AU66" s="797" t="s">
        <v>407</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561</v>
      </c>
      <c r="C68" s="950"/>
      <c r="D68" s="950"/>
      <c r="E68" s="950"/>
      <c r="F68" s="950"/>
      <c r="G68" s="950"/>
      <c r="H68" s="950"/>
      <c r="I68" s="950"/>
      <c r="J68" s="950"/>
      <c r="K68" s="950"/>
      <c r="L68" s="950"/>
      <c r="M68" s="950"/>
      <c r="N68" s="950"/>
      <c r="O68" s="950"/>
      <c r="P68" s="951"/>
      <c r="Q68" s="952">
        <v>659</v>
      </c>
      <c r="R68" s="946"/>
      <c r="S68" s="946"/>
      <c r="T68" s="946"/>
      <c r="U68" s="946"/>
      <c r="V68" s="946">
        <v>649</v>
      </c>
      <c r="W68" s="946"/>
      <c r="X68" s="946"/>
      <c r="Y68" s="946"/>
      <c r="Z68" s="946"/>
      <c r="AA68" s="946">
        <v>9</v>
      </c>
      <c r="AB68" s="946"/>
      <c r="AC68" s="946"/>
      <c r="AD68" s="946"/>
      <c r="AE68" s="946"/>
      <c r="AF68" s="946">
        <v>9</v>
      </c>
      <c r="AG68" s="946"/>
      <c r="AH68" s="946"/>
      <c r="AI68" s="946"/>
      <c r="AJ68" s="946"/>
      <c r="AK68" s="946" t="s">
        <v>499</v>
      </c>
      <c r="AL68" s="946"/>
      <c r="AM68" s="946"/>
      <c r="AN68" s="946"/>
      <c r="AO68" s="946"/>
      <c r="AP68" s="946" t="s">
        <v>499</v>
      </c>
      <c r="AQ68" s="946"/>
      <c r="AR68" s="946"/>
      <c r="AS68" s="946"/>
      <c r="AT68" s="946"/>
      <c r="AU68" s="946" t="s">
        <v>499</v>
      </c>
      <c r="AV68" s="946"/>
      <c r="AW68" s="946"/>
      <c r="AX68" s="946"/>
      <c r="AY68" s="946"/>
      <c r="AZ68" s="947" t="s">
        <v>568</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562</v>
      </c>
      <c r="C69" s="954"/>
      <c r="D69" s="954"/>
      <c r="E69" s="954"/>
      <c r="F69" s="954"/>
      <c r="G69" s="954"/>
      <c r="H69" s="954"/>
      <c r="I69" s="954"/>
      <c r="J69" s="954"/>
      <c r="K69" s="954"/>
      <c r="L69" s="954"/>
      <c r="M69" s="954"/>
      <c r="N69" s="954"/>
      <c r="O69" s="954"/>
      <c r="P69" s="955"/>
      <c r="Q69" s="956">
        <v>23</v>
      </c>
      <c r="R69" s="911"/>
      <c r="S69" s="911"/>
      <c r="T69" s="911"/>
      <c r="U69" s="911"/>
      <c r="V69" s="911">
        <v>21</v>
      </c>
      <c r="W69" s="911"/>
      <c r="X69" s="911"/>
      <c r="Y69" s="911"/>
      <c r="Z69" s="911"/>
      <c r="AA69" s="911">
        <v>2</v>
      </c>
      <c r="AB69" s="911"/>
      <c r="AC69" s="911"/>
      <c r="AD69" s="911"/>
      <c r="AE69" s="911"/>
      <c r="AF69" s="911">
        <v>2</v>
      </c>
      <c r="AG69" s="911"/>
      <c r="AH69" s="911"/>
      <c r="AI69" s="911"/>
      <c r="AJ69" s="911"/>
      <c r="AK69" s="911" t="s">
        <v>499</v>
      </c>
      <c r="AL69" s="911"/>
      <c r="AM69" s="911"/>
      <c r="AN69" s="911"/>
      <c r="AO69" s="911"/>
      <c r="AP69" s="911" t="s">
        <v>499</v>
      </c>
      <c r="AQ69" s="911"/>
      <c r="AR69" s="911"/>
      <c r="AS69" s="911"/>
      <c r="AT69" s="911"/>
      <c r="AU69" s="911" t="s">
        <v>499</v>
      </c>
      <c r="AV69" s="911"/>
      <c r="AW69" s="911"/>
      <c r="AX69" s="911"/>
      <c r="AY69" s="911"/>
      <c r="AZ69" s="957" t="s">
        <v>568</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563</v>
      </c>
      <c r="C70" s="954"/>
      <c r="D70" s="954"/>
      <c r="E70" s="954"/>
      <c r="F70" s="954"/>
      <c r="G70" s="954"/>
      <c r="H70" s="954"/>
      <c r="I70" s="954"/>
      <c r="J70" s="954"/>
      <c r="K70" s="954"/>
      <c r="L70" s="954"/>
      <c r="M70" s="954"/>
      <c r="N70" s="954"/>
      <c r="O70" s="954"/>
      <c r="P70" s="955"/>
      <c r="Q70" s="956">
        <v>1049</v>
      </c>
      <c r="R70" s="911"/>
      <c r="S70" s="911"/>
      <c r="T70" s="911"/>
      <c r="U70" s="911"/>
      <c r="V70" s="911">
        <v>1022</v>
      </c>
      <c r="W70" s="911"/>
      <c r="X70" s="911"/>
      <c r="Y70" s="911"/>
      <c r="Z70" s="911"/>
      <c r="AA70" s="911">
        <v>27</v>
      </c>
      <c r="AB70" s="911"/>
      <c r="AC70" s="911"/>
      <c r="AD70" s="911"/>
      <c r="AE70" s="911"/>
      <c r="AF70" s="911">
        <v>27</v>
      </c>
      <c r="AG70" s="911"/>
      <c r="AH70" s="911"/>
      <c r="AI70" s="911"/>
      <c r="AJ70" s="911"/>
      <c r="AK70" s="911" t="s">
        <v>499</v>
      </c>
      <c r="AL70" s="911"/>
      <c r="AM70" s="911"/>
      <c r="AN70" s="911"/>
      <c r="AO70" s="911"/>
      <c r="AP70" s="911">
        <v>550</v>
      </c>
      <c r="AQ70" s="911"/>
      <c r="AR70" s="911"/>
      <c r="AS70" s="911"/>
      <c r="AT70" s="911"/>
      <c r="AU70" s="911">
        <v>25</v>
      </c>
      <c r="AV70" s="911"/>
      <c r="AW70" s="911"/>
      <c r="AX70" s="911"/>
      <c r="AY70" s="911"/>
      <c r="AZ70" s="957" t="s">
        <v>568</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564</v>
      </c>
      <c r="C71" s="954"/>
      <c r="D71" s="954"/>
      <c r="E71" s="954"/>
      <c r="F71" s="954"/>
      <c r="G71" s="954"/>
      <c r="H71" s="954"/>
      <c r="I71" s="954"/>
      <c r="J71" s="954"/>
      <c r="K71" s="954"/>
      <c r="L71" s="954"/>
      <c r="M71" s="954"/>
      <c r="N71" s="954"/>
      <c r="O71" s="954"/>
      <c r="P71" s="955"/>
      <c r="Q71" s="956">
        <v>1185</v>
      </c>
      <c r="R71" s="911"/>
      <c r="S71" s="911"/>
      <c r="T71" s="911"/>
      <c r="U71" s="911"/>
      <c r="V71" s="911">
        <v>1093</v>
      </c>
      <c r="W71" s="911"/>
      <c r="X71" s="911"/>
      <c r="Y71" s="911"/>
      <c r="Z71" s="911"/>
      <c r="AA71" s="911">
        <v>92</v>
      </c>
      <c r="AB71" s="911"/>
      <c r="AC71" s="911"/>
      <c r="AD71" s="911"/>
      <c r="AE71" s="911"/>
      <c r="AF71" s="911">
        <v>92</v>
      </c>
      <c r="AG71" s="911"/>
      <c r="AH71" s="911"/>
      <c r="AI71" s="911"/>
      <c r="AJ71" s="911"/>
      <c r="AK71" s="911" t="s">
        <v>499</v>
      </c>
      <c r="AL71" s="911"/>
      <c r="AM71" s="911"/>
      <c r="AN71" s="911"/>
      <c r="AO71" s="911"/>
      <c r="AP71" s="911">
        <v>63</v>
      </c>
      <c r="AQ71" s="911"/>
      <c r="AR71" s="911"/>
      <c r="AS71" s="911"/>
      <c r="AT71" s="911"/>
      <c r="AU71" s="911">
        <v>9</v>
      </c>
      <c r="AV71" s="911"/>
      <c r="AW71" s="911"/>
      <c r="AX71" s="911"/>
      <c r="AY71" s="911"/>
      <c r="AZ71" s="957" t="s">
        <v>568</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564</v>
      </c>
      <c r="C72" s="954"/>
      <c r="D72" s="954"/>
      <c r="E72" s="954"/>
      <c r="F72" s="954"/>
      <c r="G72" s="954"/>
      <c r="H72" s="954"/>
      <c r="I72" s="954"/>
      <c r="J72" s="954"/>
      <c r="K72" s="954"/>
      <c r="L72" s="954"/>
      <c r="M72" s="954"/>
      <c r="N72" s="954"/>
      <c r="O72" s="954"/>
      <c r="P72" s="955"/>
      <c r="Q72" s="956">
        <v>1636</v>
      </c>
      <c r="R72" s="911"/>
      <c r="S72" s="911"/>
      <c r="T72" s="911"/>
      <c r="U72" s="911"/>
      <c r="V72" s="911">
        <v>1616</v>
      </c>
      <c r="W72" s="911"/>
      <c r="X72" s="911"/>
      <c r="Y72" s="911"/>
      <c r="Z72" s="911"/>
      <c r="AA72" s="911">
        <v>20</v>
      </c>
      <c r="AB72" s="911"/>
      <c r="AC72" s="911"/>
      <c r="AD72" s="911"/>
      <c r="AE72" s="911"/>
      <c r="AF72" s="911">
        <v>20</v>
      </c>
      <c r="AG72" s="911"/>
      <c r="AH72" s="911"/>
      <c r="AI72" s="911"/>
      <c r="AJ72" s="911"/>
      <c r="AK72" s="911">
        <v>4</v>
      </c>
      <c r="AL72" s="911"/>
      <c r="AM72" s="911"/>
      <c r="AN72" s="911"/>
      <c r="AO72" s="911"/>
      <c r="AP72" s="911" t="s">
        <v>499</v>
      </c>
      <c r="AQ72" s="911"/>
      <c r="AR72" s="911"/>
      <c r="AS72" s="911"/>
      <c r="AT72" s="911"/>
      <c r="AU72" s="911" t="s">
        <v>499</v>
      </c>
      <c r="AV72" s="911"/>
      <c r="AW72" s="911"/>
      <c r="AX72" s="911"/>
      <c r="AY72" s="911"/>
      <c r="AZ72" s="957" t="s">
        <v>569</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565</v>
      </c>
      <c r="C73" s="954"/>
      <c r="D73" s="954"/>
      <c r="E73" s="954"/>
      <c r="F73" s="954"/>
      <c r="G73" s="954"/>
      <c r="H73" s="954"/>
      <c r="I73" s="954"/>
      <c r="J73" s="954"/>
      <c r="K73" s="954"/>
      <c r="L73" s="954"/>
      <c r="M73" s="954"/>
      <c r="N73" s="954"/>
      <c r="O73" s="954"/>
      <c r="P73" s="955"/>
      <c r="Q73" s="956">
        <v>145</v>
      </c>
      <c r="R73" s="911"/>
      <c r="S73" s="911"/>
      <c r="T73" s="911"/>
      <c r="U73" s="911"/>
      <c r="V73" s="911">
        <v>137</v>
      </c>
      <c r="W73" s="911"/>
      <c r="X73" s="911"/>
      <c r="Y73" s="911"/>
      <c r="Z73" s="911"/>
      <c r="AA73" s="911">
        <v>9</v>
      </c>
      <c r="AB73" s="911"/>
      <c r="AC73" s="911"/>
      <c r="AD73" s="911"/>
      <c r="AE73" s="911"/>
      <c r="AF73" s="911">
        <v>9</v>
      </c>
      <c r="AG73" s="911"/>
      <c r="AH73" s="911"/>
      <c r="AI73" s="911"/>
      <c r="AJ73" s="911"/>
      <c r="AK73" s="911" t="s">
        <v>499</v>
      </c>
      <c r="AL73" s="911"/>
      <c r="AM73" s="911"/>
      <c r="AN73" s="911"/>
      <c r="AO73" s="911"/>
      <c r="AP73" s="911" t="s">
        <v>499</v>
      </c>
      <c r="AQ73" s="911"/>
      <c r="AR73" s="911"/>
      <c r="AS73" s="911"/>
      <c r="AT73" s="911"/>
      <c r="AU73" s="911" t="s">
        <v>499</v>
      </c>
      <c r="AV73" s="911"/>
      <c r="AW73" s="911"/>
      <c r="AX73" s="911"/>
      <c r="AY73" s="911"/>
      <c r="AZ73" s="957" t="s">
        <v>568</v>
      </c>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566</v>
      </c>
      <c r="C74" s="954"/>
      <c r="D74" s="954"/>
      <c r="E74" s="954"/>
      <c r="F74" s="954"/>
      <c r="G74" s="954"/>
      <c r="H74" s="954"/>
      <c r="I74" s="954"/>
      <c r="J74" s="954"/>
      <c r="K74" s="954"/>
      <c r="L74" s="954"/>
      <c r="M74" s="954"/>
      <c r="N74" s="954"/>
      <c r="O74" s="954"/>
      <c r="P74" s="955"/>
      <c r="Q74" s="956">
        <v>4831</v>
      </c>
      <c r="R74" s="911"/>
      <c r="S74" s="911"/>
      <c r="T74" s="911"/>
      <c r="U74" s="911"/>
      <c r="V74" s="911">
        <v>3696</v>
      </c>
      <c r="W74" s="911"/>
      <c r="X74" s="911"/>
      <c r="Y74" s="911"/>
      <c r="Z74" s="911"/>
      <c r="AA74" s="911">
        <v>1135</v>
      </c>
      <c r="AB74" s="911"/>
      <c r="AC74" s="911"/>
      <c r="AD74" s="911"/>
      <c r="AE74" s="911"/>
      <c r="AF74" s="911">
        <v>1135</v>
      </c>
      <c r="AG74" s="911"/>
      <c r="AH74" s="911"/>
      <c r="AI74" s="911"/>
      <c r="AJ74" s="911"/>
      <c r="AK74" s="911">
        <v>3</v>
      </c>
      <c r="AL74" s="911"/>
      <c r="AM74" s="911"/>
      <c r="AN74" s="911"/>
      <c r="AO74" s="911"/>
      <c r="AP74" s="911" t="s">
        <v>499</v>
      </c>
      <c r="AQ74" s="911"/>
      <c r="AR74" s="911"/>
      <c r="AS74" s="911"/>
      <c r="AT74" s="911"/>
      <c r="AU74" s="911" t="s">
        <v>499</v>
      </c>
      <c r="AV74" s="911"/>
      <c r="AW74" s="911"/>
      <c r="AX74" s="911"/>
      <c r="AY74" s="911"/>
      <c r="AZ74" s="957" t="s">
        <v>568</v>
      </c>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566</v>
      </c>
      <c r="C75" s="954"/>
      <c r="D75" s="954"/>
      <c r="E75" s="954"/>
      <c r="F75" s="954"/>
      <c r="G75" s="954"/>
      <c r="H75" s="954"/>
      <c r="I75" s="954"/>
      <c r="J75" s="954"/>
      <c r="K75" s="954"/>
      <c r="L75" s="954"/>
      <c r="M75" s="954"/>
      <c r="N75" s="954"/>
      <c r="O75" s="954"/>
      <c r="P75" s="955"/>
      <c r="Q75" s="959">
        <v>9</v>
      </c>
      <c r="R75" s="960"/>
      <c r="S75" s="960"/>
      <c r="T75" s="960"/>
      <c r="U75" s="910"/>
      <c r="V75" s="961">
        <v>9</v>
      </c>
      <c r="W75" s="960"/>
      <c r="X75" s="960"/>
      <c r="Y75" s="960"/>
      <c r="Z75" s="910"/>
      <c r="AA75" s="961">
        <v>0</v>
      </c>
      <c r="AB75" s="960"/>
      <c r="AC75" s="960"/>
      <c r="AD75" s="960"/>
      <c r="AE75" s="910"/>
      <c r="AF75" s="961">
        <v>0</v>
      </c>
      <c r="AG75" s="960"/>
      <c r="AH75" s="960"/>
      <c r="AI75" s="960"/>
      <c r="AJ75" s="910"/>
      <c r="AK75" s="961" t="s">
        <v>499</v>
      </c>
      <c r="AL75" s="960"/>
      <c r="AM75" s="960"/>
      <c r="AN75" s="960"/>
      <c r="AO75" s="910"/>
      <c r="AP75" s="961" t="s">
        <v>499</v>
      </c>
      <c r="AQ75" s="960"/>
      <c r="AR75" s="960"/>
      <c r="AS75" s="960"/>
      <c r="AT75" s="910"/>
      <c r="AU75" s="961" t="s">
        <v>499</v>
      </c>
      <c r="AV75" s="960"/>
      <c r="AW75" s="960"/>
      <c r="AX75" s="960"/>
      <c r="AY75" s="910"/>
      <c r="AZ75" s="957" t="s">
        <v>570</v>
      </c>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567</v>
      </c>
      <c r="C76" s="954"/>
      <c r="D76" s="954"/>
      <c r="E76" s="954"/>
      <c r="F76" s="954"/>
      <c r="G76" s="954"/>
      <c r="H76" s="954"/>
      <c r="I76" s="954"/>
      <c r="J76" s="954"/>
      <c r="K76" s="954"/>
      <c r="L76" s="954"/>
      <c r="M76" s="954"/>
      <c r="N76" s="954"/>
      <c r="O76" s="954"/>
      <c r="P76" s="955"/>
      <c r="Q76" s="959">
        <v>54</v>
      </c>
      <c r="R76" s="960"/>
      <c r="S76" s="960"/>
      <c r="T76" s="960"/>
      <c r="U76" s="910"/>
      <c r="V76" s="961">
        <v>50</v>
      </c>
      <c r="W76" s="960"/>
      <c r="X76" s="960"/>
      <c r="Y76" s="960"/>
      <c r="Z76" s="910"/>
      <c r="AA76" s="961">
        <v>4</v>
      </c>
      <c r="AB76" s="960"/>
      <c r="AC76" s="960"/>
      <c r="AD76" s="960"/>
      <c r="AE76" s="910"/>
      <c r="AF76" s="961">
        <v>4</v>
      </c>
      <c r="AG76" s="960"/>
      <c r="AH76" s="960"/>
      <c r="AI76" s="960"/>
      <c r="AJ76" s="910"/>
      <c r="AK76" s="961" t="s">
        <v>499</v>
      </c>
      <c r="AL76" s="960"/>
      <c r="AM76" s="960"/>
      <c r="AN76" s="960"/>
      <c r="AO76" s="910"/>
      <c r="AP76" s="961" t="s">
        <v>499</v>
      </c>
      <c r="AQ76" s="960"/>
      <c r="AR76" s="960"/>
      <c r="AS76" s="960"/>
      <c r="AT76" s="910"/>
      <c r="AU76" s="961" t="s">
        <v>499</v>
      </c>
      <c r="AV76" s="960"/>
      <c r="AW76" s="960"/>
      <c r="AX76" s="960"/>
      <c r="AY76" s="910"/>
      <c r="AZ76" s="957" t="s">
        <v>568</v>
      </c>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567</v>
      </c>
      <c r="C77" s="954"/>
      <c r="D77" s="954"/>
      <c r="E77" s="954"/>
      <c r="F77" s="954"/>
      <c r="G77" s="954"/>
      <c r="H77" s="954"/>
      <c r="I77" s="954"/>
      <c r="J77" s="954"/>
      <c r="K77" s="954"/>
      <c r="L77" s="954"/>
      <c r="M77" s="954"/>
      <c r="N77" s="954"/>
      <c r="O77" s="954"/>
      <c r="P77" s="955"/>
      <c r="Q77" s="959">
        <v>145430</v>
      </c>
      <c r="R77" s="960"/>
      <c r="S77" s="960"/>
      <c r="T77" s="960"/>
      <c r="U77" s="910"/>
      <c r="V77" s="961">
        <v>141225</v>
      </c>
      <c r="W77" s="960"/>
      <c r="X77" s="960"/>
      <c r="Y77" s="960"/>
      <c r="Z77" s="910"/>
      <c r="AA77" s="961">
        <v>4204</v>
      </c>
      <c r="AB77" s="960"/>
      <c r="AC77" s="960"/>
      <c r="AD77" s="960"/>
      <c r="AE77" s="910"/>
      <c r="AF77" s="961">
        <v>4204</v>
      </c>
      <c r="AG77" s="960"/>
      <c r="AH77" s="960"/>
      <c r="AI77" s="960"/>
      <c r="AJ77" s="910"/>
      <c r="AK77" s="961" t="s">
        <v>499</v>
      </c>
      <c r="AL77" s="960"/>
      <c r="AM77" s="960"/>
      <c r="AN77" s="960"/>
      <c r="AO77" s="910"/>
      <c r="AP77" s="961" t="s">
        <v>499</v>
      </c>
      <c r="AQ77" s="960"/>
      <c r="AR77" s="960"/>
      <c r="AS77" s="960"/>
      <c r="AT77" s="910"/>
      <c r="AU77" s="961" t="s">
        <v>499</v>
      </c>
      <c r="AV77" s="960"/>
      <c r="AW77" s="960"/>
      <c r="AX77" s="960"/>
      <c r="AY77" s="910"/>
      <c r="AZ77" s="957" t="s">
        <v>571</v>
      </c>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386</v>
      </c>
      <c r="B88" s="870" t="s">
        <v>408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5502</v>
      </c>
      <c r="AG88" s="922"/>
      <c r="AH88" s="922"/>
      <c r="AI88" s="922"/>
      <c r="AJ88" s="922"/>
      <c r="AK88" s="919"/>
      <c r="AL88" s="919"/>
      <c r="AM88" s="919"/>
      <c r="AN88" s="919"/>
      <c r="AO88" s="919"/>
      <c r="AP88" s="922">
        <f>SUM(AP68:AT87)</f>
        <v>613</v>
      </c>
      <c r="AQ88" s="922"/>
      <c r="AR88" s="922"/>
      <c r="AS88" s="922"/>
      <c r="AT88" s="922"/>
      <c r="AU88" s="922">
        <f>SUM(AU68:AY87)</f>
        <v>34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409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31</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417</v>
      </c>
      <c r="AB109" s="975"/>
      <c r="AC109" s="975"/>
      <c r="AD109" s="975"/>
      <c r="AE109" s="976"/>
      <c r="AF109" s="974" t="s">
        <v>304</v>
      </c>
      <c r="AG109" s="975"/>
      <c r="AH109" s="975"/>
      <c r="AI109" s="975"/>
      <c r="AJ109" s="976"/>
      <c r="AK109" s="974" t="s">
        <v>303</v>
      </c>
      <c r="AL109" s="975"/>
      <c r="AM109" s="975"/>
      <c r="AN109" s="975"/>
      <c r="AO109" s="976"/>
      <c r="AP109" s="974" t="s">
        <v>418</v>
      </c>
      <c r="AQ109" s="975"/>
      <c r="AR109" s="975"/>
      <c r="AS109" s="975"/>
      <c r="AT109" s="977"/>
      <c r="AU109" s="994" t="s">
        <v>416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417</v>
      </c>
      <c r="BR109" s="975"/>
      <c r="BS109" s="975"/>
      <c r="BT109" s="975"/>
      <c r="BU109" s="976"/>
      <c r="BV109" s="974" t="s">
        <v>304</v>
      </c>
      <c r="BW109" s="975"/>
      <c r="BX109" s="975"/>
      <c r="BY109" s="975"/>
      <c r="BZ109" s="976"/>
      <c r="CA109" s="974" t="s">
        <v>303</v>
      </c>
      <c r="CB109" s="975"/>
      <c r="CC109" s="975"/>
      <c r="CD109" s="975"/>
      <c r="CE109" s="976"/>
      <c r="CF109" s="995" t="s">
        <v>418</v>
      </c>
      <c r="CG109" s="995"/>
      <c r="CH109" s="995"/>
      <c r="CI109" s="995"/>
      <c r="CJ109" s="995"/>
      <c r="CK109" s="974" t="s">
        <v>419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417</v>
      </c>
      <c r="DH109" s="975"/>
      <c r="DI109" s="975"/>
      <c r="DJ109" s="975"/>
      <c r="DK109" s="976"/>
      <c r="DL109" s="974" t="s">
        <v>304</v>
      </c>
      <c r="DM109" s="975"/>
      <c r="DN109" s="975"/>
      <c r="DO109" s="975"/>
      <c r="DP109" s="976"/>
      <c r="DQ109" s="974" t="s">
        <v>303</v>
      </c>
      <c r="DR109" s="975"/>
      <c r="DS109" s="975"/>
      <c r="DT109" s="975"/>
      <c r="DU109" s="976"/>
      <c r="DV109" s="974" t="s">
        <v>418</v>
      </c>
      <c r="DW109" s="975"/>
      <c r="DX109" s="975"/>
      <c r="DY109" s="975"/>
      <c r="DZ109" s="977"/>
    </row>
    <row r="110" spans="1:131" s="246" customFormat="1" ht="26.25" customHeight="1">
      <c r="A110" s="978" t="s">
        <v>420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139905</v>
      </c>
      <c r="AB110" s="982"/>
      <c r="AC110" s="982"/>
      <c r="AD110" s="982"/>
      <c r="AE110" s="983"/>
      <c r="AF110" s="984">
        <v>134771</v>
      </c>
      <c r="AG110" s="982"/>
      <c r="AH110" s="982"/>
      <c r="AI110" s="982"/>
      <c r="AJ110" s="983"/>
      <c r="AK110" s="984">
        <v>137066</v>
      </c>
      <c r="AL110" s="982"/>
      <c r="AM110" s="982"/>
      <c r="AN110" s="982"/>
      <c r="AO110" s="983"/>
      <c r="AP110" s="985">
        <v>15.2</v>
      </c>
      <c r="AQ110" s="986"/>
      <c r="AR110" s="986"/>
      <c r="AS110" s="986"/>
      <c r="AT110" s="987"/>
      <c r="AU110" s="988" t="s">
        <v>73</v>
      </c>
      <c r="AV110" s="989"/>
      <c r="AW110" s="989"/>
      <c r="AX110" s="989"/>
      <c r="AY110" s="989"/>
      <c r="AZ110" s="1030" t="s">
        <v>421</v>
      </c>
      <c r="BA110" s="979"/>
      <c r="BB110" s="979"/>
      <c r="BC110" s="979"/>
      <c r="BD110" s="979"/>
      <c r="BE110" s="979"/>
      <c r="BF110" s="979"/>
      <c r="BG110" s="979"/>
      <c r="BH110" s="979"/>
      <c r="BI110" s="979"/>
      <c r="BJ110" s="979"/>
      <c r="BK110" s="979"/>
      <c r="BL110" s="979"/>
      <c r="BM110" s="979"/>
      <c r="BN110" s="979"/>
      <c r="BO110" s="979"/>
      <c r="BP110" s="980"/>
      <c r="BQ110" s="1016">
        <v>1223514</v>
      </c>
      <c r="BR110" s="1017"/>
      <c r="BS110" s="1017"/>
      <c r="BT110" s="1017"/>
      <c r="BU110" s="1017"/>
      <c r="BV110" s="1017">
        <v>1571911</v>
      </c>
      <c r="BW110" s="1017"/>
      <c r="BX110" s="1017"/>
      <c r="BY110" s="1017"/>
      <c r="BZ110" s="1017"/>
      <c r="CA110" s="1017">
        <v>2174699</v>
      </c>
      <c r="CB110" s="1017"/>
      <c r="CC110" s="1017"/>
      <c r="CD110" s="1017"/>
      <c r="CE110" s="1017"/>
      <c r="CF110" s="1031">
        <v>241.4</v>
      </c>
      <c r="CG110" s="1032"/>
      <c r="CH110" s="1032"/>
      <c r="CI110" s="1032"/>
      <c r="CJ110" s="1032"/>
      <c r="CK110" s="1033" t="s">
        <v>422</v>
      </c>
      <c r="CL110" s="1034"/>
      <c r="CM110" s="1013" t="s">
        <v>423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424</v>
      </c>
      <c r="DH110" s="1017"/>
      <c r="DI110" s="1017"/>
      <c r="DJ110" s="1017"/>
      <c r="DK110" s="1017"/>
      <c r="DL110" s="1017" t="s">
        <v>425</v>
      </c>
      <c r="DM110" s="1017"/>
      <c r="DN110" s="1017"/>
      <c r="DO110" s="1017"/>
      <c r="DP110" s="1017"/>
      <c r="DQ110" s="1017" t="s">
        <v>425</v>
      </c>
      <c r="DR110" s="1017"/>
      <c r="DS110" s="1017"/>
      <c r="DT110" s="1017"/>
      <c r="DU110" s="1017"/>
      <c r="DV110" s="1018" t="s">
        <v>424</v>
      </c>
      <c r="DW110" s="1018"/>
      <c r="DX110" s="1018"/>
      <c r="DY110" s="1018"/>
      <c r="DZ110" s="1019"/>
    </row>
    <row r="111" spans="1:131" s="246" customFormat="1" ht="26.25" customHeight="1">
      <c r="A111" s="1020" t="s">
        <v>426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424</v>
      </c>
      <c r="AB111" s="1024"/>
      <c r="AC111" s="1024"/>
      <c r="AD111" s="1024"/>
      <c r="AE111" s="1025"/>
      <c r="AF111" s="1026" t="s">
        <v>427</v>
      </c>
      <c r="AG111" s="1024"/>
      <c r="AH111" s="1024"/>
      <c r="AI111" s="1024"/>
      <c r="AJ111" s="1025"/>
      <c r="AK111" s="1026" t="s">
        <v>427</v>
      </c>
      <c r="AL111" s="1024"/>
      <c r="AM111" s="1024"/>
      <c r="AN111" s="1024"/>
      <c r="AO111" s="1025"/>
      <c r="AP111" s="1027" t="s">
        <v>427</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t="s">
        <v>425</v>
      </c>
      <c r="BR111" s="1010"/>
      <c r="BS111" s="1010"/>
      <c r="BT111" s="1010"/>
      <c r="BU111" s="1010"/>
      <c r="BV111" s="1010" t="s">
        <v>425</v>
      </c>
      <c r="BW111" s="1010"/>
      <c r="BX111" s="1010"/>
      <c r="BY111" s="1010"/>
      <c r="BZ111" s="1010"/>
      <c r="CA111" s="1010">
        <v>1922</v>
      </c>
      <c r="CB111" s="1010"/>
      <c r="CC111" s="1010"/>
      <c r="CD111" s="1010"/>
      <c r="CE111" s="1010"/>
      <c r="CF111" s="1004">
        <v>0.2</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425</v>
      </c>
      <c r="DH111" s="1010"/>
      <c r="DI111" s="1010"/>
      <c r="DJ111" s="1010"/>
      <c r="DK111" s="1010"/>
      <c r="DL111" s="1010" t="s">
        <v>424</v>
      </c>
      <c r="DM111" s="1010"/>
      <c r="DN111" s="1010"/>
      <c r="DO111" s="1010"/>
      <c r="DP111" s="1010"/>
      <c r="DQ111" s="1010" t="s">
        <v>425</v>
      </c>
      <c r="DR111" s="1010"/>
      <c r="DS111" s="1010"/>
      <c r="DT111" s="1010"/>
      <c r="DU111" s="1010"/>
      <c r="DV111" s="1011" t="s">
        <v>427</v>
      </c>
      <c r="DW111" s="1011"/>
      <c r="DX111" s="1011"/>
      <c r="DY111" s="1011"/>
      <c r="DZ111" s="1012"/>
    </row>
    <row r="112" spans="1:131" s="246" customFormat="1" ht="26.25" customHeight="1">
      <c r="A112" s="1042" t="s">
        <v>430</v>
      </c>
      <c r="B112" s="1043"/>
      <c r="C112" s="1040" t="s">
        <v>431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424</v>
      </c>
      <c r="AB112" s="1049"/>
      <c r="AC112" s="1049"/>
      <c r="AD112" s="1049"/>
      <c r="AE112" s="1050"/>
      <c r="AF112" s="1051" t="s">
        <v>424</v>
      </c>
      <c r="AG112" s="1049"/>
      <c r="AH112" s="1049"/>
      <c r="AI112" s="1049"/>
      <c r="AJ112" s="1050"/>
      <c r="AK112" s="1051" t="s">
        <v>424</v>
      </c>
      <c r="AL112" s="1049"/>
      <c r="AM112" s="1049"/>
      <c r="AN112" s="1049"/>
      <c r="AO112" s="1050"/>
      <c r="AP112" s="1052" t="s">
        <v>424</v>
      </c>
      <c r="AQ112" s="1053"/>
      <c r="AR112" s="1053"/>
      <c r="AS112" s="1053"/>
      <c r="AT112" s="1054"/>
      <c r="AU112" s="990"/>
      <c r="AV112" s="991"/>
      <c r="AW112" s="991"/>
      <c r="AX112" s="991"/>
      <c r="AY112" s="991"/>
      <c r="AZ112" s="1039" t="s">
        <v>432</v>
      </c>
      <c r="BA112" s="1040"/>
      <c r="BB112" s="1040"/>
      <c r="BC112" s="1040"/>
      <c r="BD112" s="1040"/>
      <c r="BE112" s="1040"/>
      <c r="BF112" s="1040"/>
      <c r="BG112" s="1040"/>
      <c r="BH112" s="1040"/>
      <c r="BI112" s="1040"/>
      <c r="BJ112" s="1040"/>
      <c r="BK112" s="1040"/>
      <c r="BL112" s="1040"/>
      <c r="BM112" s="1040"/>
      <c r="BN112" s="1040"/>
      <c r="BO112" s="1040"/>
      <c r="BP112" s="1041"/>
      <c r="BQ112" s="1009" t="s">
        <v>427</v>
      </c>
      <c r="BR112" s="1010"/>
      <c r="BS112" s="1010"/>
      <c r="BT112" s="1010"/>
      <c r="BU112" s="1010"/>
      <c r="BV112" s="1010" t="s">
        <v>427</v>
      </c>
      <c r="BW112" s="1010"/>
      <c r="BX112" s="1010"/>
      <c r="BY112" s="1010"/>
      <c r="BZ112" s="1010"/>
      <c r="CA112" s="1010">
        <v>4845</v>
      </c>
      <c r="CB112" s="1010"/>
      <c r="CC112" s="1010"/>
      <c r="CD112" s="1010"/>
      <c r="CE112" s="1010"/>
      <c r="CF112" s="1004">
        <v>0.5</v>
      </c>
      <c r="CG112" s="1005"/>
      <c r="CH112" s="1005"/>
      <c r="CI112" s="1005"/>
      <c r="CJ112" s="1005"/>
      <c r="CK112" s="1035"/>
      <c r="CL112" s="1036"/>
      <c r="CM112" s="1006" t="s">
        <v>433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425</v>
      </c>
      <c r="DH112" s="1010"/>
      <c r="DI112" s="1010"/>
      <c r="DJ112" s="1010"/>
      <c r="DK112" s="1010"/>
      <c r="DL112" s="1010" t="s">
        <v>425</v>
      </c>
      <c r="DM112" s="1010"/>
      <c r="DN112" s="1010"/>
      <c r="DO112" s="1010"/>
      <c r="DP112" s="1010"/>
      <c r="DQ112" s="1010" t="s">
        <v>129</v>
      </c>
      <c r="DR112" s="1010"/>
      <c r="DS112" s="1010"/>
      <c r="DT112" s="1010"/>
      <c r="DU112" s="1010"/>
      <c r="DV112" s="1011" t="s">
        <v>434</v>
      </c>
      <c r="DW112" s="1011"/>
      <c r="DX112" s="1011"/>
      <c r="DY112" s="1011"/>
      <c r="DZ112" s="1012"/>
    </row>
    <row r="113" spans="1:130" s="246" customFormat="1" ht="26.25" customHeight="1">
      <c r="A113" s="1044"/>
      <c r="B113" s="1045"/>
      <c r="C113" s="1040" t="s">
        <v>435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t="s">
        <v>129</v>
      </c>
      <c r="AB113" s="1024"/>
      <c r="AC113" s="1024"/>
      <c r="AD113" s="1024"/>
      <c r="AE113" s="1025"/>
      <c r="AF113" s="1026" t="s">
        <v>129</v>
      </c>
      <c r="AG113" s="1024"/>
      <c r="AH113" s="1024"/>
      <c r="AI113" s="1024"/>
      <c r="AJ113" s="1025"/>
      <c r="AK113" s="1026" t="s">
        <v>129</v>
      </c>
      <c r="AL113" s="1024"/>
      <c r="AM113" s="1024"/>
      <c r="AN113" s="1024"/>
      <c r="AO113" s="1025"/>
      <c r="AP113" s="1027" t="s">
        <v>434</v>
      </c>
      <c r="AQ113" s="1028"/>
      <c r="AR113" s="1028"/>
      <c r="AS113" s="1028"/>
      <c r="AT113" s="1029"/>
      <c r="AU113" s="990"/>
      <c r="AV113" s="991"/>
      <c r="AW113" s="991"/>
      <c r="AX113" s="991"/>
      <c r="AY113" s="991"/>
      <c r="AZ113" s="1039" t="s">
        <v>436</v>
      </c>
      <c r="BA113" s="1040"/>
      <c r="BB113" s="1040"/>
      <c r="BC113" s="1040"/>
      <c r="BD113" s="1040"/>
      <c r="BE113" s="1040"/>
      <c r="BF113" s="1040"/>
      <c r="BG113" s="1040"/>
      <c r="BH113" s="1040"/>
      <c r="BI113" s="1040"/>
      <c r="BJ113" s="1040"/>
      <c r="BK113" s="1040"/>
      <c r="BL113" s="1040"/>
      <c r="BM113" s="1040"/>
      <c r="BN113" s="1040"/>
      <c r="BO113" s="1040"/>
      <c r="BP113" s="1041"/>
      <c r="BQ113" s="1009">
        <v>70515</v>
      </c>
      <c r="BR113" s="1010"/>
      <c r="BS113" s="1010"/>
      <c r="BT113" s="1010"/>
      <c r="BU113" s="1010"/>
      <c r="BV113" s="1010">
        <v>52106</v>
      </c>
      <c r="BW113" s="1010"/>
      <c r="BX113" s="1010"/>
      <c r="BY113" s="1010"/>
      <c r="BZ113" s="1010"/>
      <c r="CA113" s="1010">
        <v>33759</v>
      </c>
      <c r="CB113" s="1010"/>
      <c r="CC113" s="1010"/>
      <c r="CD113" s="1010"/>
      <c r="CE113" s="1010"/>
      <c r="CF113" s="1004">
        <v>3.7</v>
      </c>
      <c r="CG113" s="1005"/>
      <c r="CH113" s="1005"/>
      <c r="CI113" s="1005"/>
      <c r="CJ113" s="1005"/>
      <c r="CK113" s="1035"/>
      <c r="CL113" s="1036"/>
      <c r="CM113" s="1006" t="s">
        <v>437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434</v>
      </c>
      <c r="DH113" s="1049"/>
      <c r="DI113" s="1049"/>
      <c r="DJ113" s="1049"/>
      <c r="DK113" s="1050"/>
      <c r="DL113" s="1051" t="s">
        <v>129</v>
      </c>
      <c r="DM113" s="1049"/>
      <c r="DN113" s="1049"/>
      <c r="DO113" s="1049"/>
      <c r="DP113" s="1050"/>
      <c r="DQ113" s="1051" t="s">
        <v>425</v>
      </c>
      <c r="DR113" s="1049"/>
      <c r="DS113" s="1049"/>
      <c r="DT113" s="1049"/>
      <c r="DU113" s="1050"/>
      <c r="DV113" s="1052" t="s">
        <v>424</v>
      </c>
      <c r="DW113" s="1053"/>
      <c r="DX113" s="1053"/>
      <c r="DY113" s="1053"/>
      <c r="DZ113" s="1054"/>
    </row>
    <row r="114" spans="1:130" s="246" customFormat="1" ht="26.25" customHeight="1">
      <c r="A114" s="1044"/>
      <c r="B114" s="1045"/>
      <c r="C114" s="1040" t="s">
        <v>438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19492</v>
      </c>
      <c r="AB114" s="1049"/>
      <c r="AC114" s="1049"/>
      <c r="AD114" s="1049"/>
      <c r="AE114" s="1050"/>
      <c r="AF114" s="1051">
        <v>19492</v>
      </c>
      <c r="AG114" s="1049"/>
      <c r="AH114" s="1049"/>
      <c r="AI114" s="1049"/>
      <c r="AJ114" s="1050"/>
      <c r="AK114" s="1051">
        <v>19329</v>
      </c>
      <c r="AL114" s="1049"/>
      <c r="AM114" s="1049"/>
      <c r="AN114" s="1049"/>
      <c r="AO114" s="1050"/>
      <c r="AP114" s="1052">
        <v>2.1</v>
      </c>
      <c r="AQ114" s="1053"/>
      <c r="AR114" s="1053"/>
      <c r="AS114" s="1053"/>
      <c r="AT114" s="1054"/>
      <c r="AU114" s="990"/>
      <c r="AV114" s="991"/>
      <c r="AW114" s="991"/>
      <c r="AX114" s="991"/>
      <c r="AY114" s="991"/>
      <c r="AZ114" s="1039" t="s">
        <v>439</v>
      </c>
      <c r="BA114" s="1040"/>
      <c r="BB114" s="1040"/>
      <c r="BC114" s="1040"/>
      <c r="BD114" s="1040"/>
      <c r="BE114" s="1040"/>
      <c r="BF114" s="1040"/>
      <c r="BG114" s="1040"/>
      <c r="BH114" s="1040"/>
      <c r="BI114" s="1040"/>
      <c r="BJ114" s="1040"/>
      <c r="BK114" s="1040"/>
      <c r="BL114" s="1040"/>
      <c r="BM114" s="1040"/>
      <c r="BN114" s="1040"/>
      <c r="BO114" s="1040"/>
      <c r="BP114" s="1041"/>
      <c r="BQ114" s="1009">
        <v>310286</v>
      </c>
      <c r="BR114" s="1010"/>
      <c r="BS114" s="1010"/>
      <c r="BT114" s="1010"/>
      <c r="BU114" s="1010"/>
      <c r="BV114" s="1010">
        <v>337851</v>
      </c>
      <c r="BW114" s="1010"/>
      <c r="BX114" s="1010"/>
      <c r="BY114" s="1010"/>
      <c r="BZ114" s="1010"/>
      <c r="CA114" s="1010">
        <v>324407</v>
      </c>
      <c r="CB114" s="1010"/>
      <c r="CC114" s="1010"/>
      <c r="CD114" s="1010"/>
      <c r="CE114" s="1010"/>
      <c r="CF114" s="1004">
        <v>36</v>
      </c>
      <c r="CG114" s="1005"/>
      <c r="CH114" s="1005"/>
      <c r="CI114" s="1005"/>
      <c r="CJ114" s="1005"/>
      <c r="CK114" s="1035"/>
      <c r="CL114" s="1036"/>
      <c r="CM114" s="1006" t="s">
        <v>440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434</v>
      </c>
      <c r="DH114" s="1049"/>
      <c r="DI114" s="1049"/>
      <c r="DJ114" s="1049"/>
      <c r="DK114" s="1050"/>
      <c r="DL114" s="1051" t="s">
        <v>434</v>
      </c>
      <c r="DM114" s="1049"/>
      <c r="DN114" s="1049"/>
      <c r="DO114" s="1049"/>
      <c r="DP114" s="1050"/>
      <c r="DQ114" s="1051" t="s">
        <v>129</v>
      </c>
      <c r="DR114" s="1049"/>
      <c r="DS114" s="1049"/>
      <c r="DT114" s="1049"/>
      <c r="DU114" s="1050"/>
      <c r="DV114" s="1052" t="s">
        <v>434</v>
      </c>
      <c r="DW114" s="1053"/>
      <c r="DX114" s="1053"/>
      <c r="DY114" s="1053"/>
      <c r="DZ114" s="1054"/>
    </row>
    <row r="115" spans="1:130" s="246" customFormat="1" ht="26.25" customHeight="1">
      <c r="A115" s="1044"/>
      <c r="B115" s="1045"/>
      <c r="C115" s="1040" t="s">
        <v>441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129</v>
      </c>
      <c r="AB115" s="1024"/>
      <c r="AC115" s="1024"/>
      <c r="AD115" s="1024"/>
      <c r="AE115" s="1025"/>
      <c r="AF115" s="1026" t="s">
        <v>424</v>
      </c>
      <c r="AG115" s="1024"/>
      <c r="AH115" s="1024"/>
      <c r="AI115" s="1024"/>
      <c r="AJ115" s="1025"/>
      <c r="AK115" s="1026" t="s">
        <v>427</v>
      </c>
      <c r="AL115" s="1024"/>
      <c r="AM115" s="1024"/>
      <c r="AN115" s="1024"/>
      <c r="AO115" s="1025"/>
      <c r="AP115" s="1027" t="s">
        <v>434</v>
      </c>
      <c r="AQ115" s="1028"/>
      <c r="AR115" s="1028"/>
      <c r="AS115" s="1028"/>
      <c r="AT115" s="1029"/>
      <c r="AU115" s="990"/>
      <c r="AV115" s="991"/>
      <c r="AW115" s="991"/>
      <c r="AX115" s="991"/>
      <c r="AY115" s="991"/>
      <c r="AZ115" s="1039" t="s">
        <v>442</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424</v>
      </c>
      <c r="BW115" s="1010"/>
      <c r="BX115" s="1010"/>
      <c r="BY115" s="1010"/>
      <c r="BZ115" s="1010"/>
      <c r="CA115" s="1010" t="s">
        <v>425</v>
      </c>
      <c r="CB115" s="1010"/>
      <c r="CC115" s="1010"/>
      <c r="CD115" s="1010"/>
      <c r="CE115" s="1010"/>
      <c r="CF115" s="1004" t="s">
        <v>129</v>
      </c>
      <c r="CG115" s="1005"/>
      <c r="CH115" s="1005"/>
      <c r="CI115" s="1005"/>
      <c r="CJ115" s="1005"/>
      <c r="CK115" s="1035"/>
      <c r="CL115" s="1036"/>
      <c r="CM115" s="1039" t="s">
        <v>443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129</v>
      </c>
      <c r="DM115" s="1049"/>
      <c r="DN115" s="1049"/>
      <c r="DO115" s="1049"/>
      <c r="DP115" s="1050"/>
      <c r="DQ115" s="1051" t="s">
        <v>424</v>
      </c>
      <c r="DR115" s="1049"/>
      <c r="DS115" s="1049"/>
      <c r="DT115" s="1049"/>
      <c r="DU115" s="1050"/>
      <c r="DV115" s="1052" t="s">
        <v>434</v>
      </c>
      <c r="DW115" s="1053"/>
      <c r="DX115" s="1053"/>
      <c r="DY115" s="1053"/>
      <c r="DZ115" s="1054"/>
    </row>
    <row r="116" spans="1:130" s="246" customFormat="1" ht="26.25" customHeight="1">
      <c r="A116" s="1046"/>
      <c r="B116" s="1047"/>
      <c r="C116" s="1055" t="s">
        <v>444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424</v>
      </c>
      <c r="AB116" s="1049"/>
      <c r="AC116" s="1049"/>
      <c r="AD116" s="1049"/>
      <c r="AE116" s="1050"/>
      <c r="AF116" s="1051" t="s">
        <v>129</v>
      </c>
      <c r="AG116" s="1049"/>
      <c r="AH116" s="1049"/>
      <c r="AI116" s="1049"/>
      <c r="AJ116" s="1050"/>
      <c r="AK116" s="1051" t="s">
        <v>434</v>
      </c>
      <c r="AL116" s="1049"/>
      <c r="AM116" s="1049"/>
      <c r="AN116" s="1049"/>
      <c r="AO116" s="1050"/>
      <c r="AP116" s="1052" t="s">
        <v>129</v>
      </c>
      <c r="AQ116" s="1053"/>
      <c r="AR116" s="1053"/>
      <c r="AS116" s="1053"/>
      <c r="AT116" s="1054"/>
      <c r="AU116" s="990"/>
      <c r="AV116" s="991"/>
      <c r="AW116" s="991"/>
      <c r="AX116" s="991"/>
      <c r="AY116" s="991"/>
      <c r="AZ116" s="1057" t="s">
        <v>445</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427</v>
      </c>
      <c r="CB116" s="1010"/>
      <c r="CC116" s="1010"/>
      <c r="CD116" s="1010"/>
      <c r="CE116" s="1010"/>
      <c r="CF116" s="1004" t="s">
        <v>129</v>
      </c>
      <c r="CG116" s="1005"/>
      <c r="CH116" s="1005"/>
      <c r="CI116" s="1005"/>
      <c r="CJ116" s="1005"/>
      <c r="CK116" s="1035"/>
      <c r="CL116" s="1036"/>
      <c r="CM116" s="1006" t="s">
        <v>446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434</v>
      </c>
      <c r="DH116" s="1049"/>
      <c r="DI116" s="1049"/>
      <c r="DJ116" s="1049"/>
      <c r="DK116" s="1050"/>
      <c r="DL116" s="1051" t="s">
        <v>434</v>
      </c>
      <c r="DM116" s="1049"/>
      <c r="DN116" s="1049"/>
      <c r="DO116" s="1049"/>
      <c r="DP116" s="1050"/>
      <c r="DQ116" s="1051" t="s">
        <v>129</v>
      </c>
      <c r="DR116" s="1049"/>
      <c r="DS116" s="1049"/>
      <c r="DT116" s="1049"/>
      <c r="DU116" s="1050"/>
      <c r="DV116" s="1052" t="s">
        <v>129</v>
      </c>
      <c r="DW116" s="1053"/>
      <c r="DX116" s="1053"/>
      <c r="DY116" s="1053"/>
      <c r="DZ116" s="1054"/>
    </row>
    <row r="117" spans="1:130" s="246" customFormat="1" ht="26.25" customHeight="1">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447</v>
      </c>
      <c r="Z117" s="976"/>
      <c r="AA117" s="1066">
        <v>159397</v>
      </c>
      <c r="AB117" s="1067"/>
      <c r="AC117" s="1067"/>
      <c r="AD117" s="1067"/>
      <c r="AE117" s="1068"/>
      <c r="AF117" s="1069">
        <v>154263</v>
      </c>
      <c r="AG117" s="1067"/>
      <c r="AH117" s="1067"/>
      <c r="AI117" s="1067"/>
      <c r="AJ117" s="1068"/>
      <c r="AK117" s="1069">
        <v>156395</v>
      </c>
      <c r="AL117" s="1067"/>
      <c r="AM117" s="1067"/>
      <c r="AN117" s="1067"/>
      <c r="AO117" s="1068"/>
      <c r="AP117" s="1070"/>
      <c r="AQ117" s="1071"/>
      <c r="AR117" s="1071"/>
      <c r="AS117" s="1071"/>
      <c r="AT117" s="1072"/>
      <c r="AU117" s="990"/>
      <c r="AV117" s="991"/>
      <c r="AW117" s="991"/>
      <c r="AX117" s="991"/>
      <c r="AY117" s="991"/>
      <c r="AZ117" s="1057" t="s">
        <v>448</v>
      </c>
      <c r="BA117" s="1058"/>
      <c r="BB117" s="1058"/>
      <c r="BC117" s="1058"/>
      <c r="BD117" s="1058"/>
      <c r="BE117" s="1058"/>
      <c r="BF117" s="1058"/>
      <c r="BG117" s="1058"/>
      <c r="BH117" s="1058"/>
      <c r="BI117" s="1058"/>
      <c r="BJ117" s="1058"/>
      <c r="BK117" s="1058"/>
      <c r="BL117" s="1058"/>
      <c r="BM117" s="1058"/>
      <c r="BN117" s="1058"/>
      <c r="BO117" s="1058"/>
      <c r="BP117" s="1059"/>
      <c r="BQ117" s="1009" t="s">
        <v>425</v>
      </c>
      <c r="BR117" s="1010"/>
      <c r="BS117" s="1010"/>
      <c r="BT117" s="1010"/>
      <c r="BU117" s="1010"/>
      <c r="BV117" s="1010" t="s">
        <v>425</v>
      </c>
      <c r="BW117" s="1010"/>
      <c r="BX117" s="1010"/>
      <c r="BY117" s="1010"/>
      <c r="BZ117" s="1010"/>
      <c r="CA117" s="1010" t="s">
        <v>434</v>
      </c>
      <c r="CB117" s="1010"/>
      <c r="CC117" s="1010"/>
      <c r="CD117" s="1010"/>
      <c r="CE117" s="1010"/>
      <c r="CF117" s="1004" t="s">
        <v>129</v>
      </c>
      <c r="CG117" s="1005"/>
      <c r="CH117" s="1005"/>
      <c r="CI117" s="1005"/>
      <c r="CJ117" s="1005"/>
      <c r="CK117" s="1035"/>
      <c r="CL117" s="1036"/>
      <c r="CM117" s="1006" t="s">
        <v>449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425</v>
      </c>
      <c r="DH117" s="1049"/>
      <c r="DI117" s="1049"/>
      <c r="DJ117" s="1049"/>
      <c r="DK117" s="1050"/>
      <c r="DL117" s="1051" t="s">
        <v>425</v>
      </c>
      <c r="DM117" s="1049"/>
      <c r="DN117" s="1049"/>
      <c r="DO117" s="1049"/>
      <c r="DP117" s="1050"/>
      <c r="DQ117" s="1051" t="s">
        <v>425</v>
      </c>
      <c r="DR117" s="1049"/>
      <c r="DS117" s="1049"/>
      <c r="DT117" s="1049"/>
      <c r="DU117" s="1050"/>
      <c r="DV117" s="1052" t="s">
        <v>129</v>
      </c>
      <c r="DW117" s="1053"/>
      <c r="DX117" s="1053"/>
      <c r="DY117" s="1053"/>
      <c r="DZ117" s="1054"/>
    </row>
    <row r="118" spans="1:130" s="246" customFormat="1" ht="26.25" customHeight="1">
      <c r="A118" s="994" t="s">
        <v>419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417</v>
      </c>
      <c r="AB118" s="975"/>
      <c r="AC118" s="975"/>
      <c r="AD118" s="975"/>
      <c r="AE118" s="976"/>
      <c r="AF118" s="974" t="s">
        <v>304</v>
      </c>
      <c r="AG118" s="975"/>
      <c r="AH118" s="975"/>
      <c r="AI118" s="975"/>
      <c r="AJ118" s="976"/>
      <c r="AK118" s="974" t="s">
        <v>303</v>
      </c>
      <c r="AL118" s="975"/>
      <c r="AM118" s="975"/>
      <c r="AN118" s="975"/>
      <c r="AO118" s="976"/>
      <c r="AP118" s="1061" t="s">
        <v>418</v>
      </c>
      <c r="AQ118" s="1062"/>
      <c r="AR118" s="1062"/>
      <c r="AS118" s="1062"/>
      <c r="AT118" s="1063"/>
      <c r="AU118" s="990"/>
      <c r="AV118" s="991"/>
      <c r="AW118" s="991"/>
      <c r="AX118" s="991"/>
      <c r="AY118" s="991"/>
      <c r="AZ118" s="1064" t="s">
        <v>450</v>
      </c>
      <c r="BA118" s="1055"/>
      <c r="BB118" s="1055"/>
      <c r="BC118" s="1055"/>
      <c r="BD118" s="1055"/>
      <c r="BE118" s="1055"/>
      <c r="BF118" s="1055"/>
      <c r="BG118" s="1055"/>
      <c r="BH118" s="1055"/>
      <c r="BI118" s="1055"/>
      <c r="BJ118" s="1055"/>
      <c r="BK118" s="1055"/>
      <c r="BL118" s="1055"/>
      <c r="BM118" s="1055"/>
      <c r="BN118" s="1055"/>
      <c r="BO118" s="1055"/>
      <c r="BP118" s="1056"/>
      <c r="BQ118" s="1087" t="s">
        <v>425</v>
      </c>
      <c r="BR118" s="1088"/>
      <c r="BS118" s="1088"/>
      <c r="BT118" s="1088"/>
      <c r="BU118" s="1088"/>
      <c r="BV118" s="1088" t="s">
        <v>425</v>
      </c>
      <c r="BW118" s="1088"/>
      <c r="BX118" s="1088"/>
      <c r="BY118" s="1088"/>
      <c r="BZ118" s="1088"/>
      <c r="CA118" s="1088" t="s">
        <v>425</v>
      </c>
      <c r="CB118" s="1088"/>
      <c r="CC118" s="1088"/>
      <c r="CD118" s="1088"/>
      <c r="CE118" s="1088"/>
      <c r="CF118" s="1004" t="s">
        <v>425</v>
      </c>
      <c r="CG118" s="1005"/>
      <c r="CH118" s="1005"/>
      <c r="CI118" s="1005"/>
      <c r="CJ118" s="1005"/>
      <c r="CK118" s="1035"/>
      <c r="CL118" s="1036"/>
      <c r="CM118" s="1006" t="s">
        <v>451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425</v>
      </c>
      <c r="DH118" s="1049"/>
      <c r="DI118" s="1049"/>
      <c r="DJ118" s="1049"/>
      <c r="DK118" s="1050"/>
      <c r="DL118" s="1051" t="s">
        <v>425</v>
      </c>
      <c r="DM118" s="1049"/>
      <c r="DN118" s="1049"/>
      <c r="DO118" s="1049"/>
      <c r="DP118" s="1050"/>
      <c r="DQ118" s="1051" t="s">
        <v>425</v>
      </c>
      <c r="DR118" s="1049"/>
      <c r="DS118" s="1049"/>
      <c r="DT118" s="1049"/>
      <c r="DU118" s="1050"/>
      <c r="DV118" s="1052" t="s">
        <v>425</v>
      </c>
      <c r="DW118" s="1053"/>
      <c r="DX118" s="1053"/>
      <c r="DY118" s="1053"/>
      <c r="DZ118" s="1054"/>
    </row>
    <row r="119" spans="1:130" s="246" customFormat="1" ht="26.25" customHeight="1">
      <c r="A119" s="1148" t="s">
        <v>422</v>
      </c>
      <c r="B119" s="1034"/>
      <c r="C119" s="1013" t="s">
        <v>423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425</v>
      </c>
      <c r="AB119" s="982"/>
      <c r="AC119" s="982"/>
      <c r="AD119" s="982"/>
      <c r="AE119" s="983"/>
      <c r="AF119" s="984" t="s">
        <v>425</v>
      </c>
      <c r="AG119" s="982"/>
      <c r="AH119" s="982"/>
      <c r="AI119" s="982"/>
      <c r="AJ119" s="983"/>
      <c r="AK119" s="984" t="s">
        <v>425</v>
      </c>
      <c r="AL119" s="982"/>
      <c r="AM119" s="982"/>
      <c r="AN119" s="982"/>
      <c r="AO119" s="983"/>
      <c r="AP119" s="985" t="s">
        <v>425</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452</v>
      </c>
      <c r="BP119" s="1096"/>
      <c r="BQ119" s="1087">
        <v>1604315</v>
      </c>
      <c r="BR119" s="1088"/>
      <c r="BS119" s="1088"/>
      <c r="BT119" s="1088"/>
      <c r="BU119" s="1088"/>
      <c r="BV119" s="1088">
        <v>1961868</v>
      </c>
      <c r="BW119" s="1088"/>
      <c r="BX119" s="1088"/>
      <c r="BY119" s="1088"/>
      <c r="BZ119" s="1088"/>
      <c r="CA119" s="1088">
        <v>2539632</v>
      </c>
      <c r="CB119" s="1088"/>
      <c r="CC119" s="1088"/>
      <c r="CD119" s="1088"/>
      <c r="CE119" s="1088"/>
      <c r="CF119" s="1089"/>
      <c r="CG119" s="1090"/>
      <c r="CH119" s="1090"/>
      <c r="CI119" s="1090"/>
      <c r="CJ119" s="1091"/>
      <c r="CK119" s="1037"/>
      <c r="CL119" s="1038"/>
      <c r="CM119" s="1092" t="s">
        <v>453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129</v>
      </c>
      <c r="DM119" s="1074"/>
      <c r="DN119" s="1074"/>
      <c r="DO119" s="1074"/>
      <c r="DP119" s="1075"/>
      <c r="DQ119" s="1073">
        <v>1922</v>
      </c>
      <c r="DR119" s="1074"/>
      <c r="DS119" s="1074"/>
      <c r="DT119" s="1074"/>
      <c r="DU119" s="1075"/>
      <c r="DV119" s="1076">
        <v>0.2</v>
      </c>
      <c r="DW119" s="1077"/>
      <c r="DX119" s="1077"/>
      <c r="DY119" s="1077"/>
      <c r="DZ119" s="1078"/>
    </row>
    <row r="120" spans="1:130" s="246" customFormat="1" ht="26.25" customHeight="1">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454</v>
      </c>
      <c r="AV120" s="1080"/>
      <c r="AW120" s="1080"/>
      <c r="AX120" s="1080"/>
      <c r="AY120" s="1081"/>
      <c r="AZ120" s="1030" t="s">
        <v>455</v>
      </c>
      <c r="BA120" s="979"/>
      <c r="BB120" s="979"/>
      <c r="BC120" s="979"/>
      <c r="BD120" s="979"/>
      <c r="BE120" s="979"/>
      <c r="BF120" s="979"/>
      <c r="BG120" s="979"/>
      <c r="BH120" s="979"/>
      <c r="BI120" s="979"/>
      <c r="BJ120" s="979"/>
      <c r="BK120" s="979"/>
      <c r="BL120" s="979"/>
      <c r="BM120" s="979"/>
      <c r="BN120" s="979"/>
      <c r="BO120" s="979"/>
      <c r="BP120" s="980"/>
      <c r="BQ120" s="1016">
        <v>3210334</v>
      </c>
      <c r="BR120" s="1017"/>
      <c r="BS120" s="1017"/>
      <c r="BT120" s="1017"/>
      <c r="BU120" s="1017"/>
      <c r="BV120" s="1017">
        <v>3249651</v>
      </c>
      <c r="BW120" s="1017"/>
      <c r="BX120" s="1017"/>
      <c r="BY120" s="1017"/>
      <c r="BZ120" s="1017"/>
      <c r="CA120" s="1017">
        <v>3185983</v>
      </c>
      <c r="CB120" s="1017"/>
      <c r="CC120" s="1017"/>
      <c r="CD120" s="1017"/>
      <c r="CE120" s="1017"/>
      <c r="CF120" s="1031">
        <v>353.6</v>
      </c>
      <c r="CG120" s="1032"/>
      <c r="CH120" s="1032"/>
      <c r="CI120" s="1032"/>
      <c r="CJ120" s="1032"/>
      <c r="CK120" s="1097" t="s">
        <v>456</v>
      </c>
      <c r="CL120" s="1098"/>
      <c r="CM120" s="1098"/>
      <c r="CN120" s="1098"/>
      <c r="CO120" s="1099"/>
      <c r="CP120" s="1105" t="s">
        <v>400</v>
      </c>
      <c r="CQ120" s="1106"/>
      <c r="CR120" s="1106"/>
      <c r="CS120" s="1106"/>
      <c r="CT120" s="1106"/>
      <c r="CU120" s="1106"/>
      <c r="CV120" s="1106"/>
      <c r="CW120" s="1106"/>
      <c r="CX120" s="1106"/>
      <c r="CY120" s="1106"/>
      <c r="CZ120" s="1106"/>
      <c r="DA120" s="1106"/>
      <c r="DB120" s="1106"/>
      <c r="DC120" s="1106"/>
      <c r="DD120" s="1106"/>
      <c r="DE120" s="1106"/>
      <c r="DF120" s="1107"/>
      <c r="DG120" s="1016" t="s">
        <v>129</v>
      </c>
      <c r="DH120" s="1017"/>
      <c r="DI120" s="1017"/>
      <c r="DJ120" s="1017"/>
      <c r="DK120" s="1017"/>
      <c r="DL120" s="1017" t="s">
        <v>129</v>
      </c>
      <c r="DM120" s="1017"/>
      <c r="DN120" s="1017"/>
      <c r="DO120" s="1017"/>
      <c r="DP120" s="1017"/>
      <c r="DQ120" s="1017">
        <v>4845</v>
      </c>
      <c r="DR120" s="1017"/>
      <c r="DS120" s="1017"/>
      <c r="DT120" s="1017"/>
      <c r="DU120" s="1017"/>
      <c r="DV120" s="1018">
        <v>0.5</v>
      </c>
      <c r="DW120" s="1018"/>
      <c r="DX120" s="1018"/>
      <c r="DY120" s="1018"/>
      <c r="DZ120" s="1019"/>
    </row>
    <row r="121" spans="1:130" s="246" customFormat="1" ht="26.25" customHeight="1">
      <c r="A121" s="1149"/>
      <c r="B121" s="1036"/>
      <c r="C121" s="1057" t="s">
        <v>457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129</v>
      </c>
      <c r="AL121" s="1049"/>
      <c r="AM121" s="1049"/>
      <c r="AN121" s="1049"/>
      <c r="AO121" s="1050"/>
      <c r="AP121" s="1052" t="s">
        <v>129</v>
      </c>
      <c r="AQ121" s="1053"/>
      <c r="AR121" s="1053"/>
      <c r="AS121" s="1053"/>
      <c r="AT121" s="1054"/>
      <c r="AU121" s="1082"/>
      <c r="AV121" s="1083"/>
      <c r="AW121" s="1083"/>
      <c r="AX121" s="1083"/>
      <c r="AY121" s="1084"/>
      <c r="AZ121" s="1039" t="s">
        <v>458</v>
      </c>
      <c r="BA121" s="1040"/>
      <c r="BB121" s="1040"/>
      <c r="BC121" s="1040"/>
      <c r="BD121" s="1040"/>
      <c r="BE121" s="1040"/>
      <c r="BF121" s="1040"/>
      <c r="BG121" s="1040"/>
      <c r="BH121" s="1040"/>
      <c r="BI121" s="1040"/>
      <c r="BJ121" s="1040"/>
      <c r="BK121" s="1040"/>
      <c r="BL121" s="1040"/>
      <c r="BM121" s="1040"/>
      <c r="BN121" s="1040"/>
      <c r="BO121" s="1040"/>
      <c r="BP121" s="1041"/>
      <c r="BQ121" s="1009" t="s">
        <v>129</v>
      </c>
      <c r="BR121" s="1010"/>
      <c r="BS121" s="1010"/>
      <c r="BT121" s="1010"/>
      <c r="BU121" s="1010"/>
      <c r="BV121" s="1010" t="s">
        <v>129</v>
      </c>
      <c r="BW121" s="1010"/>
      <c r="BX121" s="1010"/>
      <c r="BY121" s="1010"/>
      <c r="BZ121" s="1010"/>
      <c r="CA121" s="1010" t="s">
        <v>129</v>
      </c>
      <c r="CB121" s="1010"/>
      <c r="CC121" s="1010"/>
      <c r="CD121" s="1010"/>
      <c r="CE121" s="1010"/>
      <c r="CF121" s="1004" t="s">
        <v>129</v>
      </c>
      <c r="CG121" s="1005"/>
      <c r="CH121" s="1005"/>
      <c r="CI121" s="1005"/>
      <c r="CJ121" s="1005"/>
      <c r="CK121" s="1100"/>
      <c r="CL121" s="1101"/>
      <c r="CM121" s="1101"/>
      <c r="CN121" s="1101"/>
      <c r="CO121" s="1102"/>
      <c r="CP121" s="1110" t="s">
        <v>399</v>
      </c>
      <c r="CQ121" s="1111"/>
      <c r="CR121" s="1111"/>
      <c r="CS121" s="1111"/>
      <c r="CT121" s="1111"/>
      <c r="CU121" s="1111"/>
      <c r="CV121" s="1111"/>
      <c r="CW121" s="1111"/>
      <c r="CX121" s="1111"/>
      <c r="CY121" s="1111"/>
      <c r="CZ121" s="1111"/>
      <c r="DA121" s="1111"/>
      <c r="DB121" s="1111"/>
      <c r="DC121" s="1111"/>
      <c r="DD121" s="1111"/>
      <c r="DE121" s="1111"/>
      <c r="DF121" s="1112"/>
      <c r="DG121" s="1009" t="s">
        <v>129</v>
      </c>
      <c r="DH121" s="1010"/>
      <c r="DI121" s="1010"/>
      <c r="DJ121" s="1010"/>
      <c r="DK121" s="1010"/>
      <c r="DL121" s="1010" t="s">
        <v>129</v>
      </c>
      <c r="DM121" s="1010"/>
      <c r="DN121" s="1010"/>
      <c r="DO121" s="1010"/>
      <c r="DP121" s="1010"/>
      <c r="DQ121" s="1010" t="s">
        <v>129</v>
      </c>
      <c r="DR121" s="1010"/>
      <c r="DS121" s="1010"/>
      <c r="DT121" s="1010"/>
      <c r="DU121" s="1010"/>
      <c r="DV121" s="1011" t="s">
        <v>129</v>
      </c>
      <c r="DW121" s="1011"/>
      <c r="DX121" s="1011"/>
      <c r="DY121" s="1011"/>
      <c r="DZ121" s="1012"/>
    </row>
    <row r="122" spans="1:130" s="246" customFormat="1" ht="26.25" customHeight="1">
      <c r="A122" s="1149"/>
      <c r="B122" s="1036"/>
      <c r="C122" s="1006" t="s">
        <v>440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129</v>
      </c>
      <c r="AQ122" s="1053"/>
      <c r="AR122" s="1053"/>
      <c r="AS122" s="1053"/>
      <c r="AT122" s="1054"/>
      <c r="AU122" s="1082"/>
      <c r="AV122" s="1083"/>
      <c r="AW122" s="1083"/>
      <c r="AX122" s="1083"/>
      <c r="AY122" s="1084"/>
      <c r="AZ122" s="1064" t="s">
        <v>459</v>
      </c>
      <c r="BA122" s="1055"/>
      <c r="BB122" s="1055"/>
      <c r="BC122" s="1055"/>
      <c r="BD122" s="1055"/>
      <c r="BE122" s="1055"/>
      <c r="BF122" s="1055"/>
      <c r="BG122" s="1055"/>
      <c r="BH122" s="1055"/>
      <c r="BI122" s="1055"/>
      <c r="BJ122" s="1055"/>
      <c r="BK122" s="1055"/>
      <c r="BL122" s="1055"/>
      <c r="BM122" s="1055"/>
      <c r="BN122" s="1055"/>
      <c r="BO122" s="1055"/>
      <c r="BP122" s="1056"/>
      <c r="BQ122" s="1087">
        <v>1841467</v>
      </c>
      <c r="BR122" s="1088"/>
      <c r="BS122" s="1088"/>
      <c r="BT122" s="1088"/>
      <c r="BU122" s="1088"/>
      <c r="BV122" s="1088">
        <v>1812853</v>
      </c>
      <c r="BW122" s="1088"/>
      <c r="BX122" s="1088"/>
      <c r="BY122" s="1088"/>
      <c r="BZ122" s="1088"/>
      <c r="CA122" s="1088">
        <v>2465632</v>
      </c>
      <c r="CB122" s="1088"/>
      <c r="CC122" s="1088"/>
      <c r="CD122" s="1088"/>
      <c r="CE122" s="1088"/>
      <c r="CF122" s="1108">
        <v>273.7</v>
      </c>
      <c r="CG122" s="1109"/>
      <c r="CH122" s="1109"/>
      <c r="CI122" s="1109"/>
      <c r="CJ122" s="1109"/>
      <c r="CK122" s="1100"/>
      <c r="CL122" s="1101"/>
      <c r="CM122" s="1101"/>
      <c r="CN122" s="1101"/>
      <c r="CO122" s="1102"/>
      <c r="CP122" s="1110" t="s">
        <v>398</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129</v>
      </c>
      <c r="DM122" s="1010"/>
      <c r="DN122" s="1010"/>
      <c r="DO122" s="1010"/>
      <c r="DP122" s="1010"/>
      <c r="DQ122" s="1010" t="s">
        <v>129</v>
      </c>
      <c r="DR122" s="1010"/>
      <c r="DS122" s="1010"/>
      <c r="DT122" s="1010"/>
      <c r="DU122" s="1010"/>
      <c r="DV122" s="1011" t="s">
        <v>424</v>
      </c>
      <c r="DW122" s="1011"/>
      <c r="DX122" s="1011"/>
      <c r="DY122" s="1011"/>
      <c r="DZ122" s="1012"/>
    </row>
    <row r="123" spans="1:130" s="246" customFormat="1" ht="26.25" customHeight="1">
      <c r="A123" s="1149"/>
      <c r="B123" s="1036"/>
      <c r="C123" s="1006" t="s">
        <v>446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129</v>
      </c>
      <c r="AL123" s="1049"/>
      <c r="AM123" s="1049"/>
      <c r="AN123" s="1049"/>
      <c r="AO123" s="1050"/>
      <c r="AP123" s="1052" t="s">
        <v>424</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460</v>
      </c>
      <c r="BP123" s="1096"/>
      <c r="BQ123" s="1155">
        <v>5051801</v>
      </c>
      <c r="BR123" s="1156"/>
      <c r="BS123" s="1156"/>
      <c r="BT123" s="1156"/>
      <c r="BU123" s="1156"/>
      <c r="BV123" s="1156">
        <v>5062504</v>
      </c>
      <c r="BW123" s="1156"/>
      <c r="BX123" s="1156"/>
      <c r="BY123" s="1156"/>
      <c r="BZ123" s="1156"/>
      <c r="CA123" s="1156">
        <v>5651615</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449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461</v>
      </c>
      <c r="AG124" s="1049"/>
      <c r="AH124" s="1049"/>
      <c r="AI124" s="1049"/>
      <c r="AJ124" s="1050"/>
      <c r="AK124" s="1051" t="s">
        <v>424</v>
      </c>
      <c r="AL124" s="1049"/>
      <c r="AM124" s="1049"/>
      <c r="AN124" s="1049"/>
      <c r="AO124" s="1050"/>
      <c r="AP124" s="1052" t="s">
        <v>129</v>
      </c>
      <c r="AQ124" s="1053"/>
      <c r="AR124" s="1053"/>
      <c r="AS124" s="1053"/>
      <c r="AT124" s="1054"/>
      <c r="AU124" s="1151" t="s">
        <v>462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424</v>
      </c>
      <c r="BR124" s="1118"/>
      <c r="BS124" s="1118"/>
      <c r="BT124" s="1118"/>
      <c r="BU124" s="1118"/>
      <c r="BV124" s="1118" t="s">
        <v>129</v>
      </c>
      <c r="BW124" s="1118"/>
      <c r="BX124" s="1118"/>
      <c r="BY124" s="1118"/>
      <c r="BZ124" s="1118"/>
      <c r="CA124" s="1118" t="s">
        <v>424</v>
      </c>
      <c r="CB124" s="1118"/>
      <c r="CC124" s="1118"/>
      <c r="CD124" s="1118"/>
      <c r="CE124" s="1118"/>
      <c r="CF124" s="1119"/>
      <c r="CG124" s="1120"/>
      <c r="CH124" s="1120"/>
      <c r="CI124" s="1120"/>
      <c r="CJ124" s="1121"/>
      <c r="CK124" s="1103"/>
      <c r="CL124" s="1103"/>
      <c r="CM124" s="1103"/>
      <c r="CN124" s="1103"/>
      <c r="CO124" s="1104"/>
      <c r="CP124" s="1110" t="s">
        <v>463</v>
      </c>
      <c r="CQ124" s="1111"/>
      <c r="CR124" s="1111"/>
      <c r="CS124" s="1111"/>
      <c r="CT124" s="1111"/>
      <c r="CU124" s="1111"/>
      <c r="CV124" s="1111"/>
      <c r="CW124" s="1111"/>
      <c r="CX124" s="1111"/>
      <c r="CY124" s="1111"/>
      <c r="CZ124" s="1111"/>
      <c r="DA124" s="1111"/>
      <c r="DB124" s="1111"/>
      <c r="DC124" s="1111"/>
      <c r="DD124" s="1111"/>
      <c r="DE124" s="1111"/>
      <c r="DF124" s="1112"/>
      <c r="DG124" s="1095" t="s">
        <v>424</v>
      </c>
      <c r="DH124" s="1074"/>
      <c r="DI124" s="1074"/>
      <c r="DJ124" s="1074"/>
      <c r="DK124" s="1075"/>
      <c r="DL124" s="1073" t="s">
        <v>129</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c r="A125" s="1149"/>
      <c r="B125" s="1036"/>
      <c r="C125" s="1006" t="s">
        <v>451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424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464</v>
      </c>
      <c r="CL125" s="1098"/>
      <c r="CM125" s="1098"/>
      <c r="CN125" s="1098"/>
      <c r="CO125" s="1099"/>
      <c r="CP125" s="1030" t="s">
        <v>465</v>
      </c>
      <c r="CQ125" s="979"/>
      <c r="CR125" s="979"/>
      <c r="CS125" s="979"/>
      <c r="CT125" s="979"/>
      <c r="CU125" s="979"/>
      <c r="CV125" s="979"/>
      <c r="CW125" s="979"/>
      <c r="CX125" s="979"/>
      <c r="CY125" s="979"/>
      <c r="CZ125" s="979"/>
      <c r="DA125" s="979"/>
      <c r="DB125" s="979"/>
      <c r="DC125" s="979"/>
      <c r="DD125" s="979"/>
      <c r="DE125" s="979"/>
      <c r="DF125" s="980"/>
      <c r="DG125" s="1016" t="s">
        <v>424</v>
      </c>
      <c r="DH125" s="1017"/>
      <c r="DI125" s="1017"/>
      <c r="DJ125" s="1017"/>
      <c r="DK125" s="1017"/>
      <c r="DL125" s="1017" t="s">
        <v>424</v>
      </c>
      <c r="DM125" s="1017"/>
      <c r="DN125" s="1017"/>
      <c r="DO125" s="1017"/>
      <c r="DP125" s="1017"/>
      <c r="DQ125" s="1017" t="s">
        <v>461</v>
      </c>
      <c r="DR125" s="1017"/>
      <c r="DS125" s="1017"/>
      <c r="DT125" s="1017"/>
      <c r="DU125" s="1017"/>
      <c r="DV125" s="1018" t="s">
        <v>129</v>
      </c>
      <c r="DW125" s="1018"/>
      <c r="DX125" s="1018"/>
      <c r="DY125" s="1018"/>
      <c r="DZ125" s="1019"/>
    </row>
    <row r="126" spans="1:130" s="246" customFormat="1" ht="26.25" customHeight="1" thickBot="1">
      <c r="A126" s="1149"/>
      <c r="B126" s="1036"/>
      <c r="C126" s="1006" t="s">
        <v>453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129</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466</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c r="A127" s="1150"/>
      <c r="B127" s="1038"/>
      <c r="C127" s="1092" t="s">
        <v>467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468</v>
      </c>
      <c r="AY127" s="1123"/>
      <c r="AZ127" s="1123"/>
      <c r="BA127" s="1123"/>
      <c r="BB127" s="1123"/>
      <c r="BC127" s="1123"/>
      <c r="BD127" s="1123"/>
      <c r="BE127" s="1124"/>
      <c r="BF127" s="1125" t="s">
        <v>469</v>
      </c>
      <c r="BG127" s="1123"/>
      <c r="BH127" s="1123"/>
      <c r="BI127" s="1123"/>
      <c r="BJ127" s="1123"/>
      <c r="BK127" s="1123"/>
      <c r="BL127" s="1124"/>
      <c r="BM127" s="1125" t="s">
        <v>470</v>
      </c>
      <c r="BN127" s="1123"/>
      <c r="BO127" s="1123"/>
      <c r="BP127" s="1123"/>
      <c r="BQ127" s="1123"/>
      <c r="BR127" s="1123"/>
      <c r="BS127" s="1124"/>
      <c r="BT127" s="1125" t="s">
        <v>471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472</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424</v>
      </c>
      <c r="DW127" s="1011"/>
      <c r="DX127" s="1011"/>
      <c r="DY127" s="1011"/>
      <c r="DZ127" s="1012"/>
    </row>
    <row r="128" spans="1:130" s="246" customFormat="1" ht="26.25" customHeight="1" thickBot="1">
      <c r="A128" s="1133" t="s">
        <v>473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474</v>
      </c>
      <c r="X128" s="1135"/>
      <c r="Y128" s="1135"/>
      <c r="Z128" s="1136"/>
      <c r="AA128" s="1137" t="s">
        <v>461</v>
      </c>
      <c r="AB128" s="1138"/>
      <c r="AC128" s="1138"/>
      <c r="AD128" s="1138"/>
      <c r="AE128" s="1139"/>
      <c r="AF128" s="1140" t="s">
        <v>424</v>
      </c>
      <c r="AG128" s="1138"/>
      <c r="AH128" s="1138"/>
      <c r="AI128" s="1138"/>
      <c r="AJ128" s="1139"/>
      <c r="AK128" s="1140" t="s">
        <v>129</v>
      </c>
      <c r="AL128" s="1138"/>
      <c r="AM128" s="1138"/>
      <c r="AN128" s="1138"/>
      <c r="AO128" s="1139"/>
      <c r="AP128" s="1141"/>
      <c r="AQ128" s="1142"/>
      <c r="AR128" s="1142"/>
      <c r="AS128" s="1142"/>
      <c r="AT128" s="1143"/>
      <c r="AU128" s="282"/>
      <c r="AV128" s="282"/>
      <c r="AW128" s="282"/>
      <c r="AX128" s="978" t="s">
        <v>475</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476</v>
      </c>
      <c r="CQ128" s="1127"/>
      <c r="CR128" s="1127"/>
      <c r="CS128" s="1127"/>
      <c r="CT128" s="1127"/>
      <c r="CU128" s="1127"/>
      <c r="CV128" s="1127"/>
      <c r="CW128" s="1127"/>
      <c r="CX128" s="1127"/>
      <c r="CY128" s="1127"/>
      <c r="CZ128" s="1127"/>
      <c r="DA128" s="1127"/>
      <c r="DB128" s="1127"/>
      <c r="DC128" s="1127"/>
      <c r="DD128" s="1127"/>
      <c r="DE128" s="1127"/>
      <c r="DF128" s="1128"/>
      <c r="DG128" s="1129" t="s">
        <v>424</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477</v>
      </c>
      <c r="X129" s="1164"/>
      <c r="Y129" s="1164"/>
      <c r="Z129" s="1165"/>
      <c r="AA129" s="1048">
        <v>1222103</v>
      </c>
      <c r="AB129" s="1049"/>
      <c r="AC129" s="1049"/>
      <c r="AD129" s="1049"/>
      <c r="AE129" s="1050"/>
      <c r="AF129" s="1051">
        <v>1171430</v>
      </c>
      <c r="AG129" s="1049"/>
      <c r="AH129" s="1049"/>
      <c r="AI129" s="1049"/>
      <c r="AJ129" s="1050"/>
      <c r="AK129" s="1051">
        <v>1106570</v>
      </c>
      <c r="AL129" s="1049"/>
      <c r="AM129" s="1049"/>
      <c r="AN129" s="1049"/>
      <c r="AO129" s="1050"/>
      <c r="AP129" s="1166"/>
      <c r="AQ129" s="1167"/>
      <c r="AR129" s="1167"/>
      <c r="AS129" s="1167"/>
      <c r="AT129" s="1168"/>
      <c r="AU129" s="284"/>
      <c r="AV129" s="284"/>
      <c r="AW129" s="284"/>
      <c r="AX129" s="1157" t="s">
        <v>478</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479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480</v>
      </c>
      <c r="X130" s="1164"/>
      <c r="Y130" s="1164"/>
      <c r="Z130" s="1165"/>
      <c r="AA130" s="1048">
        <v>203610</v>
      </c>
      <c r="AB130" s="1049"/>
      <c r="AC130" s="1049"/>
      <c r="AD130" s="1049"/>
      <c r="AE130" s="1050"/>
      <c r="AF130" s="1051">
        <v>201147</v>
      </c>
      <c r="AG130" s="1049"/>
      <c r="AH130" s="1049"/>
      <c r="AI130" s="1049"/>
      <c r="AJ130" s="1050"/>
      <c r="AK130" s="1051">
        <v>205682</v>
      </c>
      <c r="AL130" s="1049"/>
      <c r="AM130" s="1049"/>
      <c r="AN130" s="1049"/>
      <c r="AO130" s="1050"/>
      <c r="AP130" s="1166"/>
      <c r="AQ130" s="1167"/>
      <c r="AR130" s="1167"/>
      <c r="AS130" s="1167"/>
      <c r="AT130" s="1168"/>
      <c r="AU130" s="284"/>
      <c r="AV130" s="284"/>
      <c r="AW130" s="284"/>
      <c r="AX130" s="1157" t="s">
        <v>481</v>
      </c>
      <c r="AY130" s="1040"/>
      <c r="AZ130" s="1040"/>
      <c r="BA130" s="1040"/>
      <c r="BB130" s="1040"/>
      <c r="BC130" s="1040"/>
      <c r="BD130" s="1040"/>
      <c r="BE130" s="1041"/>
      <c r="BF130" s="1194">
        <v>-4.8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482</v>
      </c>
      <c r="X131" s="1202"/>
      <c r="Y131" s="1202"/>
      <c r="Z131" s="1203"/>
      <c r="AA131" s="1095">
        <v>1018493</v>
      </c>
      <c r="AB131" s="1074"/>
      <c r="AC131" s="1074"/>
      <c r="AD131" s="1074"/>
      <c r="AE131" s="1075"/>
      <c r="AF131" s="1073">
        <v>970283</v>
      </c>
      <c r="AG131" s="1074"/>
      <c r="AH131" s="1074"/>
      <c r="AI131" s="1074"/>
      <c r="AJ131" s="1075"/>
      <c r="AK131" s="1073">
        <v>900888</v>
      </c>
      <c r="AL131" s="1074"/>
      <c r="AM131" s="1074"/>
      <c r="AN131" s="1074"/>
      <c r="AO131" s="1075"/>
      <c r="AP131" s="1204"/>
      <c r="AQ131" s="1205"/>
      <c r="AR131" s="1205"/>
      <c r="AS131" s="1205"/>
      <c r="AT131" s="1206"/>
      <c r="AU131" s="284"/>
      <c r="AV131" s="284"/>
      <c r="AW131" s="284"/>
      <c r="AX131" s="1176" t="s">
        <v>483</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485</v>
      </c>
      <c r="W132" s="1187"/>
      <c r="X132" s="1187"/>
      <c r="Y132" s="1187"/>
      <c r="Z132" s="1188"/>
      <c r="AA132" s="1189">
        <v>-4.3410214900000001</v>
      </c>
      <c r="AB132" s="1190"/>
      <c r="AC132" s="1190"/>
      <c r="AD132" s="1190"/>
      <c r="AE132" s="1191"/>
      <c r="AF132" s="1192">
        <v>-4.831992316</v>
      </c>
      <c r="AG132" s="1190"/>
      <c r="AH132" s="1190"/>
      <c r="AI132" s="1190"/>
      <c r="AJ132" s="1191"/>
      <c r="AK132" s="1192">
        <v>-5.4709353439999999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486</v>
      </c>
      <c r="W133" s="1170"/>
      <c r="X133" s="1170"/>
      <c r="Y133" s="1170"/>
      <c r="Z133" s="1171"/>
      <c r="AA133" s="1172">
        <v>-3</v>
      </c>
      <c r="AB133" s="1173"/>
      <c r="AC133" s="1173"/>
      <c r="AD133" s="1173"/>
      <c r="AE133" s="1174"/>
      <c r="AF133" s="1172">
        <v>-3.8</v>
      </c>
      <c r="AG133" s="1173"/>
      <c r="AH133" s="1173"/>
      <c r="AI133" s="1173"/>
      <c r="AJ133" s="1174"/>
      <c r="AK133" s="1172">
        <v>-4.8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lPBgO0Pok2C20UmBSS3VTh2R8eQfqzr1CCU4xJQh9zSG0Wxe4rl0STqWb2X7dwcjzWA6BgOOc9gPpRii+kLQ==" saltValue="5mg+/ApO0YQ6zLlG2GIK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WaLojoQqxNfRwjk8+lRJPBQuJKxH5zRI9EGyk3zSM2WlV0R07QeM27Gh3g8C1EuUr/j0Ngy0+gUtxI94VHUeQ==" saltValue="HDTf8a/BJW/xtsj/XGP0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zngCnPhMw7pBVZOCV9SlB33hMSoUy9hDiozW5EbeKNpmeQ/HbxzFn8g5i3FpmAvAfPJGdb6knCrJdhCGCb1ZA==" saltValue="GG9162rak75t8kj0zMfM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490</v>
      </c>
      <c r="AP7" s="303"/>
      <c r="AQ7" s="304" t="s">
        <v>491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492</v>
      </c>
      <c r="AQ8" s="310" t="s">
        <v>493</v>
      </c>
      <c r="AR8" s="311" t="s">
        <v>494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495</v>
      </c>
      <c r="AL9" s="1213"/>
      <c r="AM9" s="1213"/>
      <c r="AN9" s="1214"/>
      <c r="AO9" s="312">
        <v>418679</v>
      </c>
      <c r="AP9" s="312">
        <v>322061</v>
      </c>
      <c r="AQ9" s="313">
        <v>190701</v>
      </c>
      <c r="AR9" s="314">
        <v>68.900000000000006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496</v>
      </c>
      <c r="AL10" s="1213"/>
      <c r="AM10" s="1213"/>
      <c r="AN10" s="1214"/>
      <c r="AO10" s="315">
        <v>20562</v>
      </c>
      <c r="AP10" s="315">
        <v>15817</v>
      </c>
      <c r="AQ10" s="316">
        <v>22807</v>
      </c>
      <c r="AR10" s="317">
        <v>-30.6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497</v>
      </c>
      <c r="AL11" s="1213"/>
      <c r="AM11" s="1213"/>
      <c r="AN11" s="1214"/>
      <c r="AO11" s="315">
        <v>42907</v>
      </c>
      <c r="AP11" s="315">
        <v>33005</v>
      </c>
      <c r="AQ11" s="316">
        <v>29822</v>
      </c>
      <c r="AR11" s="317">
        <v>10.7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498</v>
      </c>
      <c r="AL12" s="1213"/>
      <c r="AM12" s="1213"/>
      <c r="AN12" s="1214"/>
      <c r="AO12" s="315" t="s">
        <v>499</v>
      </c>
      <c r="AP12" s="315" t="s">
        <v>499</v>
      </c>
      <c r="AQ12" s="316">
        <v>3258</v>
      </c>
      <c r="AR12" s="317" t="s">
        <v>499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500</v>
      </c>
      <c r="AL13" s="1213"/>
      <c r="AM13" s="1213"/>
      <c r="AN13" s="1214"/>
      <c r="AO13" s="315" t="s">
        <v>499</v>
      </c>
      <c r="AP13" s="315" t="s">
        <v>499</v>
      </c>
      <c r="AQ13" s="316">
        <v>24</v>
      </c>
      <c r="AR13" s="317" t="s">
        <v>499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501</v>
      </c>
      <c r="AL14" s="1213"/>
      <c r="AM14" s="1213"/>
      <c r="AN14" s="1214"/>
      <c r="AO14" s="315">
        <v>5369</v>
      </c>
      <c r="AP14" s="315">
        <v>4130</v>
      </c>
      <c r="AQ14" s="316">
        <v>10094</v>
      </c>
      <c r="AR14" s="317">
        <v>-59.1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502</v>
      </c>
      <c r="AL15" s="1213"/>
      <c r="AM15" s="1213"/>
      <c r="AN15" s="1214"/>
      <c r="AO15" s="315" t="s">
        <v>499</v>
      </c>
      <c r="AP15" s="315" t="s">
        <v>499</v>
      </c>
      <c r="AQ15" s="316">
        <v>4017</v>
      </c>
      <c r="AR15" s="317" t="s">
        <v>499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503</v>
      </c>
      <c r="AL16" s="1216"/>
      <c r="AM16" s="1216"/>
      <c r="AN16" s="1217"/>
      <c r="AO16" s="315">
        <v>-45731</v>
      </c>
      <c r="AP16" s="315">
        <v>-35178</v>
      </c>
      <c r="AQ16" s="316">
        <v>-17771</v>
      </c>
      <c r="AR16" s="317">
        <v>98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441786</v>
      </c>
      <c r="AP17" s="315">
        <v>339835</v>
      </c>
      <c r="AQ17" s="316">
        <v>242952</v>
      </c>
      <c r="AR17" s="317">
        <v>39.9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508</v>
      </c>
      <c r="AL21" s="1208"/>
      <c r="AM21" s="1208"/>
      <c r="AN21" s="1209"/>
      <c r="AO21" s="327">
        <v>33.85</v>
      </c>
      <c r="AP21" s="328">
        <v>21.84</v>
      </c>
      <c r="AQ21" s="329">
        <v>12.01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509</v>
      </c>
      <c r="AL22" s="1208"/>
      <c r="AM22" s="1208"/>
      <c r="AN22" s="1209"/>
      <c r="AO22" s="332">
        <v>98.2</v>
      </c>
      <c r="AP22" s="333">
        <v>95.6</v>
      </c>
      <c r="AQ22" s="334">
        <v>2.6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490</v>
      </c>
      <c r="AP30" s="303"/>
      <c r="AQ30" s="304" t="s">
        <v>491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492</v>
      </c>
      <c r="AQ31" s="310" t="s">
        <v>493</v>
      </c>
      <c r="AR31" s="311" t="s">
        <v>494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513</v>
      </c>
      <c r="AL32" s="1224"/>
      <c r="AM32" s="1224"/>
      <c r="AN32" s="1225"/>
      <c r="AO32" s="342">
        <v>137066</v>
      </c>
      <c r="AP32" s="342">
        <v>105435</v>
      </c>
      <c r="AQ32" s="343">
        <v>136235</v>
      </c>
      <c r="AR32" s="344">
        <v>-22.6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514</v>
      </c>
      <c r="AL33" s="1224"/>
      <c r="AM33" s="1224"/>
      <c r="AN33" s="1225"/>
      <c r="AO33" s="342" t="s">
        <v>499</v>
      </c>
      <c r="AP33" s="342" t="s">
        <v>499</v>
      </c>
      <c r="AQ33" s="343" t="s">
        <v>499</v>
      </c>
      <c r="AR33" s="344" t="s">
        <v>499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515</v>
      </c>
      <c r="AL34" s="1224"/>
      <c r="AM34" s="1224"/>
      <c r="AN34" s="1225"/>
      <c r="AO34" s="342" t="s">
        <v>499</v>
      </c>
      <c r="AP34" s="342" t="s">
        <v>499</v>
      </c>
      <c r="AQ34" s="343">
        <v>5</v>
      </c>
      <c r="AR34" s="344" t="s">
        <v>499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516</v>
      </c>
      <c r="AL35" s="1224"/>
      <c r="AM35" s="1224"/>
      <c r="AN35" s="1225"/>
      <c r="AO35" s="342" t="s">
        <v>499</v>
      </c>
      <c r="AP35" s="342" t="s">
        <v>499</v>
      </c>
      <c r="AQ35" s="343">
        <v>32688</v>
      </c>
      <c r="AR35" s="344" t="s">
        <v>499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517</v>
      </c>
      <c r="AL36" s="1224"/>
      <c r="AM36" s="1224"/>
      <c r="AN36" s="1225"/>
      <c r="AO36" s="342">
        <v>19329</v>
      </c>
      <c r="AP36" s="342">
        <v>14868</v>
      </c>
      <c r="AQ36" s="343">
        <v>4188</v>
      </c>
      <c r="AR36" s="344">
        <v>255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518</v>
      </c>
      <c r="AL37" s="1224"/>
      <c r="AM37" s="1224"/>
      <c r="AN37" s="1225"/>
      <c r="AO37" s="342" t="s">
        <v>499</v>
      </c>
      <c r="AP37" s="342" t="s">
        <v>499</v>
      </c>
      <c r="AQ37" s="343">
        <v>1212</v>
      </c>
      <c r="AR37" s="344" t="s">
        <v>499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519</v>
      </c>
      <c r="AL38" s="1227"/>
      <c r="AM38" s="1227"/>
      <c r="AN38" s="1228"/>
      <c r="AO38" s="345" t="s">
        <v>499</v>
      </c>
      <c r="AP38" s="345" t="s">
        <v>499</v>
      </c>
      <c r="AQ38" s="346">
        <v>25</v>
      </c>
      <c r="AR38" s="334" t="s">
        <v>499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520</v>
      </c>
      <c r="AL39" s="1227"/>
      <c r="AM39" s="1227"/>
      <c r="AN39" s="1228"/>
      <c r="AO39" s="342" t="s">
        <v>499</v>
      </c>
      <c r="AP39" s="342" t="s">
        <v>499</v>
      </c>
      <c r="AQ39" s="343">
        <v>-7598</v>
      </c>
      <c r="AR39" s="344" t="s">
        <v>499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521</v>
      </c>
      <c r="AL40" s="1224"/>
      <c r="AM40" s="1224"/>
      <c r="AN40" s="1225"/>
      <c r="AO40" s="342">
        <v>-205682</v>
      </c>
      <c r="AP40" s="342">
        <v>-158217</v>
      </c>
      <c r="AQ40" s="343">
        <v>-123844</v>
      </c>
      <c r="AR40" s="344">
        <v>27.8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-49287</v>
      </c>
      <c r="AP41" s="342">
        <v>-37913</v>
      </c>
      <c r="AQ41" s="343">
        <v>42911</v>
      </c>
      <c r="AR41" s="344">
        <v>-188.4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490</v>
      </c>
      <c r="AN49" s="1220" t="s">
        <v>525</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526</v>
      </c>
      <c r="AO50" s="359" t="s">
        <v>527</v>
      </c>
      <c r="AP50" s="360" t="s">
        <v>528</v>
      </c>
      <c r="AQ50" s="361" t="s">
        <v>529</v>
      </c>
      <c r="AR50" s="362" t="s">
        <v>530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509209</v>
      </c>
      <c r="AN51" s="364">
        <v>363721</v>
      </c>
      <c r="AO51" s="365">
        <v>-21.3</v>
      </c>
      <c r="AP51" s="366">
        <v>333013</v>
      </c>
      <c r="AQ51" s="367">
        <v>5.3</v>
      </c>
      <c r="AR51" s="368">
        <v>-26.6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212680</v>
      </c>
      <c r="AN52" s="372">
        <v>151914</v>
      </c>
      <c r="AO52" s="373">
        <v>28.1</v>
      </c>
      <c r="AP52" s="374">
        <v>126732</v>
      </c>
      <c r="AQ52" s="375">
        <v>19.100000000000001</v>
      </c>
      <c r="AR52" s="376">
        <v>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271410</v>
      </c>
      <c r="AN53" s="364">
        <v>194281</v>
      </c>
      <c r="AO53" s="365">
        <v>-46.6</v>
      </c>
      <c r="AP53" s="366">
        <v>280458</v>
      </c>
      <c r="AQ53" s="367">
        <v>-15.8</v>
      </c>
      <c r="AR53" s="368">
        <v>-30.8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82156</v>
      </c>
      <c r="AN54" s="372">
        <v>58809</v>
      </c>
      <c r="AO54" s="373">
        <v>-61.3</v>
      </c>
      <c r="AP54" s="374">
        <v>127286</v>
      </c>
      <c r="AQ54" s="375">
        <v>0.4</v>
      </c>
      <c r="AR54" s="376">
        <v>-61.7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614432</v>
      </c>
      <c r="AN55" s="364">
        <v>455472</v>
      </c>
      <c r="AO55" s="365">
        <v>134.4</v>
      </c>
      <c r="AP55" s="366">
        <v>291945</v>
      </c>
      <c r="AQ55" s="367">
        <v>4.0999999999999996</v>
      </c>
      <c r="AR55" s="368">
        <v>130.30000000000001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473894</v>
      </c>
      <c r="AN56" s="372">
        <v>351293</v>
      </c>
      <c r="AO56" s="373">
        <v>497.3</v>
      </c>
      <c r="AP56" s="374">
        <v>127651</v>
      </c>
      <c r="AQ56" s="375">
        <v>0.3</v>
      </c>
      <c r="AR56" s="376">
        <v>497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792706</v>
      </c>
      <c r="AN57" s="364">
        <v>601446</v>
      </c>
      <c r="AO57" s="365">
        <v>32</v>
      </c>
      <c r="AP57" s="366">
        <v>291173</v>
      </c>
      <c r="AQ57" s="367">
        <v>-0.3</v>
      </c>
      <c r="AR57" s="368">
        <v>32.299999999999997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215263</v>
      </c>
      <c r="AN58" s="372">
        <v>163325</v>
      </c>
      <c r="AO58" s="373">
        <v>-53.5</v>
      </c>
      <c r="AP58" s="374">
        <v>119071</v>
      </c>
      <c r="AQ58" s="375">
        <v>-6.7</v>
      </c>
      <c r="AR58" s="376">
        <v>-46.8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1089897</v>
      </c>
      <c r="AN59" s="364">
        <v>838382</v>
      </c>
      <c r="AO59" s="365">
        <v>39.4</v>
      </c>
      <c r="AP59" s="366">
        <v>271581</v>
      </c>
      <c r="AQ59" s="367">
        <v>-6.7</v>
      </c>
      <c r="AR59" s="368">
        <v>46.1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435629</v>
      </c>
      <c r="AN60" s="372">
        <v>335099</v>
      </c>
      <c r="AO60" s="373">
        <v>105.2</v>
      </c>
      <c r="AP60" s="374">
        <v>117844</v>
      </c>
      <c r="AQ60" s="375">
        <v>-1</v>
      </c>
      <c r="AR60" s="376">
        <v>106.2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655531</v>
      </c>
      <c r="AN61" s="379">
        <v>490660</v>
      </c>
      <c r="AO61" s="380">
        <v>27.6</v>
      </c>
      <c r="AP61" s="381">
        <v>293634</v>
      </c>
      <c r="AQ61" s="382">
        <v>-2.7</v>
      </c>
      <c r="AR61" s="368">
        <v>30.3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283924</v>
      </c>
      <c r="AN62" s="372">
        <v>212088</v>
      </c>
      <c r="AO62" s="373">
        <v>103.2</v>
      </c>
      <c r="AP62" s="374">
        <v>123717</v>
      </c>
      <c r="AQ62" s="375">
        <v>2.4</v>
      </c>
      <c r="AR62" s="376">
        <v>100.8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lR0hWF/giBjzAdjjXL/CAac0El2x8isQtA87/LQ8ZpBQ+5Hp5dfgccmd68CGyWZ3buC4aGgvvNnBpw3TtYws9w==" saltValue="5fla2L0lQ/2+gNfuR5eL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LzQvOelHaiaWV1cSQEsg8l9WhmchOTEdhDAPGZCRwdSr2gVbs6Mi9EsadQilzn1ZBs3+JzVItDWB+jWgWJ97Q==" saltValue="6NHvbm6+RiQRNjsWXyLR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RzdRMvl2M7ZyKjEvwTi1Uij/Q1kK4CK79QXFz6U2uukIdvFRzUcj3SavzO+a0+0bIEtniwtzLTQgwCCuu/tsA==" saltValue="mdSY9c/plmdr1tZrxmdI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32" t="s">
        <v>3</v>
      </c>
      <c r="D47" s="1232"/>
      <c r="E47" s="1233"/>
      <c r="F47" s="11">
        <v>67.31</v>
      </c>
      <c r="G47" s="12">
        <v>64.23</v>
      </c>
      <c r="H47" s="12">
        <v>67.73</v>
      </c>
      <c r="I47" s="12">
        <v>53.93</v>
      </c>
      <c r="J47" s="13">
        <v>57.46</v>
      </c>
    </row>
    <row r="48" spans="2:10" ht="57.75" customHeight="1">
      <c r="B48" s="14"/>
      <c r="C48" s="1234" t="s">
        <v>4</v>
      </c>
      <c r="D48" s="1234"/>
      <c r="E48" s="1235"/>
      <c r="F48" s="15">
        <v>22.01</v>
      </c>
      <c r="G48" s="16">
        <v>1.92</v>
      </c>
      <c r="H48" s="16">
        <v>3.49</v>
      </c>
      <c r="I48" s="16">
        <v>15.36</v>
      </c>
      <c r="J48" s="17">
        <v>15.12</v>
      </c>
    </row>
    <row r="49" spans="2:10" ht="57.75" customHeight="1" thickBot="1">
      <c r="B49" s="18"/>
      <c r="C49" s="1236" t="s">
        <v>5</v>
      </c>
      <c r="D49" s="1236"/>
      <c r="E49" s="1237"/>
      <c r="F49" s="19">
        <v>7.73</v>
      </c>
      <c r="G49" s="20" t="s">
        <v>546</v>
      </c>
      <c r="H49" s="20">
        <v>4</v>
      </c>
      <c r="I49" s="20" t="s">
        <v>547</v>
      </c>
      <c r="J49" s="21">
        <v>1.33</v>
      </c>
    </row>
    <row r="50" spans="2:10" ht="13.5" customHeight="1"/>
    <row r="51" spans="2:10" ht="13.5" hidden="1" customHeight="1"/>
    <row r="52" spans="2:10" ht="13.5" hidden="1" customHeight="1"/>
    <row r="53" spans="2:10" ht="13.5" hidden="1" customHeight="1"/>
  </sheetData>
  <sheetProtection algorithmName="SHA-512" hashValue="VNiNzQk0GalZ1+15gp2UBTcr89YMRkMswpkrSEWAaKx7ORsKNqyAaM43XGAABvDY9mFhnj4/mzZIBvr/C779fg==" saltValue="KJ+Z9diVuEDseIlYABwG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2020-09-23T01:00:41Z</cp:lastPrinted>
  <dcterms:created xsi:type="dcterms:W3CDTF">2020-02-10T05:44:27Z</dcterms:created>
  <dcterms:modified xsi:type="dcterms:W3CDTF">2020-09-28T23:27:30Z</dcterms:modified>
  <cp:category/>
</cp:coreProperties>
</file>