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495"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AM34" i="10"/>
  <c r="U34" i="10"/>
  <c r="C34" i="10"/>
  <c r="U35" i="10" l="1"/>
  <c r="BE34" i="10" s="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<sst xmlns="http://schemas.openxmlformats.org/spreadsheetml/2006/main" count="1163" uniqueCount="596">
  <si>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</si>
  <si>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</si>
  <si>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</si>
  <si>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</si>
  <si>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</si>
  <si>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</si>
  <si>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</si>
  <si>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</si>
  <si>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</si>
  <si>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</si>
  <si>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</si>
  <si>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</si>
  <si>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</si>
  <si>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</si>
  <si>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</si>
  <si>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</si>
  <si>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</si>
  <si>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</si>
  <si>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</si>
  <si>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</si>
  <si>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</si>
  <si>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</si>
  <si>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</si>
  <si>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</si>
  <si>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</si>
  <si>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</si>
  <si>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</si>
  <si>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</si>
  <si>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</si>
  <si>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</si>
  <si>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</si>
  <si>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</si>
  <si>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</si>
  <si>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</si>
  <si>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</si>
  <si>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</si>
  <si>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</si>
  <si>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</si>
  <si>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</si>
  <si>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</si>
  <si>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</si>
  <si>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</si>
  <si>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</si>
  <si>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</si>
  <si>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</si>
  <si>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</si>
  <si>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</si>
  <si>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</si>
  <si>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</si>
  <si>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</si>
  <si>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</si>
  <si>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</si>
  <si>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</si>
  <si>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</si>
  <si>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</si>
  <si>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</si>
  <si>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</si>
  <si>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</si>
  <si>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</si>
  <si>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</si>
  <si>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</si>
  <si>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</si>
  <si>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</si>
  <si>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</si>
  <si>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</si>
  <si>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</si>
  <si>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</si>
  <si>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</si>
  <si>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</si>
  <si>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</si>
  <si>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</si>
  <si>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</si>
  <si>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</si>
  <si>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</si>
  <si>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</si>
  <si>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</si>
  <si>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</si>
  <si>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</si>
  <si>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</si>
  <si>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</si>
  <si>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</si>
  <si>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</si>
  <si>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</si>
  <si>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</si>
  <si>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</si>
  <si>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</si>
  <si>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</si>
  <si>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</si>
  <si>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</si>
  <si>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</si>
  <si>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</si>
  <si>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</si>
  <si>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</si>
  <si>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</si>
  <si>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</si>
  <si>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</si>
  <si>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</si>
  <si>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</si>
  <si>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田野町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</si>
  <si>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</si>
  <si>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</si>
  <si>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</si>
  <si>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</si>
  <si>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</si>
  <si>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</si>
  <si>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</si>
  <si>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</si>
  <si>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</si>
  <si>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</si>
  <si>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</si>
  <si>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</si>
  <si>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</si>
  <si>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</si>
  <si>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</si>
  <si>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</si>
  <si>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</si>
  <si>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</si>
  <si>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</si>
  <si>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</si>
  <si>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</si>
  <si>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</si>
  <si>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</si>
  <si>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</si>
  <si>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</si>
  <si>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</si>
  <si>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</si>
  <si>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</si>
  <si>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</si>
  <si>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</si>
  <si>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</si>
  <si>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</si>
  <si>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</si>
  <si>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</si>
  <si>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</si>
  <si>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</si>
  <si>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</si>
  <si>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</si>
  <si>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</si>
  <si>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</si>
  <si>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</si>
  <si>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</si>
  <si>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</si>
  <si>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</si>
  <si>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</si>
  <si>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</si>
  <si>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</si>
  <si>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</si>
  <si>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</si>
  <si>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</si>
  <si>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</si>
  <si>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</si>
  <si>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</si>
  <si>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</si>
  <si>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</si>
  <si>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</si>
  <si>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</si>
  <si>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</si>
  <si>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</si>
  <si>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</si>
  <si>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</si>
  <si>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</si>
  <si>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</si>
  <si>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</si>
  <si>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</si>
  <si>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</si>
  <si>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</si>
  <si>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</si>
  <si>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</si>
  <si>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</si>
  <si>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</si>
  <si>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</si>
  <si>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</si>
  <si>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</si>
  <si>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</si>
  <si>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</si>
  <si>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</si>
  <si>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</si>
  <si>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</si>
  <si>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</si>
  <si>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</si>
  <si>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</si>
  <si>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</si>
  <si>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</si>
  <si>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</si>
  <si>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</si>
  <si>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</si>
  <si>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</si>
  <si>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</si>
  <si>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</si>
  <si>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</si>
  <si>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</si>
  <si>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</si>
  <si>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</si>
  <si>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</si>
  <si>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</si>
  <si>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</si>
  <si>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</si>
  <si>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</si>
  <si>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</si>
  <si>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</si>
  <si>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</si>
  <si>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</si>
  <si>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</si>
  <si>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</si>
  <si>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</si>
  <si>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</si>
  <si>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</si>
  <si>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</si>
  <si>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</si>
  <si>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</si>
  <si>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高知県田野町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</si>
  <si>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</si>
  <si>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</si>
  <si>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</si>
  <si>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</si>
  <si>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</si>
  <si>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</si>
  <si>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</si>
  <si>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</si>
  <si>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</si>
  <si>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</si>
  <si>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</si>
  <si>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</si>
  <si>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</si>
  <si>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</si>
  <si>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</si>
  <si>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</si>
  <si>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</si>
  <si>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</si>
  <si>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</si>
  <si>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</si>
  <si>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</si>
  <si>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</si>
  <si>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</si>
  <si>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</si>
  <si>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</si>
  <si>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</si>
  <si>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</si>
  <si>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</si>
  <si>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</si>
  <si>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</si>
  <si>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</si>
  <si>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</si>
  <si>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</si>
  <si>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</si>
  <si>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</si>
  <si>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</si>
  <si>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</si>
  <si>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</si>
  <si>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</si>
  <si>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</si>
  <si>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</si>
  <si>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</si>
  <si>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</si>
  <si>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</si>
  <si>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</si>
  <si>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</si>
  <si>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</si>
  <si>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</si>
  <si>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</si>
  <si>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</si>
  <si>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</si>
  <si>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</si>
  <si>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</si>
  <si>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</si>
  <si>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</si>
  <si>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</si>
  <si>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</si>
  <si>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</si>
  <si>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</si>
  <si>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</si>
  <si>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</si>
  <si>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</si>
  <si>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</si>
  <si>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</si>
  <si>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</si>
  <si>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</si>
  <si>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</si>
  <si>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</si>
  <si>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</si>
  <si>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</si>
  <si>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</si>
  <si>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</si>
  <si>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</si>
  <si>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</si>
  <si>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</si>
  <si>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</si>
  <si>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</si>
  <si>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</si>
  <si>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</si>
  <si>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</si>
  <si>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</si>
  <si>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</si>
  <si>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</si>
  <si>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</si>
  <si>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</si>
  <si>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</si>
  <si>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</si>
  <si>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</si>
  <si>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</si>
  <si>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</si>
  <si>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</si>
  <si>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</si>
  <si>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</si>
  <si>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</si>
  <si>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</si>
  <si>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</si>
  <si>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</si>
  <si>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</si>
  <si>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</si>
  <si>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</si>
  <si>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</si>
  <si>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</si>
  <si>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</si>
  <si>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</si>
  <si>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</si>
  <si>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</si>
  <si>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</si>
  <si>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</si>
  <si>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</si>
  <si>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</si>
  <si>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</si>
  <si>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</si>
  <si>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</si>
  <si>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</si>
  <si>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</si>
  <si>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</si>
  <si>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</si>
  <si>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</si>
  <si>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</si>
  <si>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</si>
  <si>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</si>
  <si>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</si>
  <si>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</si>
  <si>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</si>
  <si>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</si>
  <si>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</si>
  <si>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</si>
  <si>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</si>
  <si>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</si>
  <si>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</si>
  <si>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</si>
  <si>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</si>
  <si>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</si>
  <si>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</si>
  <si>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</si>
  <si>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</si>
  <si>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</si>
  <si>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</si>
  <si>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</si>
  <si>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</si>
  <si>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</si>
  <si>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</si>
  <si>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</si>
  <si>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</si>
  <si>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</si>
  <si>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</si>
  <si>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</si>
  <si>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</si>
  <si>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</si>
  <si>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</si>
  <si>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高知県田野町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</si>
  <si>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</si>
  <si>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</si>
  <si>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</si>
  <si>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</si>
  <si>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</si>
  <si>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</si>
  <si>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</si>
  <si>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</si>
  <si>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</si>
  <si>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</si>
  <si>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</si>
  <si>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</si>
  <si>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</si>
  <si>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</si>
  <si>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</si>
  <si>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</si>
  <si>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</si>
  <si>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</si>
  <si>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</si>
  <si>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</si>
  <si>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</si>
  <si>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</si>
  <si>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</si>
  <si>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</si>
  <si>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</si>
  <si>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</si>
  <si>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</si>
  <si>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</si>
  <si>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</si>
  <si>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</si>
  <si>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</si>
  <si>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</si>
  <si>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</si>
  <si>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</si>
  <si>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</si>
  <si>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</si>
  <si>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</si>
  <si>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</si>
  <si>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</si>
  <si>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</si>
  <si>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</si>
  <si>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</si>
  <si>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</si>
  <si>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</si>
  <si>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</si>
  <si>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</si>
  <si>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</si>
  <si>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</si>
  <si>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</si>
  <si>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</si>
  <si>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</si>
  <si>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</si>
  <si>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</si>
  <si>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</si>
  <si>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</si>
  <si>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</si>
  <si>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</si>
  <si>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</si>
  <si>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</si>
  <si>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</si>
  <si>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</si>
  <si>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</si>
  <si>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</si>
  <si>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</si>
  <si>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</si>
  <si>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</si>
  <si>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</si>
  <si>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</si>
  <si>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</si>
  <si>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</si>
  <si>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</si>
  <si>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</si>
  <si>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</si>
  <si>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</si>
  <si>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</si>
  <si>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</si>
  <si>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</si>
  <si>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</si>
  <si>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</si>
  <si>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</si>
  <si>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</si>
  <si>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</si>
  <si>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</si>
  <si>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</si>
  <si>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</si>
  <si>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</si>
  <si>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</si>
  <si>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</si>
  <si>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</si>
  <si>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</si>
  <si>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</si>
  <si>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</si>
  <si>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</si>
  <si>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</si>
  <si>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</si>
  <si>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</si>
  <si>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</si>
  <si>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</si>
  <si>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</si>
  <si>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</si>
  <si>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</si>
  <si>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</si>
  <si>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</si>
  <si>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</si>
  <si>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</si>
  <si>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</si>
  <si>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</si>
  <si>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</si>
  <si>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</si>
  <si>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</si>
  <si>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</si>
  <si>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</si>
  <si>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</si>
  <si>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</si>
  <si>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</si>
  <si>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</si>
  <si>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</si>
  <si>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</si>
  <si>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</si>
  <si>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</si>
  <si>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</si>
  <si>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</si>
  <si>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</si>
  <si>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</si>
  <si>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</si>
  <si>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</si>
  <si>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</si>
  <si>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</si>
  <si>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</si>
  <si>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</si>
  <si>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</si>
  <si>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</si>
  <si>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</si>
  <si>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</si>
  <si>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</si>
  <si>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</si>
  <si>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</si>
  <si>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</si>
  <si>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</si>
  <si>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</si>
  <si>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</si>
  <si>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</si>
  <si>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</si>
  <si>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</si>
  <si>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</si>
  <si>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</si>
  <si>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</si>
  <si>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</si>
  <si>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</si>
  <si>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</si>
  <si>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</si>
  <si>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</si>
  <si>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</si>
  <si>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</si>
  <si>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</si>
  <si>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</si>
  <si>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</si>
  <si>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</si>
  <si>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</si>
  <si>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</si>
  <si>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</si>
  <si>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</si>
  <si>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</si>
  <si>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</si>
  <si>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</si>
  <si>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</si>
  <si>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</si>
  <si>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</si>
  <si>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</si>
  <si>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</si>
  <si>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</si>
  <si>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</si>
  <si>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</si>
  <si>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</si>
  <si>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</si>
  <si>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</si>
  <si>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</si>
  <si>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</si>
  <si>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</si>
  <si>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</si>
  <si>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</si>
  <si>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</si>
  <si>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</si>
  <si>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</si>
  <si>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</si>
  <si>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</si>
  <si>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</si>
  <si>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</si>
  <si>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</si>
  <si>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</si>
  <si>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0.02</t>
  </si>
  <si>
    <t>▲ 0.46</t>
  </si>
  <si>
    <t>一般会計</t>
  </si>
  <si>
    <t>国民健康保険特別会計</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</si>
  <si>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</si>
  <si>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</si>
  <si>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</si>
  <si>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</si>
  <si>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</si>
  <si>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</si>
  <si>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</si>
  <si>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</si>
  <si>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</si>
  <si>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安芸広域市町村圏特別養護老人ホーム組合（一般会計）</t>
    <rPh sb="0" eb="2">
      <t>アキ</t>
    </rPh>
    <rPh sb="2" eb="4">
      <t>コウイキ</t>
    </rPh>
    <rPh sb="4" eb="7">
      <t>シチョウソン</t>
    </rPh>
    <rPh sb="7" eb="8">
      <t>ケン</t>
    </rPh>
    <rPh sb="8" eb="10">
      <t>トクベツ</t>
    </rPh>
    <rPh sb="10" eb="12">
      <t>ヨウゴ</t>
    </rPh>
    <rPh sb="12" eb="14">
      <t>ロウジン</t>
    </rPh>
    <rPh sb="17" eb="19">
      <t>クミアイ</t>
    </rPh>
    <rPh sb="20" eb="22">
      <t>イッパン</t>
    </rPh>
    <rPh sb="22" eb="24">
      <t>カイケイ</t>
    </rPh>
    <phoneticPr fontId="2"/>
  </si>
  <si>
    <t>高知県広域食肉センター事務組合（一般会計）</t>
    <rPh sb="0" eb="2">
      <t>コウチ</t>
    </rPh>
    <rPh sb="2" eb="3">
      <t>ケン</t>
    </rPh>
    <rPh sb="3" eb="5">
      <t>コウイキ</t>
    </rPh>
    <rPh sb="5" eb="7">
      <t>ショクニク</t>
    </rPh>
    <rPh sb="11" eb="13">
      <t>ジム</t>
    </rPh>
    <rPh sb="13" eb="15">
      <t>クミアイ</t>
    </rPh>
    <rPh sb="16" eb="18">
      <t>イッパン</t>
    </rPh>
    <rPh sb="18" eb="20">
      <t>カイケイ</t>
    </rPh>
    <phoneticPr fontId="2"/>
  </si>
  <si>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2"/>
  </si>
  <si>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</si>
  <si>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中芸広域連合（一般会計）</t>
    <rPh sb="0" eb="2">
      <t>チュウゲイ</t>
    </rPh>
    <rPh sb="2" eb="4">
      <t>コウイキ</t>
    </rPh>
    <rPh sb="4" eb="6">
      <t>レンゴウ</t>
    </rPh>
    <rPh sb="7" eb="9">
      <t>イッパン</t>
    </rPh>
    <rPh sb="9" eb="11">
      <t>カイケイ</t>
    </rPh>
    <phoneticPr fontId="2"/>
  </si>
  <si>
    <t>-</t>
    <phoneticPr fontId="2"/>
  </si>
  <si>
    <t>中芸広域連合（介護保険事業特別会計）</t>
    <rPh sb="0" eb="2">
      <t>チュウゲイ</t>
    </rPh>
    <rPh sb="2" eb="4">
      <t>コウイキ</t>
    </rPh>
    <rPh sb="4" eb="6">
      <t>レンゴウ</t>
    </rPh>
    <rPh sb="7" eb="9">
      <t>カイゴ</t>
    </rPh>
    <rPh sb="9" eb="11">
      <t>ホケン</t>
    </rPh>
    <rPh sb="11" eb="13">
      <t>ジギョウ</t>
    </rPh>
    <rPh sb="13" eb="15">
      <t>トクベツ</t>
    </rPh>
    <rPh sb="15" eb="17">
      <t>カイケイ</t>
    </rPh>
    <phoneticPr fontId="2"/>
  </si>
  <si>
    <t>こうち人づくり広域連合（一般会計）</t>
    <rPh sb="3" eb="4">
      <t>ヒト</t>
    </rPh>
    <rPh sb="7" eb="9">
      <t>コウイキ</t>
    </rPh>
    <rPh sb="9" eb="11">
      <t>レンゴウ</t>
    </rPh>
    <rPh sb="12" eb="14">
      <t>イッパン</t>
    </rPh>
    <rPh sb="14" eb="16">
      <t>カイケイ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</si>
  <si>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</si>
  <si>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</si>
  <si>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</si>
  <si>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</si>
  <si>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</si>
  <si>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まちづくり基金</t>
    <rPh sb="5" eb="7">
      <t>キキン</t>
    </rPh>
    <phoneticPr fontId="2"/>
  </si>
  <si>
    <t>ふるさと応援基金</t>
    <rPh sb="4" eb="6">
      <t>オウエン</t>
    </rPh>
    <rPh sb="6" eb="8">
      <t>キキン</t>
    </rPh>
    <phoneticPr fontId="2"/>
  </si>
  <si>
    <t>施設整備基金</t>
    <rPh sb="0" eb="2">
      <t>シセツ</t>
    </rPh>
    <rPh sb="2" eb="4">
      <t>セイビ</t>
    </rPh>
    <rPh sb="4" eb="6">
      <t>キキン</t>
    </rPh>
    <phoneticPr fontId="2"/>
  </si>
  <si>
    <t>地域福祉基金</t>
    <rPh sb="0" eb="2">
      <t>チイキ</t>
    </rPh>
    <rPh sb="2" eb="4">
      <t>フクシ</t>
    </rPh>
    <rPh sb="4" eb="6">
      <t>キキン</t>
    </rPh>
    <phoneticPr fontId="2"/>
  </si>
  <si>
    <t>防災対策加速化基金</t>
    <rPh sb="0" eb="2">
      <t>ボウサイ</t>
    </rPh>
    <rPh sb="2" eb="4">
      <t>タイサク</t>
    </rPh>
    <rPh sb="4" eb="7">
      <t>カソクカ</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</si>
  <si>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</si>
  <si>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</si>
  <si>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</si>
  <si>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</si>
  <si>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</si>
  <si>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</si>
  <si>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</si>
  <si>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</si>
  <si>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</si>
  <si>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</si>
  <si>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</si>
  <si>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平成26年では9.6％であったが平成30年には1.5％まで減少している。これは平成27年度に行った繰上償還等による地方債残高の減少によることや普通交付税を中心とした標準財政規模が近年増加傾向となったことが挙げられるが、今後は起債を主な財源とした大型建設事業を計画しており、償還が始まる数年後には当比率及び将来負担比率は上昇していく事が予想されるため、繰上償還の検討などこれまで以上に公債費の適正化に取り組んでいく必要がある。</t>
    <rPh sb="49" eb="51">
      <t>ヘイセイ</t>
    </rPh>
    <rPh sb="53" eb="55">
      <t>ネンド</t>
    </rPh>
    <rPh sb="56" eb="57">
      <t>オコナ</t>
    </rPh>
    <rPh sb="132" eb="134">
      <t>オオガタ</t>
    </rPh>
    <rPh sb="134" eb="136">
      <t>ケンセツ</t>
    </rPh>
    <rPh sb="136" eb="138">
      <t>ジギョウ</t>
    </rPh>
    <rPh sb="139" eb="141">
      <t>ケイカク</t>
    </rPh>
    <rPh sb="146" eb="148">
      <t>ショウカン</t>
    </rPh>
    <rPh sb="149" eb="150">
      <t>ハジ</t>
    </rPh>
    <rPh sb="152" eb="155">
      <t>スウネンゴ</t>
    </rPh>
    <rPh sb="185" eb="187">
      <t>クリアゲ</t>
    </rPh>
    <rPh sb="187" eb="189">
      <t>ショウカン</t>
    </rPh>
    <rPh sb="190" eb="192">
      <t>ケントウ</t>
    </rPh>
    <phoneticPr fontId="5"/>
  </si>
  <si>
    <t>　将来負担比率については、基金等の充当財源があり、地方債の新規発行を抑制してきた結果、数値としては計上していない状況であり、有形固定資産減価償却率は類似団体平均よりも下回っている状況である。更新時期を迎えた施設については複合化や集約化も検討しており、さらに今後、大型建設事業等を計画している事から、地方債の増加が予想される。一時的な将来負担が増加する事が予想されるため、引き続き公共施設等総合管理計画に基づいた集約化や複合化など適切な管理に努めることで公共施設等の維持管理に要する経費の減少が見込まれる。</t>
    <rPh sb="139" eb="141">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</si>
</sst>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13F4-44C7-B148-600087DB68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237698</c:v>
                </c:pt>
                <c:pt idx="1">
                  <c:v>165070</c:v>
                </c:pt>
                <c:pt idx="2">
                  <c:v>147356</c:v>
                </c:pt>
                <c:pt idx="3">
                  <c:v>117389</c:v>
                </c:pt>
                <c:pt idx="4">
                  <c:v>65539</c:v>
                </c:pt>
              </c:numCache>
            </c:numRef>
          </c:val>
          <c:smooth val="0"/>
          <c:extLst xmlns:c16r2="http://schemas.microsoft.com/office/drawing/2015/06/chart">
            <c:ext xmlns:c16="http://schemas.microsoft.com/office/drawing/2014/chart" uri="{C3380CC4-5D6E-409C-BE32-E72D297353CC}">
              <c16:uniqueId val="{00000001-13F4-44C7-B148-600087DB6801}"/>
            </c:ext>
          </c:extLst>
        </c:ser>
        <c:dLbls>
          <c:showLegendKey val="0"/>
          <c:showVal val="0"/>
          <c:showCatName val="0"/>
          <c:showSerName val="0"/>
          <c:showPercent val="0"/>
          <c:showBubbleSize val="0"/>
        </c:dLbls>
        <c:marker val="1"/>
        <c:smooth val="0"/>
        <c:axId val="212218240"/>
        <c:axId val="212220160"/>
      </c:lineChart>
      <c:catAx>
        <c:axId val="212218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220160"/>
        <c:crosses val="autoZero"/>
        <c:auto val="1"/>
        <c:lblAlgn val="ctr"/>
        <c:lblOffset val="100"/>
        <c:tickLblSkip val="1"/>
        <c:tickMarkSkip val="1"/>
        <c:noMultiLvlLbl val="0"/>
      </c:catAx>
      <c:valAx>
        <c:axId val="2122201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218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2.35</c:v>
                </c:pt>
                <c:pt idx="1">
                  <c:v>2.19</c:v>
                </c:pt>
                <c:pt idx="2">
                  <c:v>2.61</c:v>
                </c:pt>
                <c:pt idx="3">
                  <c:v>2.16</c:v>
                </c:pt>
                <c:pt idx="4">
                  <c:v>2.37</c:v>
                </c:pt>
              </c:numCache>
            </c:numRef>
          </c:val>
          <c:extLst xmlns:c16r2="http://schemas.microsoft.com/office/drawing/2015/06/chart">
            <c:ext xmlns:c16="http://schemas.microsoft.com/office/drawing/2014/chart" uri="{C3380CC4-5D6E-409C-BE32-E72D297353CC}">
              <c16:uniqueId val="{00000000-F4F0-4C4A-BC79-E15417EF45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16.7</c:v>
                </c:pt>
                <c:pt idx="1">
                  <c:v>19.79</c:v>
                </c:pt>
                <c:pt idx="2">
                  <c:v>21.65</c:v>
                </c:pt>
                <c:pt idx="3">
                  <c:v>21.79</c:v>
                </c:pt>
                <c:pt idx="4">
                  <c:v>24.2</c:v>
                </c:pt>
              </c:numCache>
            </c:numRef>
          </c:val>
          <c:extLst xmlns:c16r2="http://schemas.microsoft.com/office/drawing/2015/06/chart">
            <c:ext xmlns:c16="http://schemas.microsoft.com/office/drawing/2014/chart" uri="{C3380CC4-5D6E-409C-BE32-E72D297353CC}">
              <c16:uniqueId val="{00000001-F4F0-4C4A-BC79-E15417EF457A}"/>
            </c:ext>
          </c:extLst>
        </c:ser>
        <c:dLbls>
          <c:showLegendKey val="0"/>
          <c:showVal val="0"/>
          <c:showCatName val="0"/>
          <c:showSerName val="0"/>
          <c:showPercent val="0"/>
          <c:showBubbleSize val="0"/>
        </c:dLbls>
        <c:gapWidth val="250"/>
        <c:overlap val="100"/>
        <c:axId val="228201600"/>
        <c:axId val="228203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-0.02</c:v>
                </c:pt>
                <c:pt idx="1">
                  <c:v>36.64</c:v>
                </c:pt>
                <c:pt idx="2">
                  <c:v>2.54</c:v>
                </c:pt>
                <c:pt idx="3">
                  <c:v>-0.46</c:v>
                </c:pt>
                <c:pt idx="4">
                  <c:v>2.31</c:v>
                </c:pt>
              </c:numCache>
            </c:numRef>
          </c:val>
          <c:smooth val="0"/>
          <c:extLst xmlns:c16r2="http://schemas.microsoft.com/office/drawing/2015/06/chart">
            <c:ext xmlns:c16="http://schemas.microsoft.com/office/drawing/2014/chart" uri="{C3380CC4-5D6E-409C-BE32-E72D297353CC}">
              <c16:uniqueId val="{00000002-F4F0-4C4A-BC79-E15417EF457A}"/>
            </c:ext>
          </c:extLst>
        </c:ser>
        <c:dLbls>
          <c:showLegendKey val="0"/>
          <c:showVal val="0"/>
          <c:showCatName val="0"/>
          <c:showSerName val="0"/>
          <c:showPercent val="0"/>
          <c:showBubbleSize val="0"/>
        </c:dLbls>
        <c:marker val="1"/>
        <c:smooth val="0"/>
        <c:axId val="228201600"/>
        <c:axId val="228203520"/>
      </c:lineChart>
      <c:catAx>
        <c:axId val="22820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203520"/>
        <c:crosses val="autoZero"/>
        <c:auto val="1"/>
        <c:lblAlgn val="ctr"/>
        <c:lblOffset val="100"/>
        <c:tickLblSkip val="1"/>
        <c:tickMarkSkip val="1"/>
        <c:noMultiLvlLbl val="0"/>
      </c:catAx>
      <c:valAx>
        <c:axId val="22820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20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515-431A-AB8A-85560E6C76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515-431A-AB8A-85560E6C76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515-431A-AB8A-85560E6C76F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515-431A-AB8A-85560E6C76F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9515-431A-AB8A-85560E6C76F2}"/>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9515-431A-AB8A-85560E6C76F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0.04</c:v>
                </c:pt>
                <c:pt idx="4">
                  <c:v>#N/A</c:v>
                </c:pt>
                <c:pt idx="5">
                  <c:v>0.03</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6-9515-431A-AB8A-85560E6C76F2}"/>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4.4000000000000004</c:v>
                </c:pt>
                <c:pt idx="2">
                  <c:v>#N/A</c:v>
                </c:pt>
                <c:pt idx="3">
                  <c:v>0.04</c:v>
                </c:pt>
                <c:pt idx="4">
                  <c:v>#N/A</c:v>
                </c:pt>
                <c:pt idx="5">
                  <c:v>0.02</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7-9515-431A-AB8A-85560E6C76F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0.22</c:v>
                </c:pt>
                <c:pt idx="2">
                  <c:v>#N/A</c:v>
                </c:pt>
                <c:pt idx="3">
                  <c:v>0.78</c:v>
                </c:pt>
                <c:pt idx="4">
                  <c:v>#N/A</c:v>
                </c:pt>
                <c:pt idx="5">
                  <c:v>0.15</c:v>
                </c:pt>
                <c:pt idx="6">
                  <c:v>#N/A</c:v>
                </c:pt>
                <c:pt idx="7">
                  <c:v>2.13</c:v>
                </c:pt>
                <c:pt idx="8">
                  <c:v>#N/A</c:v>
                </c:pt>
                <c:pt idx="9">
                  <c:v>0.44</c:v>
                </c:pt>
              </c:numCache>
            </c:numRef>
          </c:val>
          <c:extLst xmlns:c16r2="http://schemas.microsoft.com/office/drawing/2015/06/chart">
            <c:ext xmlns:c16="http://schemas.microsoft.com/office/drawing/2014/chart" uri="{C3380CC4-5D6E-409C-BE32-E72D297353CC}">
              <c16:uniqueId val="{00000008-9515-431A-AB8A-85560E6C76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2.35</c:v>
                </c:pt>
                <c:pt idx="2">
                  <c:v>#N/A</c:v>
                </c:pt>
                <c:pt idx="3">
                  <c:v>2.1800000000000002</c:v>
                </c:pt>
                <c:pt idx="4">
                  <c:v>#N/A</c:v>
                </c:pt>
                <c:pt idx="5">
                  <c:v>2.61</c:v>
                </c:pt>
                <c:pt idx="6">
                  <c:v>#N/A</c:v>
                </c:pt>
                <c:pt idx="7">
                  <c:v>2.16</c:v>
                </c:pt>
                <c:pt idx="8">
                  <c:v>#N/A</c:v>
                </c:pt>
                <c:pt idx="9">
                  <c:v>2.37</c:v>
                </c:pt>
              </c:numCache>
            </c:numRef>
          </c:val>
          <c:extLst xmlns:c16r2="http://schemas.microsoft.com/office/drawing/2015/06/chart">
            <c:ext xmlns:c16="http://schemas.microsoft.com/office/drawing/2014/chart" uri="{C3380CC4-5D6E-409C-BE32-E72D297353CC}">
              <c16:uniqueId val="{00000009-9515-431A-AB8A-85560E6C76F2}"/>
            </c:ext>
          </c:extLst>
        </c:ser>
        <c:dLbls>
          <c:showLegendKey val="0"/>
          <c:showVal val="0"/>
          <c:showCatName val="0"/>
          <c:showSerName val="0"/>
          <c:showPercent val="0"/>
          <c:showBubbleSize val="0"/>
        </c:dLbls>
        <c:gapWidth val="150"/>
        <c:overlap val="100"/>
        <c:axId val="228355072"/>
        <c:axId val="228365056"/>
      </c:barChart>
      <c:catAx>
        <c:axId val="22835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365056"/>
        <c:crosses val="autoZero"/>
        <c:auto val="1"/>
        <c:lblAlgn val="ctr"/>
        <c:lblOffset val="100"/>
        <c:tickLblSkip val="1"/>
        <c:tickMarkSkip val="1"/>
        <c:noMultiLvlLbl val="0"/>
      </c:catAx>
      <c:valAx>
        <c:axId val="22836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355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283</c:v>
                </c:pt>
                <c:pt idx="5">
                  <c:v>306</c:v>
                </c:pt>
                <c:pt idx="8">
                  <c:v>327</c:v>
                </c:pt>
                <c:pt idx="11">
                  <c:v>333</c:v>
                </c:pt>
                <c:pt idx="14">
                  <c:v>318</c:v>
                </c:pt>
              </c:numCache>
            </c:numRef>
          </c:val>
          <c:extLst xmlns:c16r2="http://schemas.microsoft.com/office/drawing/2015/06/chart">
            <c:ext xmlns:c16="http://schemas.microsoft.com/office/drawing/2014/chart" uri="{C3380CC4-5D6E-409C-BE32-E72D297353CC}">
              <c16:uniqueId val="{00000000-694F-461C-9B6F-D4139098F2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94F-461C-9B6F-D4139098F2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94F-461C-9B6F-D4139098F2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31</c:v>
                </c:pt>
                <c:pt idx="3">
                  <c:v>31</c:v>
                </c:pt>
                <c:pt idx="6">
                  <c:v>28</c:v>
                </c:pt>
                <c:pt idx="9">
                  <c:v>28</c:v>
                </c:pt>
                <c:pt idx="12">
                  <c:v>28</c:v>
                </c:pt>
              </c:numCache>
            </c:numRef>
          </c:val>
          <c:extLst xmlns:c16r2="http://schemas.microsoft.com/office/drawing/2015/06/chart">
            <c:ext xmlns:c16="http://schemas.microsoft.com/office/drawing/2014/chart" uri="{C3380CC4-5D6E-409C-BE32-E72D297353CC}">
              <c16:uniqueId val="{00000003-694F-461C-9B6F-D4139098F2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c:v>
                </c:pt>
                <c:pt idx="3">
                  <c:v>38</c:v>
                </c:pt>
                <c:pt idx="6">
                  <c:v>31</c:v>
                </c:pt>
                <c:pt idx="9">
                  <c:v>36</c:v>
                </c:pt>
                <c:pt idx="12">
                  <c:v>24</c:v>
                </c:pt>
              </c:numCache>
            </c:numRef>
          </c:val>
          <c:extLst xmlns:c16r2="http://schemas.microsoft.com/office/drawing/2015/06/chart">
            <c:ext xmlns:c16="http://schemas.microsoft.com/office/drawing/2014/chart" uri="{C3380CC4-5D6E-409C-BE32-E72D297353CC}">
              <c16:uniqueId val="{00000004-694F-461C-9B6F-D4139098F2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4F-461C-9B6F-D4139098F2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94F-461C-9B6F-D4139098F2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293</c:v>
                </c:pt>
                <c:pt idx="3">
                  <c:v>273</c:v>
                </c:pt>
                <c:pt idx="6">
                  <c:v>270</c:v>
                </c:pt>
                <c:pt idx="9">
                  <c:v>293</c:v>
                </c:pt>
                <c:pt idx="12">
                  <c:v>290</c:v>
                </c:pt>
              </c:numCache>
            </c:numRef>
          </c:val>
          <c:extLst xmlns:c16r2="http://schemas.microsoft.com/office/drawing/2015/06/chart">
            <c:ext xmlns:c16="http://schemas.microsoft.com/office/drawing/2014/chart" uri="{C3380CC4-5D6E-409C-BE32-E72D297353CC}">
              <c16:uniqueId val="{00000007-694F-461C-9B6F-D4139098F285}"/>
            </c:ext>
          </c:extLst>
        </c:ser>
        <c:dLbls>
          <c:showLegendKey val="0"/>
          <c:showVal val="0"/>
          <c:showCatName val="0"/>
          <c:showSerName val="0"/>
          <c:showPercent val="0"/>
          <c:showBubbleSize val="0"/>
        </c:dLbls>
        <c:gapWidth val="100"/>
        <c:overlap val="100"/>
        <c:axId val="228434688"/>
        <c:axId val="228436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71</c:v>
                </c:pt>
                <c:pt idx="2">
                  <c:v>#N/A</c:v>
                </c:pt>
                <c:pt idx="3">
                  <c:v>#N/A</c:v>
                </c:pt>
                <c:pt idx="4">
                  <c:v>36</c:v>
                </c:pt>
                <c:pt idx="5">
                  <c:v>#N/A</c:v>
                </c:pt>
                <c:pt idx="6">
                  <c:v>#N/A</c:v>
                </c:pt>
                <c:pt idx="7">
                  <c:v>2</c:v>
                </c:pt>
                <c:pt idx="8">
                  <c:v>#N/A</c:v>
                </c:pt>
                <c:pt idx="9">
                  <c:v>#N/A</c:v>
                </c:pt>
                <c:pt idx="10">
                  <c:v>24</c:v>
                </c:pt>
                <c:pt idx="11">
                  <c:v>#N/A</c:v>
                </c:pt>
                <c:pt idx="12">
                  <c:v>#N/A</c:v>
                </c:pt>
                <c:pt idx="13">
                  <c:v>24</c:v>
                </c:pt>
                <c:pt idx="14">
                  <c:v>#N/A</c:v>
                </c:pt>
              </c:numCache>
            </c:numRef>
          </c:val>
          <c:smooth val="0"/>
          <c:extLst xmlns:c16r2="http://schemas.microsoft.com/office/drawing/2015/06/chart">
            <c:ext xmlns:c16="http://schemas.microsoft.com/office/drawing/2014/chart" uri="{C3380CC4-5D6E-409C-BE32-E72D297353CC}">
              <c16:uniqueId val="{00000008-694F-461C-9B6F-D4139098F285}"/>
            </c:ext>
          </c:extLst>
        </c:ser>
        <c:dLbls>
          <c:showLegendKey val="0"/>
          <c:showVal val="0"/>
          <c:showCatName val="0"/>
          <c:showSerName val="0"/>
          <c:showPercent val="0"/>
          <c:showBubbleSize val="0"/>
        </c:dLbls>
        <c:marker val="1"/>
        <c:smooth val="0"/>
        <c:axId val="228434688"/>
        <c:axId val="228436608"/>
      </c:lineChart>
      <c:catAx>
        <c:axId val="22843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436608"/>
        <c:crosses val="autoZero"/>
        <c:auto val="1"/>
        <c:lblAlgn val="ctr"/>
        <c:lblOffset val="100"/>
        <c:tickLblSkip val="1"/>
        <c:tickMarkSkip val="1"/>
        <c:noMultiLvlLbl val="0"/>
      </c:catAx>
      <c:valAx>
        <c:axId val="22843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43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2944</c:v>
                </c:pt>
                <c:pt idx="5">
                  <c:v>2786</c:v>
                </c:pt>
                <c:pt idx="8">
                  <c:v>2530</c:v>
                </c:pt>
                <c:pt idx="11">
                  <c:v>2299</c:v>
                </c:pt>
                <c:pt idx="14">
                  <c:v>2163</c:v>
                </c:pt>
              </c:numCache>
            </c:numRef>
          </c:val>
          <c:extLst xmlns:c16r2="http://schemas.microsoft.com/office/drawing/2015/06/chart">
            <c:ext xmlns:c16="http://schemas.microsoft.com/office/drawing/2014/chart" uri="{C3380CC4-5D6E-409C-BE32-E72D297353CC}">
              <c16:uniqueId val="{00000000-C57F-4D96-8B82-7B7605C2BF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106</c:v>
                </c:pt>
                <c:pt idx="5">
                  <c:v>95</c:v>
                </c:pt>
                <c:pt idx="8">
                  <c:v>84</c:v>
                </c:pt>
                <c:pt idx="11">
                  <c:v>72</c:v>
                </c:pt>
                <c:pt idx="14">
                  <c:v>61</c:v>
                </c:pt>
              </c:numCache>
            </c:numRef>
          </c:val>
          <c:extLst xmlns:c16r2="http://schemas.microsoft.com/office/drawing/2015/06/chart">
            <c:ext xmlns:c16="http://schemas.microsoft.com/office/drawing/2014/chart" uri="{C3380CC4-5D6E-409C-BE32-E72D297353CC}">
              <c16:uniqueId val="{00000001-C57F-4D96-8B82-7B7605C2BF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2160</c:v>
                </c:pt>
                <c:pt idx="5">
                  <c:v>1869</c:v>
                </c:pt>
                <c:pt idx="8">
                  <c:v>2242</c:v>
                </c:pt>
                <c:pt idx="11">
                  <c:v>2397</c:v>
                </c:pt>
                <c:pt idx="14">
                  <c:v>2589</c:v>
                </c:pt>
              </c:numCache>
            </c:numRef>
          </c:val>
          <c:extLst xmlns:c16r2="http://schemas.microsoft.com/office/drawing/2015/06/chart">
            <c:ext xmlns:c16="http://schemas.microsoft.com/office/drawing/2014/chart" uri="{C3380CC4-5D6E-409C-BE32-E72D297353CC}">
              <c16:uniqueId val="{00000002-C57F-4D96-8B82-7B7605C2BF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57F-4D96-8B82-7B7605C2BF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57F-4D96-8B82-7B7605C2BF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57F-4D96-8B82-7B7605C2BF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342</c:v>
                </c:pt>
                <c:pt idx="3">
                  <c:v>307</c:v>
                </c:pt>
                <c:pt idx="6">
                  <c:v>289</c:v>
                </c:pt>
                <c:pt idx="9">
                  <c:v>286</c:v>
                </c:pt>
                <c:pt idx="12">
                  <c:v>273</c:v>
                </c:pt>
              </c:numCache>
            </c:numRef>
          </c:val>
          <c:extLst xmlns:c16r2="http://schemas.microsoft.com/office/drawing/2015/06/chart">
            <c:ext xmlns:c16="http://schemas.microsoft.com/office/drawing/2014/chart" uri="{C3380CC4-5D6E-409C-BE32-E72D297353CC}">
              <c16:uniqueId val="{00000006-C57F-4D96-8B82-7B7605C2BF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160</c:v>
                </c:pt>
                <c:pt idx="3">
                  <c:v>131</c:v>
                </c:pt>
                <c:pt idx="6">
                  <c:v>105</c:v>
                </c:pt>
                <c:pt idx="9">
                  <c:v>78</c:v>
                </c:pt>
                <c:pt idx="12">
                  <c:v>51</c:v>
                </c:pt>
              </c:numCache>
            </c:numRef>
          </c:val>
          <c:extLst xmlns:c16r2="http://schemas.microsoft.com/office/drawing/2015/06/chart">
            <c:ext xmlns:c16="http://schemas.microsoft.com/office/drawing/2014/chart" uri="{C3380CC4-5D6E-409C-BE32-E72D297353CC}">
              <c16:uniqueId val="{00000007-C57F-4D96-8B82-7B7605C2BF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388</c:v>
                </c:pt>
                <c:pt idx="3">
                  <c:v>437</c:v>
                </c:pt>
                <c:pt idx="6">
                  <c:v>423</c:v>
                </c:pt>
                <c:pt idx="9">
                  <c:v>454</c:v>
                </c:pt>
                <c:pt idx="12">
                  <c:v>467</c:v>
                </c:pt>
              </c:numCache>
            </c:numRef>
          </c:val>
          <c:extLst xmlns:c16r2="http://schemas.microsoft.com/office/drawing/2015/06/chart">
            <c:ext xmlns:c16="http://schemas.microsoft.com/office/drawing/2014/chart" uri="{C3380CC4-5D6E-409C-BE32-E72D297353CC}">
              <c16:uniqueId val="{00000008-C57F-4D96-8B82-7B7605C2BF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57F-4D96-8B82-7B7605C2BF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3142</c:v>
                </c:pt>
                <c:pt idx="3">
                  <c:v>2723</c:v>
                </c:pt>
                <c:pt idx="6">
                  <c:v>2643</c:v>
                </c:pt>
                <c:pt idx="9">
                  <c:v>2540</c:v>
                </c:pt>
                <c:pt idx="12">
                  <c:v>2446</c:v>
                </c:pt>
              </c:numCache>
            </c:numRef>
          </c:val>
          <c:extLst xmlns:c16r2="http://schemas.microsoft.com/office/drawing/2015/06/chart">
            <c:ext xmlns:c16="http://schemas.microsoft.com/office/drawing/2014/chart" uri="{C3380CC4-5D6E-409C-BE32-E72D297353CC}">
              <c16:uniqueId val="{0000000A-C57F-4D96-8B82-7B7605C2BF3B}"/>
            </c:ext>
          </c:extLst>
        </c:ser>
        <c:dLbls>
          <c:showLegendKey val="0"/>
          <c:showVal val="0"/>
          <c:showCatName val="0"/>
          <c:showSerName val="0"/>
          <c:showPercent val="0"/>
          <c:showBubbleSize val="0"/>
        </c:dLbls>
        <c:gapWidth val="100"/>
        <c:overlap val="100"/>
        <c:axId val="219225088"/>
        <c:axId val="219239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57F-4D96-8B82-7B7605C2BF3B}"/>
            </c:ext>
          </c:extLst>
        </c:ser>
        <c:dLbls>
          <c:showLegendKey val="0"/>
          <c:showVal val="0"/>
          <c:showCatName val="0"/>
          <c:showSerName val="0"/>
          <c:showPercent val="0"/>
          <c:showBubbleSize val="0"/>
        </c:dLbls>
        <c:marker val="1"/>
        <c:smooth val="0"/>
        <c:axId val="219225088"/>
        <c:axId val="219239552"/>
      </c:lineChart>
      <c:catAx>
        <c:axId val="21922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239552"/>
        <c:crosses val="autoZero"/>
        <c:auto val="1"/>
        <c:lblAlgn val="ctr"/>
        <c:lblOffset val="100"/>
        <c:tickLblSkip val="1"/>
        <c:tickMarkSkip val="1"/>
        <c:noMultiLvlLbl val="0"/>
      </c:catAx>
      <c:valAx>
        <c:axId val="21923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22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312</c:v>
                </c:pt>
                <c:pt idx="1">
                  <c:v>313</c:v>
                </c:pt>
                <c:pt idx="2">
                  <c:v>343</c:v>
                </c:pt>
              </c:numCache>
            </c:numRef>
          </c:val>
          <c:extLst xmlns:c16r2="http://schemas.microsoft.com/office/drawing/2015/06/chart">
            <c:ext xmlns:c16="http://schemas.microsoft.com/office/drawing/2014/chart" uri="{C3380CC4-5D6E-409C-BE32-E72D297353CC}">
              <c16:uniqueId val="{00000000-D21F-42BF-9C59-574FDF5333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352</c:v>
                </c:pt>
                <c:pt idx="1">
                  <c:v>352</c:v>
                </c:pt>
                <c:pt idx="2">
                  <c:v>397</c:v>
                </c:pt>
              </c:numCache>
            </c:numRef>
          </c:val>
          <c:extLst xmlns:c16r2="http://schemas.microsoft.com/office/drawing/2015/06/chart">
            <c:ext xmlns:c16="http://schemas.microsoft.com/office/drawing/2014/chart" uri="{C3380CC4-5D6E-409C-BE32-E72D297353CC}">
              <c16:uniqueId val="{00000001-D21F-42BF-9C59-574FDF5333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1464</c:v>
                </c:pt>
                <c:pt idx="1">
                  <c:v>1506</c:v>
                </c:pt>
                <c:pt idx="2">
                  <c:v>1623</c:v>
                </c:pt>
              </c:numCache>
            </c:numRef>
          </c:val>
          <c:extLst xmlns:c16r2="http://schemas.microsoft.com/office/drawing/2015/06/chart">
            <c:ext xmlns:c16="http://schemas.microsoft.com/office/drawing/2014/chart" uri="{C3380CC4-5D6E-409C-BE32-E72D297353CC}">
              <c16:uniqueId val="{00000002-D21F-42BF-9C59-574FDF533380}"/>
            </c:ext>
          </c:extLst>
        </c:ser>
        <c:dLbls>
          <c:showLegendKey val="0"/>
          <c:showVal val="0"/>
          <c:showCatName val="0"/>
          <c:showSerName val="0"/>
          <c:showPercent val="0"/>
          <c:showBubbleSize val="0"/>
        </c:dLbls>
        <c:gapWidth val="120"/>
        <c:overlap val="100"/>
        <c:axId val="229203328"/>
        <c:axId val="229205120"/>
      </c:barChart>
      <c:catAx>
        <c:axId val="22920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9205120"/>
        <c:crosses val="autoZero"/>
        <c:auto val="1"/>
        <c:lblAlgn val="ctr"/>
        <c:lblOffset val="100"/>
        <c:tickLblSkip val="1"/>
        <c:tickMarkSkip val="1"/>
        <c:noMultiLvlLbl val="0"/>
      </c:catAx>
      <c:valAx>
        <c:axId val="229205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920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{457568BA-5322-483A-A5E8-5B9F8043AD1C}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DDB-400F-8654-10F241B94C6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{B5807601-F81F-4912-BCDA-AC4A223F2270}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DB-400F-8654-10F241B94C6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{6832496F-F716-4B59-ACB9-6B7E8FE00CAA}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DB-400F-8654-10F241B94C6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{96AD1A41-7ABA-4329-9B53-49176C4684D1}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DB-400F-8654-10F241B94C6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{DF48EC5C-3037-4E76-B047-8E81BD11EA8F}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DB-400F-8654-10F241B94C6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{209D5CCC-78FA-43B0-B650-F940950A043B}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DDB-400F-8654-10F241B94C6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{0699DE97-3BE9-41DE-A2B3-41B8E6CF1163}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DDB-400F-8654-10F241B94C6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{2EF8EEDB-C782-4591-8309-3AE5D92FA92D}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DDB-400F-8654-10F241B94C6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{5D958AA0-DDF3-4675-99A6-E247861513D1}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DDB-400F-8654-10F241B94C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54.7</c:v>
                </c:pt>
                <c:pt idx="16">
                  <c:v>57</c:v>
                </c:pt>
                <c:pt idx="24">
                  <c:v>57</c:v>
                </c:pt>
                <c:pt idx="32">
                  <c:v>58.6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DDB-400F-8654-10F241B94C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{7F97CE95-E1A1-43B8-85F5-E1C7F3CA26DA}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DDB-400F-8654-10F241B94C6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{86E8AEA8-75E9-49F1-86A8-1222A621DED5}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DB-400F-8654-10F241B94C6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{02FB18F7-140E-40E9-B575-8BFE360D69B5}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DB-400F-8654-10F241B94C6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{20B72A36-F52B-422B-B4D8-8D68AA4C1FAB}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DB-400F-8654-10F241B94C6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{E5FCC63C-1EA0-40B5-9225-D7A913D1C4AA}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DB-400F-8654-10F241B94C6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{DADE3F3B-AF59-4744-8D84-8B76C18368A8}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DDB-400F-8654-10F241B94C6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{21C6B731-7064-43B4-963D-6F36717935E4}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DDB-400F-8654-10F241B94C6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{557F80E9-FF67-4722-9703-BB145985F169}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DDB-400F-8654-10F241B94C6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{3562013A-C2E5-40C0-AE17-E426380EC3F2}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DDB-400F-8654-10F241B94C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DDB-400F-8654-10F241B94C63}"/>
            </c:ext>
          </c:extLst>
        </c:ser>
        <c:dLbls>
          <c:showLegendKey val="0"/>
          <c:showVal val="1"/>
          <c:showCatName val="0"/>
          <c:showSerName val="0"/>
          <c:showPercent val="0"/>
          <c:showBubbleSize val="0"/>
        </c:dLbls>
        <c:axId val="228748672"/>
        <c:axId val="228759040"/>
      </c:scatterChart>
      <c:valAx>
        <c:axId val="228748672"/>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759040"/>
        <c:crosses val="autoZero"/>
        <c:crossBetween val="midCat"/>
      </c:valAx>
      <c:valAx>
        <c:axId val="2287590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748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{3AFECE60-4009-497C-91B9-B87B9CDA4CB7}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D9D-4592-B831-807757B5764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{137B8679-D172-44B3-9B6C-2B23EA38BE97}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9D-4592-B831-807757B5764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{2B67C7DD-39CC-4790-9F6E-5A535EE0FB90}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9D-4592-B831-807757B5764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{2677DB2A-4C8A-4074-8C70-12EA61339B9F}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9D-4592-B831-807757B5764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{65D26C21-2443-4BE0-9279-4D3160E634B8}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9D-4592-B831-807757B5764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{7B2765FF-D161-4166-8821-215FB8D76C6A}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D9D-4592-B831-807757B5764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{B97F36D2-171F-443C-9499-983F1887F312}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D9D-4592-B831-807757B5764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{2DCFA06A-03DC-4A5B-B100-3033C3146330}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D9D-4592-B831-807757B5764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{C8E6E196-8EE6-4586-8CD4-ED42C9C065B6}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D9D-4592-B831-807757B576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6.8</c:v>
                </c:pt>
                <c:pt idx="16">
                  <c:v>3.4</c:v>
                </c:pt>
                <c:pt idx="24">
                  <c:v>1.9</c:v>
                </c:pt>
                <c:pt idx="32">
                  <c:v>1.5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D9D-4592-B831-807757B576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{0E79C84A-2B9E-4896-B80C-1B6D00B2CFD9}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D9D-4592-B831-807757B576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{D40241FB-E1AB-4E18-A772-9060B9A5DFCE}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9D-4592-B831-807757B5764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{670190FF-F647-4FFB-BD1D-2E71A0C58B03}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9D-4592-B831-807757B5764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{DDAC993A-2451-48A0-9F23-9AA40B4ADF40}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9D-4592-B831-807757B5764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{E9ACF375-C03C-4CDF-B3CF-0B8F5C837A8B}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9D-4592-B831-807757B5764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{DAB0A459-EF10-460D-BD1E-9D7D22E90347}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D9D-4592-B831-807757B5764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{8FBFDBBB-A111-4103-A48D-14D323165ECB}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D9D-4592-B831-807757B57647}"/>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{2FD23418-7FBC-4F9B-BF3A-B1325B6715A9}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D9D-4592-B831-807757B57647}"/>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{30AE36D2-4B08-4BEA-91E2-AFCA56CE1825}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D9D-4592-B831-807757B576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D9D-4592-B831-807757B57647}"/>
            </c:ext>
          </c:extLst>
        </c:ser>
        <c:dLbls>
          <c:showLegendKey val="0"/>
          <c:showVal val="1"/>
          <c:showCatName val="0"/>
          <c:showSerName val="0"/>
          <c:showPercent val="0"/>
          <c:showBubbleSize val="0"/>
        </c:dLbls>
        <c:axId val="229444224"/>
        <c:axId val="229446400"/>
      </c:scatterChart>
      <c:valAx>
        <c:axId val="229444224"/>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446400"/>
        <c:crosses val="autoZero"/>
        <c:crossBetween val="midCat"/>
      </c:valAx>
      <c:valAx>
        <c:axId val="2294464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4442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年度に繰上償還を行い、元利償還金額は抑制されたが、平成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年度には防災対策による緊急防災・減債事業債にかかる元金償還が開始されたことにより実質公債費比率分子額は増加となっている。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今年度は元利償還金及び公営企業債の元利償還金に対する繰入金が微減したが、それに伴う算入公債費等も減少したことから実質公債費比率の分子は同数値となっている。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ける地方債残高は減少傾向にあるが、公営企業（簡易水道）において近年配水管の更新工事が実施され、繰入見込額が高い水準にある。水道料金の見直しを含め特別会計については留意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また、ふるさと納税による基金の増加を主な要因として、充当可能基金が増加しているが、引き続き経常経費の抑制とともに、自主財源の確保に努めていく。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高知県田野町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ふるさと納税推進事業により「ふるさと応援基金」に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憶円を積み立てを行い、産業振興等の各種事業の実施により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憶円の取崩しを行った。また、今後控えている保育所・幼稚園高台移転事業や住宅等各種施設の更新財源を確保するために「施設整備基金」に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憶円と、地方債償還財源として「減債基金」に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・災害等の不測の事態に備えて、財政調整基金を標準財政規模の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％となるよう積み立てを行う予定。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・保育所・幼稚園高台移転事業等の大型事業の実施や、令和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年度にピークを迎える地方債償還に対して、「施設整備基金」及び「減債基金」の積み立てを行う予定。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・まちづくり基金：歴史、伝統、文化、産業等を活かし、独創的・個性的な地域づくりを推進する。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寄附金制度に基づく寄附金を主たる財源として、寄附者の田野町への思いを具現化することによって、田野町が目指す将来像「人と自然と暮らしが輝く生活交流拠点のまち等」のふるさと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・施設整備起因：町の施設等の整備に要する財源を円滑に調整するため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・防災対策加速化基金：地域の課題や特性に応じた優先的に取り組むべき防災対策をきめ細やかに進め、災害に強い地域社会の実現の加速化を図るため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・地域福祉基金：地域のすべての人々が健康で生きがいをもち、安心して過ごせるような、明るく活力のある長寿・福祉社会づくりを推進するため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・ふるさと応援基金：ふるさと納税推進事業による寄附金の増額。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・施設整備基金：今後予定されている大型事業の財源として積み立て増額。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・ふるさと応援基金：ふるさと納税推進事業の実施により、毎年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憶円程度の積み立て予定。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・施設整備基金：住宅等の各種施設の更新時期が近付いていることから、毎年一定額を積み立てていく予定。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災害等の不測の事態に備え、標準財政規模の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％程度になるよう積み立てを行ったものである。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1,415,682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今後予定している保育所・幼稚園高台移転事業等の大型事業の財源確保と令和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年度に地方債償還ピークを迎えるため、繰上償還財源として積み立てを行ったものである。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前述のとおり大型事業にかかる償還財源として、毎年度計画的に積立てを行い平成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年度の繰上償還を実施する前の額（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A5AC68D2-2B30-4C8A-A720-03AFF61D5C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F84F30DF-E019-4061-9528-D29D6CC69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B8EC0FC6-8D21-4903-B29C-E544AF881379}"/>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DC2553AC-C482-4756-84BE-CB97F62899B7}"/>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782B9763-2A5D-43C3-A1D4-1190521505ED}"/>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AD1D3D55-4BE5-4325-B539-BE9DB1182CF1}"/>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80D3EA88-8E75-4D7D-A977-F5BE98051BB4}"/>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9434EAEB-9D0A-410B-9B14-666D2E081331}"/>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8EA9C2D6-E671-4735-9231-3020094A4F6C}"/>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C9B6E5B5-7C07-489E-BC7C-AFE8A05F9062}"/>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DD2B16B7-9DDE-4A67-96C4-7BA0B25DB958}"/>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1E88A2E0-3308-4496-8E91-502BFFED498D}"/>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FBCD9A1A-0AA7-41AD-9CFE-19860E2D496F}"/>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C111D750-50A4-40EC-A068-725280952BCB}"/>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6ED23F9B-CB75-4D2F-B456-EE0684B43742}"/>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高知県田野町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2836A45E-56C0-4471-9101-C707D0C852DB}"/>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2D41BBF1-C691-4C68-A864-A12409231383}"/>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074342A9-45B0-46D5-825E-D0D0BE05D238}"/>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2D5BAF92-EEE2-4C14-BA4C-CF1C0A2EB327}"/>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FCCED926-7EE7-4570-8E86-FE56D620A883}"/>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DD46AD49-EDDB-4941-8193-68250151D6EE}"/>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
2,633
6.53
2,735,238
2,664,682
33,573
1,415,682
2,446,324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9AE43BCF-8D82-46E5-9AAA-6BB9232237A4}"/>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70EB66B7-A435-44F2-B28B-1A733F4A7D4F}"/>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8A22F053-AB0F-43BE-8B8C-1FA36320D7F0}"/>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25D0FF22-9BD6-4128-BB3E-A5D588DC653D}"/>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24392066-3917-4998-B220-6F4FC45BB6FD}"/>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7705BEC1-6311-4F2A-A0C9-587A30DD2758}"/>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FE218D63-C8D9-4D52-A482-E33902E787D4}"/>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B6F9837B-F9AA-43D4-9384-7D92ACCDAB70}"/>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FC069A36-A344-4C7C-826E-1DD66641FA07}"/>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01B9447B-CBBD-4A76-8732-1A7E44A4DAA5}"/>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FB983164-FC40-4CF7-A42E-B254CFF99519}"/>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77A77648-3E29-468E-B5FD-7EC276B53EE8}"/>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6B384F90-D81E-4C51-839B-5964274FBBC6}"/>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AA8BAA2A-4008-4D69-8629-6EB95DEFE203}"/>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344444A1-7808-44A8-9C2F-CD8DCDB2ECFA}"/>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41E0FDD9-5E5E-4833-979E-BC1CE7333571}"/>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D150745C-B25B-478A-8F3A-6D4DD0F41AA2}"/>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3FF30F5F-3B82-409D-9F57-53008F5D7B0E}"/>
            </a:ext>
          </a:extLst>
        </xdr:cNvPr>
        <xdr:cNvSpPr txBox="1"/>
      </xdr:nvSpPr>
      <xdr:spPr>
        <a:xfrm>
          <a:off x="419100" y="27832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7154A9B4-48FA-4330-99A9-081B0027C382}"/>
            </a:ext>
          </a:extLst>
        </xdr:cNvPr>
        <xdr:cNvSpPr txBox="1"/>
      </xdr:nvSpPr>
      <xdr:spPr>
        <a:xfrm>
          <a:off x="419100" y="307721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188BC093-624F-4F81-975E-9DECF4AF99C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84237D0D-F1EE-42F1-96A5-311DCF9C9A8C}"/>
            </a:ext>
          </a:extLst>
        </xdr:cNvPr>
        <xdr:cNvSpPr txBox="1"/>
      </xdr:nvSpPr>
      <xdr:spPr>
        <a:xfrm>
          <a:off x="419100" y="365569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577949F6-A7CB-4E17-88C4-8C5E3E1275A3}"/>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2AA02964-69A8-42D9-A4ED-9F718762B77C}"/>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2D75DACD-56F6-4A4D-B21C-93F127A71E0B}"/>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0461C357-FF82-49D1-8F34-0CE387534CC5}"/>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B815E47B-FCBD-46A2-832B-0B81863FCC1E}"/>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A4430142-F184-43FE-ADF3-AB362CD4C4CF}"/>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FD29DA1A-FCC3-4C0B-9C64-31143D5E0C9F}"/>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2077DE83-78B4-4923-89D8-2ABFBD4E0669}"/>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A92F3C0A-C52D-4042-A35A-60EFEC586DEC}"/>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D19B8D67-4512-47DB-B063-1CD711008E54}"/>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E147955F-1368-4876-A328-2EAC8C857804}"/>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7EA0DA1D-95A0-4934-BAC3-E010AE5928B9}"/>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2959711F-F7F7-48B6-9BE2-CE6910F72690}"/>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％削減するという目標を掲げ、更新時期を迎えた施設については、複合化や集約化などの再編実施手法を検討している。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有形固定資産減価償却率については上昇傾向にあるが、全国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高知県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平均ともに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と比べると下回っている状況である。引き続き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有形固定資産減価償却率に注視しつつ、公共施設等総合管理計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更新時期を迎えた施設の複合化や集約化を進めていく事で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適切な施設維持管理に努めていく</a:t>
          </a:r>
          <a:r>
            <a:rPr kumimoji="1" lang="ja-JP" altLang="en-US" sz="900">
              <a:solidFill>
                <a:schemeClr val="dk1"/>
              </a:solidFill>
              <a:effectLst/>
              <a:latin typeface="+mn-lt"/>
              <a:ea typeface="+mn-ea"/>
              <a:cs typeface="+mn-cs"/>
            </a:rPr>
            <a:t>。</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4025564C-E44D-4176-AFFA-BB8E741D0422}"/>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D803DED6-8825-438E-903E-CF35D8EAE37C}"/>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B686AE9A-0953-4963-842A-02CF2C409A1D}"/>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54280D9E-F8C5-4E50-A767-87FFD08C7B16}"/>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5A5EE7FC-A73A-4ADB-9983-CDFC7D1B6BF5}"/>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A08F2AB1-8970-4E66-82ED-04AFC7993E2D}"/>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B71B961B-5F35-4BAB-9239-91B981D1A14A}"/>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1A8F5E90-B5B5-426C-B7A8-0CD9F3FB6079}"/>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7B6130A0-AB82-406A-B0B1-EE2A5E485879}"/>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5BB2458E-8766-4044-813F-94E4FAF1DE0C}"/>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3584E273-1A7A-4F46-ABEB-0DE3C4843B11}"/>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F492D423-FB9F-4A79-9FF9-CD50F3591F45}"/>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3C437BD7-5749-43A2-A219-D27C039E9FFE}"/>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02A6E45D-F2CE-460E-B107-5CE1CD1A285F}"/>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1BB111C5-B095-4183-AD79-1227D76F463D}"/>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F2F14FA2-13FD-4978-A0DF-F630E18A3555}"/>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B688DBA6-FF49-4DA1-BE6D-1B3610B438BD}"/>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F8616467-77D0-45E9-B3A5-49F9AC7AF3B1}"/>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xmlns="" id="{B37EE5D6-E09A-41F2-BF79-C3521938B751}"/>
            </a:ext>
          </a:extLst>
        </xdr:cNvPr>
        <xdr:cNvCxnSpPr/>
      </xdr:nvCxnSpPr>
      <xdr:spPr>
        <a:xfrm flipV="1">
          <a:off x="4295775" y="5402036"/>
          <a:ext cx="1270" cy="13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xmlns="" id="{573FFEED-1BBA-4B22-B1E3-DBE9538A43F6}"/>
            </a:ext>
          </a:extLst>
        </xdr:cNvPr>
        <xdr:cNvSpPr txBox="1"/>
      </xdr:nvSpPr>
      <xdr:spPr>
        <a:xfrm>
          <a:off x="4342765" y="678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xmlns="" id="{A4A564F9-3116-4EA5-830C-49184D9113B4}"/>
            </a:ext>
          </a:extLst>
        </xdr:cNvPr>
        <xdr:cNvCxnSpPr/>
      </xdr:nvCxnSpPr>
      <xdr:spPr>
        <a:xfrm>
          <a:off x="4206875" y="677953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xmlns="" id="{1DD151FB-AD72-4179-B1EE-85F75C96A464}"/>
            </a:ext>
          </a:extLst>
        </xdr:cNvPr>
        <xdr:cNvSpPr txBox="1"/>
      </xdr:nvSpPr>
      <xdr:spPr>
        <a:xfrm>
          <a:off x="4342765" y="5179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xmlns="" id="{8A1A521D-406B-41DD-9497-1D48FB75455F}"/>
            </a:ext>
          </a:extLst>
        </xdr:cNvPr>
        <xdr:cNvCxnSpPr/>
      </xdr:nvCxnSpPr>
      <xdr:spPr>
        <a:xfrm>
          <a:off x="4206875" y="540203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xmlns="" id="{C73F7753-3C03-4049-A25F-A27BA1CDCF1D}"/>
            </a:ext>
          </a:extLst>
        </xdr:cNvPr>
        <xdr:cNvSpPr txBox="1"/>
      </xdr:nvSpPr>
      <xdr:spPr>
        <a:xfrm>
          <a:off x="4342765" y="569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xmlns="" id="{E5BD9638-D411-4077-9C66-514A191232E3}"/>
            </a:ext>
          </a:extLst>
        </xdr:cNvPr>
        <xdr:cNvSpPr/>
      </xdr:nvSpPr>
      <xdr:spPr>
        <a:xfrm>
          <a:off x="4244975" y="58504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xmlns="" id="{37640492-66B7-43AC-B900-C7E7525DD4B7}"/>
            </a:ext>
          </a:extLst>
        </xdr:cNvPr>
        <xdr:cNvSpPr/>
      </xdr:nvSpPr>
      <xdr:spPr>
        <a:xfrm>
          <a:off x="3611880" y="588436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xmlns="" id="{AA9EE6C3-4EA7-4FB3-B2A9-3C2024409532}"/>
            </a:ext>
          </a:extLst>
        </xdr:cNvPr>
        <xdr:cNvSpPr/>
      </xdr:nvSpPr>
      <xdr:spPr>
        <a:xfrm>
          <a:off x="2926080" y="5918744"/>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xmlns="" id="{29D1A44D-2856-45E1-9DDA-D17173DBC6D5}"/>
            </a:ext>
          </a:extLst>
        </xdr:cNvPr>
        <xdr:cNvSpPr/>
      </xdr:nvSpPr>
      <xdr:spPr>
        <a:xfrm>
          <a:off x="2240280" y="5991134"/>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1C3D98E4-5CC8-4B09-A0EC-1A09F212C09B}"/>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2947EAAC-980A-42A7-987C-0DFE555BC2E5}"/>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3A680746-3B93-4840-80EE-C9A55C381542}"/>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01D15368-6944-4097-A0E3-51F7505A459E}"/>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D5934FAB-B718-4F8C-8F15-992283076960}"/>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90" name="楕円 89">
          <a:extLst>
            <a:ext uri="{FF2B5EF4-FFF2-40B4-BE49-F238E27FC236}">
              <a16:creationId xmlns:a16="http://schemas.microsoft.com/office/drawing/2014/main" xmlns="" id="{0D240176-B841-4D95-A2C9-F34C9C6707B1}"/>
            </a:ext>
          </a:extLst>
        </xdr:cNvPr>
        <xdr:cNvSpPr/>
      </xdr:nvSpPr>
      <xdr:spPr>
        <a:xfrm>
          <a:off x="4244975" y="585542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105518</xdr:rowOff>
    </xdr:from>
    <xdr:ext cx="405111" cy="259045"/>
    <xdr:sp macro="" textlink="">
      <xdr:nvSpPr>
        <xdr:cNvPr id="91" name="有形固定資産減価償却率該当値テキスト">
          <a:extLst>
            <a:ext uri="{FF2B5EF4-FFF2-40B4-BE49-F238E27FC236}">
              <a16:creationId xmlns:a16="http://schemas.microsoft.com/office/drawing/2014/main" xmlns="" id="{CB7CFF72-C1FE-4D64-BF09-2A0F4C5202F8}"/>
            </a:ext>
          </a:extLst>
        </xdr:cNvPr>
        <xdr:cNvSpPr txBox="1"/>
      </xdr:nvSpPr>
      <xdr:spPr>
        <a:xfrm>
          <a:off x="4342765" y="582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4989</xdr:rowOff>
    </xdr:from>
    <xdr:to>
      <xdr:col>19</xdr:col>
      <xdr:colOff>187325</xdr:colOff>
      <xdr:row>30</xdr:row>
      <xdr:rowOff>106589</xdr:rowOff>
    </xdr:to>
    <xdr:sp macro="" textlink="">
      <xdr:nvSpPr>
        <xdr:cNvPr id="92" name="楕円 91">
          <a:extLst>
            <a:ext uri="{FF2B5EF4-FFF2-40B4-BE49-F238E27FC236}">
              <a16:creationId xmlns:a16="http://schemas.microsoft.com/office/drawing/2014/main" xmlns="" id="{951AD9AA-03B5-4E07-BF9C-0E484ADB35F3}"/>
            </a:ext>
          </a:extLst>
        </xdr:cNvPr>
        <xdr:cNvSpPr/>
      </xdr:nvSpPr>
      <xdr:spPr>
        <a:xfrm>
          <a:off x="3611880" y="5902869"/>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6441</xdr:rowOff>
    </xdr:from>
    <xdr:to>
      <xdr:col>23</xdr:col>
      <xdr:colOff>85725</xdr:colOff>
      <xdr:row>30</xdr:row>
      <xdr:rowOff>55789</xdr:rowOff>
    </xdr:to>
    <xdr:cxnSp macro="">
      <xdr:nvCxnSpPr>
        <xdr:cNvPr id="93" name="直線コネクタ 92">
          <a:extLst>
            <a:ext uri="{FF2B5EF4-FFF2-40B4-BE49-F238E27FC236}">
              <a16:creationId xmlns:a16="http://schemas.microsoft.com/office/drawing/2014/main" xmlns="" id="{3F9FED0F-8CB1-4B70-83E1-9F113AC0884B}"/>
            </a:ext>
          </a:extLst>
        </xdr:cNvPr>
        <xdr:cNvCxnSpPr/>
      </xdr:nvCxnSpPr>
      <xdr:spPr>
        <a:xfrm flipV="1">
          <a:off x="3656965" y="5904321"/>
          <a:ext cx="640715" cy="5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4989</xdr:rowOff>
    </xdr:from>
    <xdr:to>
      <xdr:col>15</xdr:col>
      <xdr:colOff>187325</xdr:colOff>
      <xdr:row>30</xdr:row>
      <xdr:rowOff>106589</xdr:rowOff>
    </xdr:to>
    <xdr:sp macro="" textlink="">
      <xdr:nvSpPr>
        <xdr:cNvPr id="94" name="楕円 93">
          <a:extLst>
            <a:ext uri="{FF2B5EF4-FFF2-40B4-BE49-F238E27FC236}">
              <a16:creationId xmlns:a16="http://schemas.microsoft.com/office/drawing/2014/main" xmlns="" id="{EF3E9D99-B035-4B61-BE34-2244072FE60F}"/>
            </a:ext>
          </a:extLst>
        </xdr:cNvPr>
        <xdr:cNvSpPr/>
      </xdr:nvSpPr>
      <xdr:spPr>
        <a:xfrm>
          <a:off x="2926080" y="5902869"/>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55789</xdr:rowOff>
    </xdr:from>
    <xdr:to>
      <xdr:col>19</xdr:col>
      <xdr:colOff>136525</xdr:colOff>
      <xdr:row>30</xdr:row>
      <xdr:rowOff>55789</xdr:rowOff>
    </xdr:to>
    <xdr:cxnSp macro="">
      <xdr:nvCxnSpPr>
        <xdr:cNvPr id="95" name="直線コネクタ 94">
          <a:extLst>
            <a:ext uri="{FF2B5EF4-FFF2-40B4-BE49-F238E27FC236}">
              <a16:creationId xmlns:a16="http://schemas.microsoft.com/office/drawing/2014/main" xmlns="" id="{AAEF0792-7461-4F35-8D13-0459250EAD02}"/>
            </a:ext>
          </a:extLst>
        </xdr:cNvPr>
        <xdr:cNvCxnSpPr/>
      </xdr:nvCxnSpPr>
      <xdr:spPr>
        <a:xfrm>
          <a:off x="2971165" y="5955574"/>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75928</xdr:rowOff>
    </xdr:from>
    <xdr:to>
      <xdr:col>11</xdr:col>
      <xdr:colOff>187325</xdr:colOff>
      <xdr:row>31</xdr:row>
      <xdr:rowOff>6078</xdr:rowOff>
    </xdr:to>
    <xdr:sp macro="" textlink="">
      <xdr:nvSpPr>
        <xdr:cNvPr id="96" name="楕円 95">
          <a:extLst>
            <a:ext uri="{FF2B5EF4-FFF2-40B4-BE49-F238E27FC236}">
              <a16:creationId xmlns:a16="http://schemas.microsoft.com/office/drawing/2014/main" xmlns="" id="{9DA60308-9E70-46C0-8AB2-F297B41619B2}"/>
            </a:ext>
          </a:extLst>
        </xdr:cNvPr>
        <xdr:cNvSpPr/>
      </xdr:nvSpPr>
      <xdr:spPr>
        <a:xfrm>
          <a:off x="2240280" y="5971903"/>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55789</xdr:rowOff>
    </xdr:from>
    <xdr:to>
      <xdr:col>15</xdr:col>
      <xdr:colOff>136525</xdr:colOff>
      <xdr:row>30</xdr:row>
      <xdr:rowOff>126728</xdr:rowOff>
    </xdr:to>
    <xdr:cxnSp macro="">
      <xdr:nvCxnSpPr>
        <xdr:cNvPr id="97" name="直線コネクタ 96">
          <a:extLst>
            <a:ext uri="{FF2B5EF4-FFF2-40B4-BE49-F238E27FC236}">
              <a16:creationId xmlns:a16="http://schemas.microsoft.com/office/drawing/2014/main" xmlns="" id="{7994AA66-E215-48F0-99F9-3925318256DF}"/>
            </a:ext>
          </a:extLst>
        </xdr:cNvPr>
        <xdr:cNvCxnSpPr/>
      </xdr:nvCxnSpPr>
      <xdr:spPr>
        <a:xfrm flipV="1">
          <a:off x="2285365" y="5955574"/>
          <a:ext cx="6858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xmlns="" id="{D81931E3-877C-48AD-9B67-D010A7D0446D}"/>
            </a:ext>
          </a:extLst>
        </xdr:cNvPr>
        <xdr:cNvSpPr txBox="1"/>
      </xdr:nvSpPr>
      <xdr:spPr>
        <a:xfrm>
          <a:off x="3464569" y="5655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a:extLst>
            <a:ext uri="{FF2B5EF4-FFF2-40B4-BE49-F238E27FC236}">
              <a16:creationId xmlns:a16="http://schemas.microsoft.com/office/drawing/2014/main" xmlns="" id="{EE7D6383-3B89-46F6-B800-CF69C10796EE}"/>
            </a:ext>
          </a:extLst>
        </xdr:cNvPr>
        <xdr:cNvSpPr txBox="1"/>
      </xdr:nvSpPr>
      <xdr:spPr>
        <a:xfrm>
          <a:off x="2793374" y="6017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a:extLst>
            <a:ext uri="{FF2B5EF4-FFF2-40B4-BE49-F238E27FC236}">
              <a16:creationId xmlns:a16="http://schemas.microsoft.com/office/drawing/2014/main" xmlns="" id="{46D54810-33B7-40B6-8C0B-05840569F48F}"/>
            </a:ext>
          </a:extLst>
        </xdr:cNvPr>
        <xdr:cNvSpPr txBox="1"/>
      </xdr:nvSpPr>
      <xdr:spPr>
        <a:xfrm>
          <a:off x="210757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97716</xdr:rowOff>
    </xdr:from>
    <xdr:ext cx="405111" cy="259045"/>
    <xdr:sp macro="" textlink="">
      <xdr:nvSpPr>
        <xdr:cNvPr id="101" name="n_1mainValue有形固定資産減価償却率">
          <a:extLst>
            <a:ext uri="{FF2B5EF4-FFF2-40B4-BE49-F238E27FC236}">
              <a16:creationId xmlns:a16="http://schemas.microsoft.com/office/drawing/2014/main" xmlns="" id="{8B37F41B-0FE2-4CEC-BC58-BA4051CD95A9}"/>
            </a:ext>
          </a:extLst>
        </xdr:cNvPr>
        <xdr:cNvSpPr txBox="1"/>
      </xdr:nvSpPr>
      <xdr:spPr>
        <a:xfrm>
          <a:off x="3464569" y="59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102" name="n_2mainValue有形固定資産減価償却率">
          <a:extLst>
            <a:ext uri="{FF2B5EF4-FFF2-40B4-BE49-F238E27FC236}">
              <a16:creationId xmlns:a16="http://schemas.microsoft.com/office/drawing/2014/main" xmlns="" id="{79EB587C-BB97-479C-A963-934A40F52DE2}"/>
            </a:ext>
          </a:extLst>
        </xdr:cNvPr>
        <xdr:cNvSpPr txBox="1"/>
      </xdr:nvSpPr>
      <xdr:spPr>
        <a:xfrm>
          <a:off x="2793374" y="567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22605</xdr:rowOff>
    </xdr:from>
    <xdr:ext cx="405111" cy="259045"/>
    <xdr:sp macro="" textlink="">
      <xdr:nvSpPr>
        <xdr:cNvPr id="103" name="n_3mainValue有形固定資産減価償却率">
          <a:extLst>
            <a:ext uri="{FF2B5EF4-FFF2-40B4-BE49-F238E27FC236}">
              <a16:creationId xmlns:a16="http://schemas.microsoft.com/office/drawing/2014/main" xmlns="" id="{26DCA866-5765-4405-B278-4B13D1EA2832}"/>
            </a:ext>
          </a:extLst>
        </xdr:cNvPr>
        <xdr:cNvSpPr txBox="1"/>
      </xdr:nvSpPr>
      <xdr:spPr>
        <a:xfrm>
          <a:off x="2107574" y="5743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xmlns="" id="{6A6E76E2-E433-457F-9200-0BC4C9328440}"/>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xmlns="" id="{04D1BE81-BC4C-4DF8-A4C2-EEA32616D7ED}"/>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xmlns="" id="{46BD08A5-4FFE-4FFA-964D-5BDC7EE6971F}"/>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xmlns="" id="{0C922C17-E690-41F5-ADEF-CEE71867EA00}"/>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xmlns="" id="{61197E82-B905-45CB-AF31-178F2F3A174C}"/>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xmlns="" id="{2B53EE6B-22DB-4790-80A9-4E4A9775498F}"/>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xmlns="" id="{CEEAA8B7-32E5-4D72-8284-9B7F8E8D3B82}"/>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xmlns="" id="{B41B23EA-221A-47C2-8BE9-AB7DB987D86C}"/>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xmlns="" id="{97D1D4B4-9A1A-47B5-A634-054A2AC88213}"/>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xmlns="" id="{B5856D29-75B0-4E0E-A845-462C952DF371}"/>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xmlns="" id="{3E18B410-1050-458B-9924-76A3DB1721C4}"/>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xmlns="" id="{D720360E-5970-4368-B185-A91FD64D9BE4}"/>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xmlns="" id="{FE07F5DA-5E1A-44C4-A541-5D1ED9CF7323}"/>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については、全国平均・高知県平均・類似団体平均を下回っている状況である。これは平成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年度に任意繰上償還を実施したことや近年大型建設事業等が少なかったことにより抑制されている現状である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起債を主な財源とした大型建設事業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を計画して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おり、数年後には上昇していくことが予想される為、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類似団体平均を注視していく。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xmlns="" id="{E7F490F9-0984-48A1-B3B4-99C31925857B}"/>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xmlns="" id="{1D2B9D5A-1CAE-4143-BF9C-FFD30C143726}"/>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xmlns="" id="{94F2CFF1-C159-4814-ACB1-C74C2CF5D45C}"/>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xmlns="" id="{ECDD2B08-1C54-4B3F-9645-F71E147D665A}"/>
            </a:ext>
          </a:extLst>
        </xdr:cNvPr>
        <xdr:cNvSpPr txBox="1"/>
      </xdr:nvSpPr>
      <xdr:spPr>
        <a:xfrm>
          <a:off x="9856983" y="663550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xmlns="" id="{F027A8F0-481E-4BD2-BA97-7D76872F3BD8}"/>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xmlns="" id="{4E6F0615-BCB9-4F3E-B3EE-B26DD740F87C}"/>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xmlns="" id="{80B57D6F-38A0-4EC6-8660-AF3901971129}"/>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xmlns="" id="{4F3ACD40-F2B6-40C4-972D-33B93AE56F54}"/>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xmlns="" id="{034644FB-9FAB-4AEC-A447-925BDEFFBEED}"/>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xmlns="" id="{F4B3DB7E-AEC8-4FF8-98DB-1C6DCEBFC8B6}"/>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xmlns="" id="{9F70E4A8-FBAF-4904-8BCC-6E04BD200CD8}"/>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xmlns="" id="{FE2251E1-2C90-4EAD-A8A4-57757461540F}"/>
            </a:ext>
          </a:extLst>
        </xdr:cNvPr>
        <xdr:cNvSpPr txBox="1"/>
      </xdr:nvSpPr>
      <xdr:spPr>
        <a:xfrm>
          <a:off x="9695591" y="520188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2FFB597E-AC9A-4936-BC7E-DBCB2E11B2B5}"/>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xmlns="" id="{2E9C5C21-4BD2-45DC-9B66-05DB6F1625F3}"/>
            </a:ext>
          </a:extLst>
        </xdr:cNvPr>
        <xdr:cNvSpPr txBox="1"/>
      </xdr:nvSpPr>
      <xdr:spPr>
        <a:xfrm>
          <a:off x="9695591" y="48382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xmlns="" id="{9A8C78AF-69B7-4A2D-AEE0-B5A006F6D9F7}"/>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xmlns="" id="{A839A744-1C38-4383-8824-D4F92FF9EC1F}"/>
            </a:ext>
          </a:extLst>
        </xdr:cNvPr>
        <xdr:cNvCxnSpPr/>
      </xdr:nvCxnSpPr>
      <xdr:spPr>
        <a:xfrm flipV="1">
          <a:off x="13313410" y="549565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xmlns="" id="{160004FB-091D-49E8-9DD0-762CC47B656A}"/>
            </a:ext>
          </a:extLst>
        </xdr:cNvPr>
        <xdr:cNvSpPr txBox="1"/>
      </xdr:nvSpPr>
      <xdr:spPr>
        <a:xfrm>
          <a:off x="13369925" y="67369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xmlns="" id="{8DCA4B51-4E01-49C3-9BE3-3F90E15CC781}"/>
            </a:ext>
          </a:extLst>
        </xdr:cNvPr>
        <xdr:cNvCxnSpPr/>
      </xdr:nvCxnSpPr>
      <xdr:spPr>
        <a:xfrm>
          <a:off x="13251180" y="673311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xmlns="" id="{79DCFC46-5B3C-407D-9DF2-528A10A764D4}"/>
            </a:ext>
          </a:extLst>
        </xdr:cNvPr>
        <xdr:cNvSpPr txBox="1"/>
      </xdr:nvSpPr>
      <xdr:spPr>
        <a:xfrm>
          <a:off x="13369925" y="52670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xmlns="" id="{CE048F2D-AF23-4226-BF7B-23ED41CA6CA7}"/>
            </a:ext>
          </a:extLst>
        </xdr:cNvPr>
        <xdr:cNvCxnSpPr/>
      </xdr:nvCxnSpPr>
      <xdr:spPr>
        <a:xfrm>
          <a:off x="13251180" y="5495650"/>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xmlns="" id="{21134C50-3AB5-4C39-AC04-A3A296E66DFC}"/>
            </a:ext>
          </a:extLst>
        </xdr:cNvPr>
        <xdr:cNvSpPr txBox="1"/>
      </xdr:nvSpPr>
      <xdr:spPr>
        <a:xfrm>
          <a:off x="13369925" y="6198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xmlns="" id="{9CCF254D-0802-44D8-BCDD-2934DA1A9BB0}"/>
            </a:ext>
          </a:extLst>
        </xdr:cNvPr>
        <xdr:cNvSpPr/>
      </xdr:nvSpPr>
      <xdr:spPr>
        <a:xfrm>
          <a:off x="13289280" y="635115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xmlns="" id="{2A51C7BD-D157-4763-83DD-893963AD93B3}"/>
            </a:ext>
          </a:extLst>
        </xdr:cNvPr>
        <xdr:cNvSpPr/>
      </xdr:nvSpPr>
      <xdr:spPr>
        <a:xfrm>
          <a:off x="12629515" y="638247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CB0E48E6-3592-4A74-8A05-C9FBA10EAA39}"/>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69D1252E-7D31-47D5-8AC7-7B5EC364045F}"/>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4EF40368-A09C-4E26-A5F6-AD708B724D8C}"/>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CD5C4ACF-2B0F-4B76-B6AD-7ECA824FE1CD}"/>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C697EA15-2351-488E-9685-423623F4649D}"/>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141252</xdr:rowOff>
    </xdr:from>
    <xdr:to>
      <xdr:col>76</xdr:col>
      <xdr:colOff>73025</xdr:colOff>
      <xdr:row>34</xdr:row>
      <xdr:rowOff>71402</xdr:rowOff>
    </xdr:to>
    <xdr:sp macro="" textlink="">
      <xdr:nvSpPr>
        <xdr:cNvPr id="145" name="楕円 144">
          <a:extLst>
            <a:ext uri="{FF2B5EF4-FFF2-40B4-BE49-F238E27FC236}">
              <a16:creationId xmlns:a16="http://schemas.microsoft.com/office/drawing/2014/main" xmlns="" id="{B51AA3C0-2C4B-439B-B921-3E885B80AB44}"/>
            </a:ext>
          </a:extLst>
        </xdr:cNvPr>
        <xdr:cNvSpPr/>
      </xdr:nvSpPr>
      <xdr:spPr>
        <a:xfrm>
          <a:off x="13289280" y="6549672"/>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119679</xdr:rowOff>
    </xdr:from>
    <xdr:ext cx="469744" cy="259045"/>
    <xdr:sp macro="" textlink="">
      <xdr:nvSpPr>
        <xdr:cNvPr id="146" name="債務償還比率該当値テキスト">
          <a:extLst>
            <a:ext uri="{FF2B5EF4-FFF2-40B4-BE49-F238E27FC236}">
              <a16:creationId xmlns:a16="http://schemas.microsoft.com/office/drawing/2014/main" xmlns="" id="{A7718DA1-2BDE-4F39-9FD6-53F2DD7076EE}"/>
            </a:ext>
          </a:extLst>
        </xdr:cNvPr>
        <xdr:cNvSpPr txBox="1"/>
      </xdr:nvSpPr>
      <xdr:spPr>
        <a:xfrm>
          <a:off x="13369925" y="653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89316</xdr:rowOff>
    </xdr:from>
    <xdr:to>
      <xdr:col>72</xdr:col>
      <xdr:colOff>123825</xdr:colOff>
      <xdr:row>34</xdr:row>
      <xdr:rowOff>19466</xdr:rowOff>
    </xdr:to>
    <xdr:sp macro="" textlink="">
      <xdr:nvSpPr>
        <xdr:cNvPr id="147" name="楕円 146">
          <a:extLst>
            <a:ext uri="{FF2B5EF4-FFF2-40B4-BE49-F238E27FC236}">
              <a16:creationId xmlns:a16="http://schemas.microsoft.com/office/drawing/2014/main" xmlns="" id="{44A6CF68-D6F0-4AAA-9810-5010D16A622E}"/>
            </a:ext>
          </a:extLst>
        </xdr:cNvPr>
        <xdr:cNvSpPr/>
      </xdr:nvSpPr>
      <xdr:spPr>
        <a:xfrm>
          <a:off x="12629515" y="6503451"/>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140116</xdr:rowOff>
    </xdr:from>
    <xdr:to>
      <xdr:col>76</xdr:col>
      <xdr:colOff>22225</xdr:colOff>
      <xdr:row>34</xdr:row>
      <xdr:rowOff>20602</xdr:rowOff>
    </xdr:to>
    <xdr:cxnSp macro="">
      <xdr:nvCxnSpPr>
        <xdr:cNvPr id="148" name="直線コネクタ 147">
          <a:extLst>
            <a:ext uri="{FF2B5EF4-FFF2-40B4-BE49-F238E27FC236}">
              <a16:creationId xmlns:a16="http://schemas.microsoft.com/office/drawing/2014/main" xmlns="" id="{EC1B8350-2CD1-4C06-922A-4BD239EAAD00}"/>
            </a:ext>
          </a:extLst>
        </xdr:cNvPr>
        <xdr:cNvCxnSpPr/>
      </xdr:nvCxnSpPr>
      <xdr:spPr>
        <a:xfrm>
          <a:off x="12684125" y="6546631"/>
          <a:ext cx="631190" cy="5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a:extLst>
            <a:ext uri="{FF2B5EF4-FFF2-40B4-BE49-F238E27FC236}">
              <a16:creationId xmlns:a16="http://schemas.microsoft.com/office/drawing/2014/main" xmlns="" id="{1E577585-8E84-4B14-9328-004E3A76553E}"/>
            </a:ext>
          </a:extLst>
        </xdr:cNvPr>
        <xdr:cNvSpPr txBox="1"/>
      </xdr:nvSpPr>
      <xdr:spPr>
        <a:xfrm>
          <a:off x="12459412" y="616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10593</xdr:rowOff>
    </xdr:from>
    <xdr:ext cx="469744" cy="259045"/>
    <xdr:sp macro="" textlink="">
      <xdr:nvSpPr>
        <xdr:cNvPr id="150" name="n_1mainValue債務償還比率">
          <a:extLst>
            <a:ext uri="{FF2B5EF4-FFF2-40B4-BE49-F238E27FC236}">
              <a16:creationId xmlns:a16="http://schemas.microsoft.com/office/drawing/2014/main" xmlns="" id="{3FD4ADD2-F1FC-4623-9129-9D9F574315A3}"/>
            </a:ext>
          </a:extLst>
        </xdr:cNvPr>
        <xdr:cNvSpPr txBox="1"/>
      </xdr:nvSpPr>
      <xdr:spPr>
        <a:xfrm>
          <a:off x="12459412" y="659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xmlns="" id="{8B7DAA9E-01E2-4CFC-B153-EB97B1BE08B9}"/>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xmlns="" id="{F38F485A-F488-4631-9CC3-3B12A1666A7D}"/>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xmlns="" id="{505BE39C-5F3D-4AE4-83A1-E57B9FBE0868}"/>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xmlns="" id="{6FF8E731-FB37-4BCA-A4A3-A6F35981BC29}"/>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xmlns="" id="{B97C8DB8-99E7-4616-8C82-89EDFFD24485}"/>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xmlns="" id="{D7C17CA6-BA31-4021-91E7-1B8F5D4848B7}"/>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A54D576-6311-4925-BAFC-9BEB1865FD62}"/>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F7A6218-3AF0-4B25-8E44-B33871968F6F}"/>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DE8642E-F172-4E1B-9B49-05DDA144BE5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1EACEC5-5144-449F-8BE7-7B2C94638657}"/>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F305A08-DA03-44F7-ABAA-5EBB1B5D3229}"/>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F84D5D2-FE88-494C-8D10-3629D5F3DAEC}"/>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8FD740E-8BDA-4272-8BE5-885B629B2DD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FD896F0-13F7-435C-A6CF-FFD647719107}"/>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C98D93C-1197-427F-ABFF-1EB77348FF09}"/>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6824DE9-890C-4C3C-B926-9F5A6D267385}"/>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
2,633
6.53
2,735,238
2,664,682
33,573
1,415,682
2,446,324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CCFE092-BE53-4EA6-8290-FB9F2FEC656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4FB325A-9E8C-47F4-B5C7-7139E22B07C3}"/>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BED4488B-0C83-4BD9-86AC-6827A74E6C64}"/>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81D50D1-3A96-4F0E-A2FC-03974B4F6C18}"/>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EF4CD19-E9D2-4828-90EE-D0A07BC363CA}"/>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A003CCD8-9683-4A07-A626-0AF14141D1EF}"/>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BD030D3-F4E1-4CB8-9483-776005C409D2}"/>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7940AA5-5BD7-4083-AAED-931438DD0CD3}"/>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8B6D3FA-123D-474F-B5E4-1B50112CE4F3}"/>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59FEC7E-DD3C-4D79-9F48-FCFCFB05BFCF}"/>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5D7FF0C-53FB-4603-9DFB-125E419012D6}"/>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C0EBA61-F578-4E91-AC05-9ACC203DBF3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76EA29E-3007-43A4-89C4-7A3BCDC63F9C}"/>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3157257-5819-48B3-8B46-E0F0C9E3FB0D}"/>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7BC77ED-E099-4068-B94E-6E29841D4B1B}"/>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257741A-8975-4F9D-A151-E9266B73DC86}"/>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38B8B4C-FB41-477A-9834-C58A29EFC53B}"/>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99D7623-C813-42AD-86CA-3191170BFDE1}"/>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665D5ED8-F579-4CFD-91C1-7935EFC42B8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5390DAD5-AC81-4358-9919-C72421659346}"/>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1D86895C-6751-4588-8495-8396C0C228BE}"/>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CB785CC-9896-46B1-8D74-572FB02E483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25C048B6-A6D3-40D0-AFBF-777414236B01}"/>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82B96D53-A9F2-4B0F-A71D-32E8E20FC0AA}"/>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FEDFE193-99EF-49B4-AF2C-8957B7FB29CA}"/>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1C740C3B-F422-406D-BB23-2E426B802B2A}"/>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D106D92C-E669-4A24-8F27-90695EE08DA0}"/>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D0232CF4-6542-4C3D-BE78-D328A942D9EB}"/>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F7C8711F-C133-430D-A599-8DB31CF4CEE4}"/>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C50931D3-F62C-4A5A-8DCC-3A5E1F02495E}"/>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9C9ACDEB-6F55-4EE1-8DEB-615F58CEFB04}"/>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C9843740-CE47-4C48-85BB-5D49C5B65676}"/>
            </a:ext>
          </a:extLst>
        </xdr:cNvPr>
        <xdr:cNvSpPr txBox="1"/>
      </xdr:nvSpPr>
      <xdr:spPr>
        <a:xfrm>
          <a:off x="386866" y="715311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CCEA0673-D62B-4ED9-AABF-A34378186629}"/>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CD7420D7-10EF-4F0A-91A4-9CD549B4AFA0}"/>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178A25F4-4FA0-4978-BAC8-83326C302AEA}"/>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339824CA-875E-47A0-B0F3-FBD17615E59D}"/>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C182A9E9-6881-4C77-BBEE-919085AEF6AD}"/>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57C1B101-21AA-4932-A386-597562D96978}"/>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24FAD3B4-0F05-4EEC-9A00-1B29CD5FB6A1}"/>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4FB30D0D-F696-4FF8-A733-D69213DBE18D}"/>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44C43C32-430E-4AC4-9FDD-593862118D28}"/>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58FC3088-0CFD-45DB-95F8-4DA3A46E262C}"/>
            </a:ext>
          </a:extLst>
        </xdr:cNvPr>
        <xdr:cNvSpPr txBox="1"/>
      </xdr:nvSpPr>
      <xdr:spPr>
        <a:xfrm>
          <a:off x="2738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78EF5B05-35CA-4685-8BB5-1A475C035DFF}"/>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526EA40B-6C71-418D-B9DB-7FD2F5E62AFE}"/>
            </a:ext>
          </a:extLst>
        </xdr:cNvPr>
        <xdr:cNvSpPr txBox="1"/>
      </xdr:nvSpPr>
      <xdr:spPr>
        <a:xfrm>
          <a:off x="2738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56B81AC7-6722-4EC7-ACE7-713D0D343CC9}"/>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xmlns="" id="{7636227E-173A-43FF-851B-28F3777EEB09}"/>
            </a:ext>
          </a:extLst>
        </xdr:cNvPr>
        <xdr:cNvCxnSpPr/>
      </xdr:nvCxnSpPr>
      <xdr:spPr>
        <a:xfrm flipV="1">
          <a:off x="4173855" y="5684792"/>
          <a:ext cx="0" cy="1507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xmlns="" id="{6EE0E3C5-E068-4A0A-B99E-07EC2F9BFD00}"/>
            </a:ext>
          </a:extLst>
        </xdr:cNvPr>
        <xdr:cNvSpPr txBox="1"/>
      </xdr:nvSpPr>
      <xdr:spPr>
        <a:xfrm>
          <a:off x="4212590" y="71981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xmlns="" id="{A0F56BB2-8C9D-4D51-84EF-2ADC8383E9F6}"/>
            </a:ext>
          </a:extLst>
        </xdr:cNvPr>
        <xdr:cNvCxnSpPr/>
      </xdr:nvCxnSpPr>
      <xdr:spPr>
        <a:xfrm>
          <a:off x="4112260" y="71924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xmlns="" id="{6C38447C-95AA-42FF-BEA5-63E0D52D532F}"/>
            </a:ext>
          </a:extLst>
        </xdr:cNvPr>
        <xdr:cNvSpPr txBox="1"/>
      </xdr:nvSpPr>
      <xdr:spPr>
        <a:xfrm>
          <a:off x="4212590" y="5460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xmlns="" id="{38F65D2A-A97F-42D1-82D6-A8E4648DDC17}"/>
            </a:ext>
          </a:extLst>
        </xdr:cNvPr>
        <xdr:cNvCxnSpPr/>
      </xdr:nvCxnSpPr>
      <xdr:spPr>
        <a:xfrm>
          <a:off x="4112260" y="5684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xmlns="" id="{2157D23F-7A33-4CD2-8455-B9EA33538AA2}"/>
            </a:ext>
          </a:extLst>
        </xdr:cNvPr>
        <xdr:cNvSpPr txBox="1"/>
      </xdr:nvSpPr>
      <xdr:spPr>
        <a:xfrm>
          <a:off x="4212590" y="6226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xmlns="" id="{A79FCA9D-0E22-4246-B3BF-1E4E0B7ED941}"/>
            </a:ext>
          </a:extLst>
        </xdr:cNvPr>
        <xdr:cNvSpPr/>
      </xdr:nvSpPr>
      <xdr:spPr>
        <a:xfrm>
          <a:off x="4131310" y="62514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xmlns="" id="{CB6C186A-1E45-4734-8A61-0BC7907E9C0F}"/>
            </a:ext>
          </a:extLst>
        </xdr:cNvPr>
        <xdr:cNvSpPr/>
      </xdr:nvSpPr>
      <xdr:spPr>
        <a:xfrm>
          <a:off x="3388360" y="628060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xmlns="" id="{2899CC6E-F5B7-4CDF-9979-6D77C90FF447}"/>
            </a:ext>
          </a:extLst>
        </xdr:cNvPr>
        <xdr:cNvSpPr/>
      </xdr:nvSpPr>
      <xdr:spPr>
        <a:xfrm>
          <a:off x="2571750" y="630917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xmlns="" id="{234109BB-7D74-414E-914C-D953EB8E186F}"/>
            </a:ext>
          </a:extLst>
        </xdr:cNvPr>
        <xdr:cNvSpPr/>
      </xdr:nvSpPr>
      <xdr:spPr>
        <a:xfrm>
          <a:off x="1774190" y="634346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9630130D-C349-4C7C-A7C3-84A922F9794B}"/>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E4A1615-69B0-423E-ACBD-FFE25A173E58}"/>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BA745DC-2524-4605-AD57-F574A78F6B6E}"/>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FEA46D1E-86BC-45DE-9483-E8D25E6D2C82}"/>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BDE8BC1B-9643-431F-9762-209695418253}"/>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xdr:rowOff>
    </xdr:from>
    <xdr:to>
      <xdr:col>24</xdr:col>
      <xdr:colOff>114300</xdr:colOff>
      <xdr:row>36</xdr:row>
      <xdr:rowOff>115570</xdr:rowOff>
    </xdr:to>
    <xdr:sp macro="" textlink="">
      <xdr:nvSpPr>
        <xdr:cNvPr id="72" name="楕円 71">
          <a:extLst>
            <a:ext uri="{FF2B5EF4-FFF2-40B4-BE49-F238E27FC236}">
              <a16:creationId xmlns:a16="http://schemas.microsoft.com/office/drawing/2014/main" xmlns="" id="{E364D72B-DF98-4AD0-BFD3-DFCE4B314A70}"/>
            </a:ext>
          </a:extLst>
        </xdr:cNvPr>
        <xdr:cNvSpPr/>
      </xdr:nvSpPr>
      <xdr:spPr>
        <a:xfrm>
          <a:off x="4131310" y="61899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36847</xdr:rowOff>
    </xdr:from>
    <xdr:ext cx="405111" cy="259045"/>
    <xdr:sp macro="" textlink="">
      <xdr:nvSpPr>
        <xdr:cNvPr id="73" name="【道路】&#10;有形固定資産減価償却率該当値テキスト">
          <a:extLst>
            <a:ext uri="{FF2B5EF4-FFF2-40B4-BE49-F238E27FC236}">
              <a16:creationId xmlns:a16="http://schemas.microsoft.com/office/drawing/2014/main" xmlns="" id="{B200953D-9A75-42D0-ABBE-748F0BB95D6E}"/>
            </a:ext>
          </a:extLst>
        </xdr:cNvPr>
        <xdr:cNvSpPr txBox="1"/>
      </xdr:nvSpPr>
      <xdr:spPr>
        <a:xfrm>
          <a:off x="421259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36830</xdr:rowOff>
    </xdr:from>
    <xdr:to>
      <xdr:col>20</xdr:col>
      <xdr:colOff>38100</xdr:colOff>
      <xdr:row>36</xdr:row>
      <xdr:rowOff>138430</xdr:rowOff>
    </xdr:to>
    <xdr:sp macro="" textlink="">
      <xdr:nvSpPr>
        <xdr:cNvPr id="74" name="楕円 73">
          <a:extLst>
            <a:ext uri="{FF2B5EF4-FFF2-40B4-BE49-F238E27FC236}">
              <a16:creationId xmlns:a16="http://schemas.microsoft.com/office/drawing/2014/main" xmlns="" id="{EE3BCA29-C44A-4252-B34D-1BAF3BC7BC59}"/>
            </a:ext>
          </a:extLst>
        </xdr:cNvPr>
        <xdr:cNvSpPr/>
      </xdr:nvSpPr>
      <xdr:spPr>
        <a:xfrm>
          <a:off x="3388360" y="6209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87630</xdr:rowOff>
    </xdr:to>
    <xdr:cxnSp macro="">
      <xdr:nvCxnSpPr>
        <xdr:cNvPr id="75" name="直線コネクタ 74">
          <a:extLst>
            <a:ext uri="{FF2B5EF4-FFF2-40B4-BE49-F238E27FC236}">
              <a16:creationId xmlns:a16="http://schemas.microsoft.com/office/drawing/2014/main" xmlns="" id="{1BBD972A-2AE0-42FA-9597-4D5A148225A7}"/>
            </a:ext>
          </a:extLst>
        </xdr:cNvPr>
        <xdr:cNvCxnSpPr/>
      </xdr:nvCxnSpPr>
      <xdr:spPr>
        <a:xfrm flipV="1">
          <a:off x="3431540" y="6235065"/>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36830</xdr:rowOff>
    </xdr:from>
    <xdr:to>
      <xdr:col>15</xdr:col>
      <xdr:colOff>101600</xdr:colOff>
      <xdr:row>36</xdr:row>
      <xdr:rowOff>138430</xdr:rowOff>
    </xdr:to>
    <xdr:sp macro="" textlink="">
      <xdr:nvSpPr>
        <xdr:cNvPr id="76" name="楕円 75">
          <a:extLst>
            <a:ext uri="{FF2B5EF4-FFF2-40B4-BE49-F238E27FC236}">
              <a16:creationId xmlns:a16="http://schemas.microsoft.com/office/drawing/2014/main" xmlns="" id="{F21F0C24-A7D0-40C9-ABA5-5530A6E3C40E}"/>
            </a:ext>
          </a:extLst>
        </xdr:cNvPr>
        <xdr:cNvSpPr/>
      </xdr:nvSpPr>
      <xdr:spPr>
        <a:xfrm>
          <a:off x="2571750" y="62090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87630</xdr:rowOff>
    </xdr:to>
    <xdr:cxnSp macro="">
      <xdr:nvCxnSpPr>
        <xdr:cNvPr id="77" name="直線コネクタ 76">
          <a:extLst>
            <a:ext uri="{FF2B5EF4-FFF2-40B4-BE49-F238E27FC236}">
              <a16:creationId xmlns:a16="http://schemas.microsoft.com/office/drawing/2014/main" xmlns="" id="{BCACE169-7312-4930-90B5-B277482581FE}"/>
            </a:ext>
          </a:extLst>
        </xdr:cNvPr>
        <xdr:cNvCxnSpPr/>
      </xdr:nvCxnSpPr>
      <xdr:spPr>
        <a:xfrm>
          <a:off x="2626360" y="626364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49893</xdr:rowOff>
    </xdr:from>
    <xdr:to>
      <xdr:col>10</xdr:col>
      <xdr:colOff>165100</xdr:colOff>
      <xdr:row>36</xdr:row>
      <xdr:rowOff>151493</xdr:rowOff>
    </xdr:to>
    <xdr:sp macro="" textlink="">
      <xdr:nvSpPr>
        <xdr:cNvPr id="78" name="楕円 77">
          <a:extLst>
            <a:ext uri="{FF2B5EF4-FFF2-40B4-BE49-F238E27FC236}">
              <a16:creationId xmlns:a16="http://schemas.microsoft.com/office/drawing/2014/main" xmlns="" id="{5062F3B8-0F4B-4CE3-9C80-2629D863216C}"/>
            </a:ext>
          </a:extLst>
        </xdr:cNvPr>
        <xdr:cNvSpPr/>
      </xdr:nvSpPr>
      <xdr:spPr>
        <a:xfrm>
          <a:off x="1774190" y="622590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87630</xdr:rowOff>
    </xdr:from>
    <xdr:to>
      <xdr:col>15</xdr:col>
      <xdr:colOff>50800</xdr:colOff>
      <xdr:row>36</xdr:row>
      <xdr:rowOff>100693</xdr:rowOff>
    </xdr:to>
    <xdr:cxnSp macro="">
      <xdr:nvCxnSpPr>
        <xdr:cNvPr id="79" name="直線コネクタ 78">
          <a:extLst>
            <a:ext uri="{FF2B5EF4-FFF2-40B4-BE49-F238E27FC236}">
              <a16:creationId xmlns:a16="http://schemas.microsoft.com/office/drawing/2014/main" xmlns="" id="{578FB492-920F-4CA3-8A11-E831B18A8609}"/>
            </a:ext>
          </a:extLst>
        </xdr:cNvPr>
        <xdr:cNvCxnSpPr/>
      </xdr:nvCxnSpPr>
      <xdr:spPr>
        <a:xfrm flipV="1">
          <a:off x="1828800" y="6263640"/>
          <a:ext cx="79756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xmlns="" id="{DE409DB9-734A-4A4F-9D0B-B7D299BA0070}"/>
            </a:ext>
          </a:extLst>
        </xdr:cNvPr>
        <xdr:cNvSpPr txBox="1"/>
      </xdr:nvSpPr>
      <xdr:spPr>
        <a:xfrm>
          <a:off x="3239144" y="6373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xmlns="" id="{3740A6E0-08CC-4C22-A0E9-CBEA9D6EC489}"/>
            </a:ext>
          </a:extLst>
        </xdr:cNvPr>
        <xdr:cNvSpPr txBox="1"/>
      </xdr:nvSpPr>
      <xdr:spPr>
        <a:xfrm>
          <a:off x="2439044" y="6401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xmlns="" id="{CAB66F51-3D96-4DC1-99F9-BFCFDC455ECB}"/>
            </a:ext>
          </a:extLst>
        </xdr:cNvPr>
        <xdr:cNvSpPr txBox="1"/>
      </xdr:nvSpPr>
      <xdr:spPr>
        <a:xfrm>
          <a:off x="1641484" y="6436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154957</xdr:rowOff>
    </xdr:from>
    <xdr:ext cx="405111" cy="259045"/>
    <xdr:sp macro="" textlink="">
      <xdr:nvSpPr>
        <xdr:cNvPr id="83" name="n_1mainValue【道路】&#10;有形固定資産減価償却率">
          <a:extLst>
            <a:ext uri="{FF2B5EF4-FFF2-40B4-BE49-F238E27FC236}">
              <a16:creationId xmlns:a16="http://schemas.microsoft.com/office/drawing/2014/main" xmlns="" id="{9D15B7B3-5FD8-4881-8B30-68C5A34F018A}"/>
            </a:ext>
          </a:extLst>
        </xdr:cNvPr>
        <xdr:cNvSpPr txBox="1"/>
      </xdr:nvSpPr>
      <xdr:spPr>
        <a:xfrm>
          <a:off x="32391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154957</xdr:rowOff>
    </xdr:from>
    <xdr:ext cx="405111" cy="259045"/>
    <xdr:sp macro="" textlink="">
      <xdr:nvSpPr>
        <xdr:cNvPr id="84" name="n_2mainValue【道路】&#10;有形固定資産減価償却率">
          <a:extLst>
            <a:ext uri="{FF2B5EF4-FFF2-40B4-BE49-F238E27FC236}">
              <a16:creationId xmlns:a16="http://schemas.microsoft.com/office/drawing/2014/main" xmlns="" id="{952EC081-FD83-4770-A6C0-2B4846C32539}"/>
            </a:ext>
          </a:extLst>
        </xdr:cNvPr>
        <xdr:cNvSpPr txBox="1"/>
      </xdr:nvSpPr>
      <xdr:spPr>
        <a:xfrm>
          <a:off x="2439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168020</xdr:rowOff>
    </xdr:from>
    <xdr:ext cx="405111" cy="259045"/>
    <xdr:sp macro="" textlink="">
      <xdr:nvSpPr>
        <xdr:cNvPr id="85" name="n_3mainValue【道路】&#10;有形固定資産減価償却率">
          <a:extLst>
            <a:ext uri="{FF2B5EF4-FFF2-40B4-BE49-F238E27FC236}">
              <a16:creationId xmlns:a16="http://schemas.microsoft.com/office/drawing/2014/main" xmlns="" id="{4FC07608-B590-4DAF-921D-8CD030EE5E2E}"/>
            </a:ext>
          </a:extLst>
        </xdr:cNvPr>
        <xdr:cNvSpPr txBox="1"/>
      </xdr:nvSpPr>
      <xdr:spPr>
        <a:xfrm>
          <a:off x="164148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C55A3658-D2F3-4D9F-83D6-717EE754015B}"/>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22A0B978-B275-4886-9EC0-126F21C532D2}"/>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DFECDBF3-7A14-437B-B13E-43EF0CE4847A}"/>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5B235F36-8B33-4729-A09E-B8CCC7F659C3}"/>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B46F7B72-28B4-4F10-8AD7-8DA9ED3075D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B73F56B7-65DC-4302-96DD-A2CCD672969B}"/>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0FDF5F96-6FC6-4CBC-990F-5A28138B8668}"/>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FF0117E1-C126-49A1-BCCA-BDD0D2393841}"/>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05F6F956-E4D8-419C-B455-AFF553C44D84}"/>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9AC558FB-72CA-4959-A426-6A421FAA7DD4}"/>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0F87416A-3B99-4AFA-93DF-CD9374E1F6FD}"/>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A0381BB8-13F2-4351-B5E7-6E4C8DB312CA}"/>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C8AD4426-57D8-4046-A851-C6E8A53FC9EE}"/>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xmlns="" id="{B5087BEF-A10C-4F03-B58D-7E45C7472C75}"/>
            </a:ext>
          </a:extLst>
        </xdr:cNvPr>
        <xdr:cNvSpPr txBox="1"/>
      </xdr:nvSpPr>
      <xdr:spPr>
        <a:xfrm>
          <a:off x="5416126"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36C09B43-D364-4FC3-9C07-D4FA7F466900}"/>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xmlns="" id="{19C9E979-0287-422A-85EB-51E5E423D325}"/>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7FC72388-9829-4366-ABC1-701B73CCAF1A}"/>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xmlns="" id="{001C350D-DAEC-4DB6-943C-43B7BDFCD706}"/>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E5A50ED8-75E2-4A8D-A7D8-118537D24A07}"/>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xmlns="" id="{E4DEFAFD-B0EB-4BF4-900D-427DAA3DF046}"/>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D843F2C2-F87C-4C79-930B-684A6A2DC025}"/>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xmlns="" id="{B5618952-C373-42F6-A801-4DF7B028072A}"/>
            </a:ext>
          </a:extLst>
        </xdr:cNvPr>
        <xdr:cNvSpPr txBox="1"/>
      </xdr:nvSpPr>
      <xdr:spPr>
        <a:xfrm>
          <a:off x="533168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110AB6F1-D5F6-4AE1-9ECC-96CA19BCA3DA}"/>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xmlns="" id="{AC401066-A0FE-4E5A-83A6-66B1F1819BCE}"/>
            </a:ext>
          </a:extLst>
        </xdr:cNvPr>
        <xdr:cNvCxnSpPr/>
      </xdr:nvCxnSpPr>
      <xdr:spPr>
        <a:xfrm flipV="1">
          <a:off x="942911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xmlns="" id="{F913ADF8-A6BB-42EF-AA7B-24B176AE5E2F}"/>
            </a:ext>
          </a:extLst>
        </xdr:cNvPr>
        <xdr:cNvSpPr txBox="1"/>
      </xdr:nvSpPr>
      <xdr:spPr>
        <a:xfrm>
          <a:off x="946785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xmlns="" id="{92585BFC-6AFA-4FAB-9600-25D7BE7171A6}"/>
            </a:ext>
          </a:extLst>
        </xdr:cNvPr>
        <xdr:cNvCxnSpPr/>
      </xdr:nvCxnSpPr>
      <xdr:spPr>
        <a:xfrm>
          <a:off x="9356090" y="723801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xmlns="" id="{F65A931F-30F1-413F-AAB6-54AF76F215BF}"/>
            </a:ext>
          </a:extLst>
        </xdr:cNvPr>
        <xdr:cNvSpPr txBox="1"/>
      </xdr:nvSpPr>
      <xdr:spPr>
        <a:xfrm>
          <a:off x="9467850" y="554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xmlns="" id="{FF880BA9-07EE-4E5A-94D9-63FCBD77880C}"/>
            </a:ext>
          </a:extLst>
        </xdr:cNvPr>
        <xdr:cNvCxnSpPr/>
      </xdr:nvCxnSpPr>
      <xdr:spPr>
        <a:xfrm>
          <a:off x="9356090" y="576868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xmlns="" id="{B46CFC94-0FC8-4EA3-B49B-25CA3A74BFFD}"/>
            </a:ext>
          </a:extLst>
        </xdr:cNvPr>
        <xdr:cNvSpPr txBox="1"/>
      </xdr:nvSpPr>
      <xdr:spPr>
        <a:xfrm>
          <a:off x="9467850" y="687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xmlns="" id="{54649B54-6067-4A5D-8CB1-CAE96D3FBEE2}"/>
            </a:ext>
          </a:extLst>
        </xdr:cNvPr>
        <xdr:cNvSpPr/>
      </xdr:nvSpPr>
      <xdr:spPr>
        <a:xfrm>
          <a:off x="9394190" y="7032634"/>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xmlns="" id="{A9711DF8-6A24-4BF8-9076-0BE5E62C7C65}"/>
            </a:ext>
          </a:extLst>
        </xdr:cNvPr>
        <xdr:cNvSpPr/>
      </xdr:nvSpPr>
      <xdr:spPr>
        <a:xfrm>
          <a:off x="8632190" y="702286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xmlns="" id="{E7C7745C-42D1-458E-ACEA-49236B1862EC}"/>
            </a:ext>
          </a:extLst>
        </xdr:cNvPr>
        <xdr:cNvSpPr/>
      </xdr:nvSpPr>
      <xdr:spPr>
        <a:xfrm>
          <a:off x="7846060" y="703066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xmlns="" id="{FB854C2B-0037-4A91-8F50-934A41604FA3}"/>
            </a:ext>
          </a:extLst>
        </xdr:cNvPr>
        <xdr:cNvSpPr/>
      </xdr:nvSpPr>
      <xdr:spPr>
        <a:xfrm>
          <a:off x="7029450" y="70418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5A396DF4-62CD-4A82-B6AB-5C43C516E363}"/>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3665F304-5BD7-4E52-85D3-844F42D0F633}"/>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6D97C0AC-B5F5-4C30-9B3E-C9F8BFEA7177}"/>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C651BAE8-669F-4B68-8365-BFF48A8C384C}"/>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FB68000-20EB-424A-97BD-ABB2C8271405}"/>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118461</xdr:rowOff>
    </xdr:from>
    <xdr:to>
      <xdr:col>55</xdr:col>
      <xdr:colOff>50800</xdr:colOff>
      <xdr:row>42</xdr:row>
      <xdr:rowOff>48611</xdr:rowOff>
    </xdr:to>
    <xdr:sp macro="" textlink="">
      <xdr:nvSpPr>
        <xdr:cNvPr id="124" name="楕円 123">
          <a:extLst>
            <a:ext uri="{FF2B5EF4-FFF2-40B4-BE49-F238E27FC236}">
              <a16:creationId xmlns:a16="http://schemas.microsoft.com/office/drawing/2014/main" xmlns="" id="{C897457E-BE17-4C58-AE72-0D83D3DBC390}"/>
            </a:ext>
          </a:extLst>
        </xdr:cNvPr>
        <xdr:cNvSpPr/>
      </xdr:nvSpPr>
      <xdr:spPr>
        <a:xfrm>
          <a:off x="9394190" y="7149816"/>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33388</xdr:rowOff>
    </xdr:from>
    <xdr:ext cx="534377" cy="259045"/>
    <xdr:sp macro="" textlink="">
      <xdr:nvSpPr>
        <xdr:cNvPr id="125" name="【道路】&#10;一人当たり延長該当値テキスト">
          <a:extLst>
            <a:ext uri="{FF2B5EF4-FFF2-40B4-BE49-F238E27FC236}">
              <a16:creationId xmlns:a16="http://schemas.microsoft.com/office/drawing/2014/main" xmlns="" id="{FF680CE0-3EB0-4279-AFE2-34D2E8AA7FED}"/>
            </a:ext>
          </a:extLst>
        </xdr:cNvPr>
        <xdr:cNvSpPr txBox="1"/>
      </xdr:nvSpPr>
      <xdr:spPr>
        <a:xfrm>
          <a:off x="9467850" y="706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118928</xdr:rowOff>
    </xdr:from>
    <xdr:to>
      <xdr:col>50</xdr:col>
      <xdr:colOff>165100</xdr:colOff>
      <xdr:row>42</xdr:row>
      <xdr:rowOff>49078</xdr:rowOff>
    </xdr:to>
    <xdr:sp macro="" textlink="">
      <xdr:nvSpPr>
        <xdr:cNvPr id="126" name="楕円 125">
          <a:extLst>
            <a:ext uri="{FF2B5EF4-FFF2-40B4-BE49-F238E27FC236}">
              <a16:creationId xmlns:a16="http://schemas.microsoft.com/office/drawing/2014/main" xmlns="" id="{F92D22A6-7BC5-4B6E-8706-E94BFBC478D6}"/>
            </a:ext>
          </a:extLst>
        </xdr:cNvPr>
        <xdr:cNvSpPr/>
      </xdr:nvSpPr>
      <xdr:spPr>
        <a:xfrm>
          <a:off x="8632190" y="715028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169261</xdr:rowOff>
    </xdr:from>
    <xdr:to>
      <xdr:col>55</xdr:col>
      <xdr:colOff>0</xdr:colOff>
      <xdr:row>41</xdr:row>
      <xdr:rowOff>169728</xdr:rowOff>
    </xdr:to>
    <xdr:cxnSp macro="">
      <xdr:nvCxnSpPr>
        <xdr:cNvPr id="127" name="直線コネクタ 126">
          <a:extLst>
            <a:ext uri="{FF2B5EF4-FFF2-40B4-BE49-F238E27FC236}">
              <a16:creationId xmlns:a16="http://schemas.microsoft.com/office/drawing/2014/main" xmlns="" id="{4AED1F2A-616B-4C96-AB65-356ED41CCEC0}"/>
            </a:ext>
          </a:extLst>
        </xdr:cNvPr>
        <xdr:cNvCxnSpPr/>
      </xdr:nvCxnSpPr>
      <xdr:spPr>
        <a:xfrm flipV="1">
          <a:off x="8686800" y="7202521"/>
          <a:ext cx="74295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120195</xdr:rowOff>
    </xdr:from>
    <xdr:to>
      <xdr:col>46</xdr:col>
      <xdr:colOff>38100</xdr:colOff>
      <xdr:row>42</xdr:row>
      <xdr:rowOff>50345</xdr:rowOff>
    </xdr:to>
    <xdr:sp macro="" textlink="">
      <xdr:nvSpPr>
        <xdr:cNvPr id="128" name="楕円 127">
          <a:extLst>
            <a:ext uri="{FF2B5EF4-FFF2-40B4-BE49-F238E27FC236}">
              <a16:creationId xmlns:a16="http://schemas.microsoft.com/office/drawing/2014/main" xmlns="" id="{FEA7A040-1C57-4AA7-A1F5-F65BBB04FD64}"/>
            </a:ext>
          </a:extLst>
        </xdr:cNvPr>
        <xdr:cNvSpPr/>
      </xdr:nvSpPr>
      <xdr:spPr>
        <a:xfrm>
          <a:off x="7846060" y="715155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169728</xdr:rowOff>
    </xdr:from>
    <xdr:to>
      <xdr:col>50</xdr:col>
      <xdr:colOff>114300</xdr:colOff>
      <xdr:row>41</xdr:row>
      <xdr:rowOff>170995</xdr:rowOff>
    </xdr:to>
    <xdr:cxnSp macro="">
      <xdr:nvCxnSpPr>
        <xdr:cNvPr id="129" name="直線コネクタ 128">
          <a:extLst>
            <a:ext uri="{FF2B5EF4-FFF2-40B4-BE49-F238E27FC236}">
              <a16:creationId xmlns:a16="http://schemas.microsoft.com/office/drawing/2014/main" xmlns="" id="{B91E513B-D4C0-4F82-8E97-25432C57D27A}"/>
            </a:ext>
          </a:extLst>
        </xdr:cNvPr>
        <xdr:cNvCxnSpPr/>
      </xdr:nvCxnSpPr>
      <xdr:spPr>
        <a:xfrm flipV="1">
          <a:off x="7889240" y="7202988"/>
          <a:ext cx="79756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114088</xdr:rowOff>
    </xdr:from>
    <xdr:to>
      <xdr:col>41</xdr:col>
      <xdr:colOff>101600</xdr:colOff>
      <xdr:row>42</xdr:row>
      <xdr:rowOff>44238</xdr:rowOff>
    </xdr:to>
    <xdr:sp macro="" textlink="">
      <xdr:nvSpPr>
        <xdr:cNvPr id="130" name="楕円 129">
          <a:extLst>
            <a:ext uri="{FF2B5EF4-FFF2-40B4-BE49-F238E27FC236}">
              <a16:creationId xmlns:a16="http://schemas.microsoft.com/office/drawing/2014/main" xmlns="" id="{5F925503-CB9F-43D3-A9D8-00DC9C05C4FE}"/>
            </a:ext>
          </a:extLst>
        </xdr:cNvPr>
        <xdr:cNvSpPr/>
      </xdr:nvSpPr>
      <xdr:spPr>
        <a:xfrm>
          <a:off x="7029450" y="71435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164888</xdr:rowOff>
    </xdr:from>
    <xdr:to>
      <xdr:col>45</xdr:col>
      <xdr:colOff>177800</xdr:colOff>
      <xdr:row>41</xdr:row>
      <xdr:rowOff>170995</xdr:rowOff>
    </xdr:to>
    <xdr:cxnSp macro="">
      <xdr:nvCxnSpPr>
        <xdr:cNvPr id="131" name="直線コネクタ 130">
          <a:extLst>
            <a:ext uri="{FF2B5EF4-FFF2-40B4-BE49-F238E27FC236}">
              <a16:creationId xmlns:a16="http://schemas.microsoft.com/office/drawing/2014/main" xmlns="" id="{2E920FF6-43FD-4036-840C-385E58CBFD88}"/>
            </a:ext>
          </a:extLst>
        </xdr:cNvPr>
        <xdr:cNvCxnSpPr/>
      </xdr:nvCxnSpPr>
      <xdr:spPr>
        <a:xfrm>
          <a:off x="7084060" y="7198148"/>
          <a:ext cx="80518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xmlns="" id="{AEB37AE8-F9CB-4B37-A55E-E7C2BF4EC6DE}"/>
            </a:ext>
          </a:extLst>
        </xdr:cNvPr>
        <xdr:cNvSpPr txBox="1"/>
      </xdr:nvSpPr>
      <xdr:spPr>
        <a:xfrm>
          <a:off x="8422151" y="679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xmlns="" id="{516B6454-F64B-41BC-8528-D0B72A9559B8}"/>
            </a:ext>
          </a:extLst>
        </xdr:cNvPr>
        <xdr:cNvSpPr txBox="1"/>
      </xdr:nvSpPr>
      <xdr:spPr>
        <a:xfrm>
          <a:off x="764110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xmlns="" id="{24B80F89-E579-4E8B-8909-C8480EFC58E2}"/>
            </a:ext>
          </a:extLst>
        </xdr:cNvPr>
        <xdr:cNvSpPr txBox="1"/>
      </xdr:nvSpPr>
      <xdr:spPr>
        <a:xfrm>
          <a:off x="6854971" y="68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40205</xdr:rowOff>
    </xdr:from>
    <xdr:ext cx="534377" cy="259045"/>
    <xdr:sp macro="" textlink="">
      <xdr:nvSpPr>
        <xdr:cNvPr id="135" name="n_1mainValue【道路】&#10;一人当たり延長">
          <a:extLst>
            <a:ext uri="{FF2B5EF4-FFF2-40B4-BE49-F238E27FC236}">
              <a16:creationId xmlns:a16="http://schemas.microsoft.com/office/drawing/2014/main" xmlns="" id="{EB99CA39-5451-46F0-A547-275D0833515B}"/>
            </a:ext>
          </a:extLst>
        </xdr:cNvPr>
        <xdr:cNvSpPr txBox="1"/>
      </xdr:nvSpPr>
      <xdr:spPr>
        <a:xfrm>
          <a:off x="8422151" y="724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41472</xdr:rowOff>
    </xdr:from>
    <xdr:ext cx="534377" cy="259045"/>
    <xdr:sp macro="" textlink="">
      <xdr:nvSpPr>
        <xdr:cNvPr id="136" name="n_2mainValue【道路】&#10;一人当たり延長">
          <a:extLst>
            <a:ext uri="{FF2B5EF4-FFF2-40B4-BE49-F238E27FC236}">
              <a16:creationId xmlns:a16="http://schemas.microsoft.com/office/drawing/2014/main" xmlns="" id="{25A11EC6-60AB-42F8-86EF-77DE6C75F1BB}"/>
            </a:ext>
          </a:extLst>
        </xdr:cNvPr>
        <xdr:cNvSpPr txBox="1"/>
      </xdr:nvSpPr>
      <xdr:spPr>
        <a:xfrm>
          <a:off x="7641101" y="72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35365</xdr:rowOff>
    </xdr:from>
    <xdr:ext cx="534377" cy="259045"/>
    <xdr:sp macro="" textlink="">
      <xdr:nvSpPr>
        <xdr:cNvPr id="137" name="n_3mainValue【道路】&#10;一人当たり延長">
          <a:extLst>
            <a:ext uri="{FF2B5EF4-FFF2-40B4-BE49-F238E27FC236}">
              <a16:creationId xmlns:a16="http://schemas.microsoft.com/office/drawing/2014/main" xmlns="" id="{3EFDFB28-77C7-47CF-B2D1-34062DFD9558}"/>
            </a:ext>
          </a:extLst>
        </xdr:cNvPr>
        <xdr:cNvSpPr txBox="1"/>
      </xdr:nvSpPr>
      <xdr:spPr>
        <a:xfrm>
          <a:off x="6854971" y="723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129284EB-1EA4-412D-BBFE-B22FAD5858A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2280EFA4-23F6-4EA8-8AC4-F9DE115496B4}"/>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407DF6DF-3092-40FD-81C3-7789C7E0F45B}"/>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7C071F69-3707-4896-8EB7-8A6BC240BDE7}"/>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4634E20C-D99B-4301-A73D-F937A7B63DE1}"/>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3BA43CB4-CC96-496B-AC0B-7202DE0BD27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B97F7555-C854-4542-8EC1-AAB8628026BD}"/>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E1672B76-62ED-4875-A5C4-4346F7DD32EB}"/>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5601E4F7-14C7-4D7D-B8D2-80A624B3DB79}"/>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59E0C2AC-4D74-447D-A48D-67195231BEE7}"/>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5DE0D482-DC5B-493B-A5AB-97FD7E1128E5}"/>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EF2A626D-0092-4792-931F-8C6A58EC71EE}"/>
            </a:ext>
          </a:extLst>
        </xdr:cNvPr>
        <xdr:cNvSpPr txBox="1"/>
      </xdr:nvSpPr>
      <xdr:spPr>
        <a:xfrm>
          <a:off x="386866" y="1096311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93088A98-D600-4105-999E-473423BEB855}"/>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B896B910-3CA3-4CDF-8B81-A7B3F856A4AD}"/>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CF32A395-510A-4E9A-8E11-0AE3F29CB3DD}"/>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A24A88D9-1ED3-44F1-AEED-77EA8E2313BF}"/>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65DA659F-7FC5-4B42-94E5-32F14F7271C4}"/>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C7654827-A0C6-4FA3-A398-6A7890F33A3F}"/>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C69872D7-0FB1-4CA3-85FE-1F78DE6477CD}"/>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BD7D5C46-6E0D-427B-9745-D52A3DF94976}"/>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2B910B9A-78E2-4724-BA64-C28B2C251399}"/>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922BDCBF-23BD-4C75-97FF-44F3163D5613}"/>
            </a:ext>
          </a:extLst>
        </xdr:cNvPr>
        <xdr:cNvSpPr txBox="1"/>
      </xdr:nvSpPr>
      <xdr:spPr>
        <a:xfrm>
          <a:off x="2738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F9764A21-B291-4F0D-9036-0EB982302D92}"/>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DD70CA2C-85C9-4FAE-A581-299236E2D2FC}"/>
            </a:ext>
          </a:extLst>
        </xdr:cNvPr>
        <xdr:cNvSpPr txBox="1"/>
      </xdr:nvSpPr>
      <xdr:spPr>
        <a:xfrm>
          <a:off x="2738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0DEA8102-3D67-45AB-A73D-86634C6B8917}"/>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xmlns="" id="{D7AC9314-9F53-4B68-A1BC-B765B79C80DF}"/>
            </a:ext>
          </a:extLst>
        </xdr:cNvPr>
        <xdr:cNvCxnSpPr/>
      </xdr:nvCxnSpPr>
      <xdr:spPr>
        <a:xfrm flipV="1">
          <a:off x="4173855" y="9564188"/>
          <a:ext cx="0" cy="150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9157DD03-6347-4A3B-93F5-454EF7D5AA75}"/>
            </a:ext>
          </a:extLst>
        </xdr:cNvPr>
        <xdr:cNvSpPr txBox="1"/>
      </xdr:nvSpPr>
      <xdr:spPr>
        <a:xfrm>
          <a:off x="4212590" y="11077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xmlns="" id="{D5904F71-0628-45F1-A65F-E669A84AB80D}"/>
            </a:ext>
          </a:extLst>
        </xdr:cNvPr>
        <xdr:cNvCxnSpPr/>
      </xdr:nvCxnSpPr>
      <xdr:spPr>
        <a:xfrm>
          <a:off x="4112260" y="1107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5A614D00-2628-4B6A-A448-F24BA032F1EA}"/>
            </a:ext>
          </a:extLst>
        </xdr:cNvPr>
        <xdr:cNvSpPr txBox="1"/>
      </xdr:nvSpPr>
      <xdr:spPr>
        <a:xfrm>
          <a:off x="421259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xmlns="" id="{68E263D0-D6E1-4590-878B-F346803A052D}"/>
            </a:ext>
          </a:extLst>
        </xdr:cNvPr>
        <xdr:cNvCxnSpPr/>
      </xdr:nvCxnSpPr>
      <xdr:spPr>
        <a:xfrm>
          <a:off x="4112260" y="9564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C89E2D78-2589-482F-9935-3BD24CDF4CA9}"/>
            </a:ext>
          </a:extLst>
        </xdr:cNvPr>
        <xdr:cNvSpPr txBox="1"/>
      </xdr:nvSpPr>
      <xdr:spPr>
        <a:xfrm>
          <a:off x="4212590" y="9932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xmlns="" id="{E045B72A-F024-48B7-AA91-587DC5778A52}"/>
            </a:ext>
          </a:extLst>
        </xdr:cNvPr>
        <xdr:cNvSpPr/>
      </xdr:nvSpPr>
      <xdr:spPr>
        <a:xfrm>
          <a:off x="4131310" y="100756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xmlns="" id="{A72B8180-FCF2-4716-8081-DD563DEA17B3}"/>
            </a:ext>
          </a:extLst>
        </xdr:cNvPr>
        <xdr:cNvSpPr/>
      </xdr:nvSpPr>
      <xdr:spPr>
        <a:xfrm>
          <a:off x="3388360" y="1009414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xmlns="" id="{7DE9F929-7EA8-4F68-B1B3-9884BD037803}"/>
            </a:ext>
          </a:extLst>
        </xdr:cNvPr>
        <xdr:cNvSpPr/>
      </xdr:nvSpPr>
      <xdr:spPr>
        <a:xfrm>
          <a:off x="2571750" y="1011863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xmlns="" id="{8A0B98AB-6534-43F0-8BD6-C032D00E0AEE}"/>
            </a:ext>
          </a:extLst>
        </xdr:cNvPr>
        <xdr:cNvSpPr/>
      </xdr:nvSpPr>
      <xdr:spPr>
        <a:xfrm>
          <a:off x="1774190" y="1017034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B27C306D-5132-4273-89BB-F16DC4AA390F}"/>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671AA03C-9055-48D4-A3D7-29F205FB301C}"/>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F578A6CE-6AB5-4DCE-BDA6-48C7410710FF}"/>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43E74232-CF5A-458A-8D33-11E6EFD6F18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37A12D30-F558-4C73-AC75-9A0273C029AE}"/>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xdr:rowOff>
    </xdr:from>
    <xdr:to>
      <xdr:col>24</xdr:col>
      <xdr:colOff>114300</xdr:colOff>
      <xdr:row>60</xdr:row>
      <xdr:rowOff>103051</xdr:rowOff>
    </xdr:to>
    <xdr:sp macro="" textlink="">
      <xdr:nvSpPr>
        <xdr:cNvPr id="178" name="楕円 177">
          <a:extLst>
            <a:ext uri="{FF2B5EF4-FFF2-40B4-BE49-F238E27FC236}">
              <a16:creationId xmlns:a16="http://schemas.microsoft.com/office/drawing/2014/main" xmlns="" id="{434FF091-49E8-47A1-92B5-54F3D9EB9A2E}"/>
            </a:ext>
          </a:extLst>
        </xdr:cNvPr>
        <xdr:cNvSpPr/>
      </xdr:nvSpPr>
      <xdr:spPr>
        <a:xfrm>
          <a:off x="4131310" y="1028845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151328</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1D3870CB-7B0E-4FD6-97CD-64E000B1A9F9}"/>
            </a:ext>
          </a:extLst>
        </xdr:cNvPr>
        <xdr:cNvSpPr txBox="1"/>
      </xdr:nvSpPr>
      <xdr:spPr>
        <a:xfrm>
          <a:off x="421259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27577</xdr:rowOff>
    </xdr:from>
    <xdr:to>
      <xdr:col>20</xdr:col>
      <xdr:colOff>38100</xdr:colOff>
      <xdr:row>60</xdr:row>
      <xdr:rowOff>129177</xdr:rowOff>
    </xdr:to>
    <xdr:sp macro="" textlink="">
      <xdr:nvSpPr>
        <xdr:cNvPr id="180" name="楕円 179">
          <a:extLst>
            <a:ext uri="{FF2B5EF4-FFF2-40B4-BE49-F238E27FC236}">
              <a16:creationId xmlns:a16="http://schemas.microsoft.com/office/drawing/2014/main" xmlns="" id="{8DB1DDA3-ED37-4E77-83B7-A4E05167AE6D}"/>
            </a:ext>
          </a:extLst>
        </xdr:cNvPr>
        <xdr:cNvSpPr/>
      </xdr:nvSpPr>
      <xdr:spPr>
        <a:xfrm>
          <a:off x="3388360" y="1031267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52251</xdr:rowOff>
    </xdr:from>
    <xdr:to>
      <xdr:col>24</xdr:col>
      <xdr:colOff>63500</xdr:colOff>
      <xdr:row>60</xdr:row>
      <xdr:rowOff>78377</xdr:rowOff>
    </xdr:to>
    <xdr:cxnSp macro="">
      <xdr:nvCxnSpPr>
        <xdr:cNvPr id="181" name="直線コネクタ 180">
          <a:extLst>
            <a:ext uri="{FF2B5EF4-FFF2-40B4-BE49-F238E27FC236}">
              <a16:creationId xmlns:a16="http://schemas.microsoft.com/office/drawing/2014/main" xmlns="" id="{A0F0AD2D-94FF-4F0B-A9C1-D62768AB0B5D}"/>
            </a:ext>
          </a:extLst>
        </xdr:cNvPr>
        <xdr:cNvCxnSpPr/>
      </xdr:nvCxnSpPr>
      <xdr:spPr>
        <a:xfrm flipV="1">
          <a:off x="3431540" y="10343061"/>
          <a:ext cx="74295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27577</xdr:rowOff>
    </xdr:from>
    <xdr:to>
      <xdr:col>15</xdr:col>
      <xdr:colOff>101600</xdr:colOff>
      <xdr:row>60</xdr:row>
      <xdr:rowOff>129177</xdr:rowOff>
    </xdr:to>
    <xdr:sp macro="" textlink="">
      <xdr:nvSpPr>
        <xdr:cNvPr id="182" name="楕円 181">
          <a:extLst>
            <a:ext uri="{FF2B5EF4-FFF2-40B4-BE49-F238E27FC236}">
              <a16:creationId xmlns:a16="http://schemas.microsoft.com/office/drawing/2014/main" xmlns="" id="{2C1DC507-0CCE-402D-B8E2-65704F2E71B7}"/>
            </a:ext>
          </a:extLst>
        </xdr:cNvPr>
        <xdr:cNvSpPr/>
      </xdr:nvSpPr>
      <xdr:spPr>
        <a:xfrm>
          <a:off x="2571750" y="1031267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78377</xdr:rowOff>
    </xdr:from>
    <xdr:to>
      <xdr:col>19</xdr:col>
      <xdr:colOff>177800</xdr:colOff>
      <xdr:row>60</xdr:row>
      <xdr:rowOff>78377</xdr:rowOff>
    </xdr:to>
    <xdr:cxnSp macro="">
      <xdr:nvCxnSpPr>
        <xdr:cNvPr id="183" name="直線コネクタ 182">
          <a:extLst>
            <a:ext uri="{FF2B5EF4-FFF2-40B4-BE49-F238E27FC236}">
              <a16:creationId xmlns:a16="http://schemas.microsoft.com/office/drawing/2014/main" xmlns="" id="{C8BFED03-9409-43FB-A967-F9AD1E3E81CD}"/>
            </a:ext>
          </a:extLst>
        </xdr:cNvPr>
        <xdr:cNvCxnSpPr/>
      </xdr:nvCxnSpPr>
      <xdr:spPr>
        <a:xfrm>
          <a:off x="2626360" y="1036537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53703</xdr:rowOff>
    </xdr:from>
    <xdr:to>
      <xdr:col>10</xdr:col>
      <xdr:colOff>165100</xdr:colOff>
      <xdr:row>60</xdr:row>
      <xdr:rowOff>155303</xdr:rowOff>
    </xdr:to>
    <xdr:sp macro="" textlink="">
      <xdr:nvSpPr>
        <xdr:cNvPr id="184" name="楕円 183">
          <a:extLst>
            <a:ext uri="{FF2B5EF4-FFF2-40B4-BE49-F238E27FC236}">
              <a16:creationId xmlns:a16="http://schemas.microsoft.com/office/drawing/2014/main" xmlns="" id="{D1768E4E-3F31-440C-AF34-E88863B27009}"/>
            </a:ext>
          </a:extLst>
        </xdr:cNvPr>
        <xdr:cNvSpPr/>
      </xdr:nvSpPr>
      <xdr:spPr>
        <a:xfrm>
          <a:off x="1774190" y="1034451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78377</xdr:rowOff>
    </xdr:from>
    <xdr:to>
      <xdr:col>15</xdr:col>
      <xdr:colOff>50800</xdr:colOff>
      <xdr:row>60</xdr:row>
      <xdr:rowOff>104503</xdr:rowOff>
    </xdr:to>
    <xdr:cxnSp macro="">
      <xdr:nvCxnSpPr>
        <xdr:cNvPr id="185" name="直線コネクタ 184">
          <a:extLst>
            <a:ext uri="{FF2B5EF4-FFF2-40B4-BE49-F238E27FC236}">
              <a16:creationId xmlns:a16="http://schemas.microsoft.com/office/drawing/2014/main" xmlns="" id="{3427E087-DBFB-4F98-83CB-0B11388F8E20}"/>
            </a:ext>
          </a:extLst>
        </xdr:cNvPr>
        <xdr:cNvCxnSpPr/>
      </xdr:nvCxnSpPr>
      <xdr:spPr>
        <a:xfrm flipV="1">
          <a:off x="1828800" y="10365377"/>
          <a:ext cx="79756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B270C9BE-78B4-4AAE-B574-F66057D442D0}"/>
            </a:ext>
          </a:extLst>
        </xdr:cNvPr>
        <xdr:cNvSpPr txBox="1"/>
      </xdr:nvSpPr>
      <xdr:spPr>
        <a:xfrm>
          <a:off x="3239144" y="986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D3C30790-541A-4B98-AE1A-79C3D9D160EE}"/>
            </a:ext>
          </a:extLst>
        </xdr:cNvPr>
        <xdr:cNvSpPr txBox="1"/>
      </xdr:nvSpPr>
      <xdr:spPr>
        <a:xfrm>
          <a:off x="2439044" y="989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AAE476FE-5C62-4542-8A13-EA4787F40583}"/>
            </a:ext>
          </a:extLst>
        </xdr:cNvPr>
        <xdr:cNvSpPr txBox="1"/>
      </xdr:nvSpPr>
      <xdr:spPr>
        <a:xfrm>
          <a:off x="1641484" y="995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120304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1D6A7CAC-A5F4-4F32-AAA9-ECA851340C1C}"/>
            </a:ext>
          </a:extLst>
        </xdr:cNvPr>
        <xdr:cNvSpPr txBox="1"/>
      </xdr:nvSpPr>
      <xdr:spPr>
        <a:xfrm>
          <a:off x="3239144" y="104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120304</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207406DE-331A-4FB0-86C0-B5888BBBA3DE}"/>
            </a:ext>
          </a:extLst>
        </xdr:cNvPr>
        <xdr:cNvSpPr txBox="1"/>
      </xdr:nvSpPr>
      <xdr:spPr>
        <a:xfrm>
          <a:off x="2439044" y="104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146430</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3955D2A6-2CA4-48C2-98AE-0CF1BE54B90A}"/>
            </a:ext>
          </a:extLst>
        </xdr:cNvPr>
        <xdr:cNvSpPr txBox="1"/>
      </xdr:nvSpPr>
      <xdr:spPr>
        <a:xfrm>
          <a:off x="1641484" y="1043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37EE812D-8550-4CF5-8F53-95F3A9A319CF}"/>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384C1DFE-66D8-47B1-ADCD-970F84F3651D}"/>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9CA45DD9-A7A8-46BF-9E2C-FF4688AA163B}"/>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9AF5C1D7-C8C7-4EFC-8762-A6AB36132D01}"/>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68239364-392E-4362-88C1-A2F454B66DCD}"/>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F42968EB-EEF3-478E-BEBB-C65BF3B885E0}"/>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A97C6798-86BE-4C95-9C67-A69A86714BD5}"/>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3B7BE3A7-EA6F-4D16-9CDF-A2F15573A892}"/>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54F32AD9-C28D-420B-A725-B60920A02D78}"/>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61988814-2B96-4E2F-B14F-2FCC2B4A1F23}"/>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xmlns="" id="{D30BFC2C-75E4-4981-9B25-7FDF1CDE09C5}"/>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xmlns="" id="{E38211C7-F55A-487F-8202-EF585615C9CB}"/>
            </a:ext>
          </a:extLst>
        </xdr:cNvPr>
        <xdr:cNvSpPr txBox="1"/>
      </xdr:nvSpPr>
      <xdr:spPr>
        <a:xfrm>
          <a:off x="5724659" y="1082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xmlns="" id="{495ED46E-535D-4856-9B53-FC7959D241E6}"/>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xmlns="" id="{8B6AA323-532A-4278-A08F-F23DA596484D}"/>
            </a:ext>
          </a:extLst>
        </xdr:cNvPr>
        <xdr:cNvSpPr txBox="1"/>
      </xdr:nvSpPr>
      <xdr:spPr>
        <a:xfrm>
          <a:off x="5331688" y="10375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xmlns="" id="{E9A37FF7-8BEA-4353-A5F3-D9FD5ED74313}"/>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xmlns="" id="{1D9E9BE1-3666-4403-9AAA-05296F1236C0}"/>
            </a:ext>
          </a:extLst>
        </xdr:cNvPr>
        <xdr:cNvSpPr txBox="1"/>
      </xdr:nvSpPr>
      <xdr:spPr>
        <a:xfrm>
          <a:off x="5331688" y="99142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xmlns="" id="{7741DFB9-7686-404B-8347-55C99D5105BB}"/>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xmlns="" id="{25FF846F-8B28-4F81-B476-DDB074917850}"/>
            </a:ext>
          </a:extLst>
        </xdr:cNvPr>
        <xdr:cNvSpPr txBox="1"/>
      </xdr:nvSpPr>
      <xdr:spPr>
        <a:xfrm>
          <a:off x="5331688" y="94570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3E00C5FF-5602-4EA9-B2DC-090182F6B265}"/>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xmlns="" id="{7F086166-A454-432E-8B9D-7908FAB431D1}"/>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DB893389-1D73-490C-9C68-20641366FA5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xmlns="" id="{EC8D3692-36E5-4E17-8304-495C2EECD030}"/>
            </a:ext>
          </a:extLst>
        </xdr:cNvPr>
        <xdr:cNvCxnSpPr/>
      </xdr:nvCxnSpPr>
      <xdr:spPr>
        <a:xfrm flipV="1">
          <a:off x="9429115" y="9702672"/>
          <a:ext cx="0" cy="1272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0617D463-BADE-4F2A-84BE-90150EE1695F}"/>
            </a:ext>
          </a:extLst>
        </xdr:cNvPr>
        <xdr:cNvSpPr txBox="1"/>
      </xdr:nvSpPr>
      <xdr:spPr>
        <a:xfrm>
          <a:off x="946785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xmlns="" id="{F7488B05-E75F-4AEB-8EB9-7B663BCD0F7C}"/>
            </a:ext>
          </a:extLst>
        </xdr:cNvPr>
        <xdr:cNvCxnSpPr/>
      </xdr:nvCxnSpPr>
      <xdr:spPr>
        <a:xfrm>
          <a:off x="9356090" y="1097520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DCADD48B-8BED-45B2-802C-2E47305231A3}"/>
            </a:ext>
          </a:extLst>
        </xdr:cNvPr>
        <xdr:cNvSpPr txBox="1"/>
      </xdr:nvSpPr>
      <xdr:spPr>
        <a:xfrm>
          <a:off x="9467850" y="94836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xmlns="" id="{14A7B495-9B9B-483D-9F93-D081E3E6E190}"/>
            </a:ext>
          </a:extLst>
        </xdr:cNvPr>
        <xdr:cNvCxnSpPr/>
      </xdr:nvCxnSpPr>
      <xdr:spPr>
        <a:xfrm>
          <a:off x="9356090" y="970267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87C7A050-110D-4373-8019-2A2105CA052F}"/>
            </a:ext>
          </a:extLst>
        </xdr:cNvPr>
        <xdr:cNvSpPr txBox="1"/>
      </xdr:nvSpPr>
      <xdr:spPr>
        <a:xfrm>
          <a:off x="9467850" y="1052758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xmlns="" id="{91AFD2B5-5088-4DC2-9812-2118C060D792}"/>
            </a:ext>
          </a:extLst>
        </xdr:cNvPr>
        <xdr:cNvSpPr/>
      </xdr:nvSpPr>
      <xdr:spPr>
        <a:xfrm>
          <a:off x="9394190" y="10679969"/>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xmlns="" id="{FA8D3357-3995-40EF-B190-A482C435FE4E}"/>
            </a:ext>
          </a:extLst>
        </xdr:cNvPr>
        <xdr:cNvSpPr/>
      </xdr:nvSpPr>
      <xdr:spPr>
        <a:xfrm>
          <a:off x="8632190" y="1068552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xmlns="" id="{7CB1B65E-15C1-44F3-9CF5-29EB3A3E8378}"/>
            </a:ext>
          </a:extLst>
        </xdr:cNvPr>
        <xdr:cNvSpPr/>
      </xdr:nvSpPr>
      <xdr:spPr>
        <a:xfrm>
          <a:off x="7846060" y="1068866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xmlns="" id="{A5CE71D6-E1FD-4E16-8AC8-670212DC1266}"/>
            </a:ext>
          </a:extLst>
        </xdr:cNvPr>
        <xdr:cNvSpPr/>
      </xdr:nvSpPr>
      <xdr:spPr>
        <a:xfrm>
          <a:off x="7029450" y="1071607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03A505D7-4CCF-4F1B-8454-89AEE68538BB}"/>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668A2C28-141E-4F21-83CB-9AD3605EB79E}"/>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B45E4AA4-62EB-4DA9-8265-4360A94010A0}"/>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51F6D56B-156D-42A6-B1F8-94B8B8A4B14C}"/>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696956D5-A4E9-48C7-A475-225016838D2F}"/>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49429</xdr:rowOff>
    </xdr:from>
    <xdr:to>
      <xdr:col>55</xdr:col>
      <xdr:colOff>50800</xdr:colOff>
      <xdr:row>63</xdr:row>
      <xdr:rowOff>151029</xdr:rowOff>
    </xdr:to>
    <xdr:sp macro="" textlink="">
      <xdr:nvSpPr>
        <xdr:cNvPr id="228" name="楕円 227">
          <a:extLst>
            <a:ext uri="{FF2B5EF4-FFF2-40B4-BE49-F238E27FC236}">
              <a16:creationId xmlns:a16="http://schemas.microsoft.com/office/drawing/2014/main" xmlns="" id="{C6B4B84A-D9C6-43F0-B856-936A9531796C}"/>
            </a:ext>
          </a:extLst>
        </xdr:cNvPr>
        <xdr:cNvSpPr/>
      </xdr:nvSpPr>
      <xdr:spPr>
        <a:xfrm>
          <a:off x="9394190" y="10852684"/>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135806</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xmlns="" id="{5F98DF0A-D159-441A-8464-BDB06C0EF036}"/>
            </a:ext>
          </a:extLst>
        </xdr:cNvPr>
        <xdr:cNvSpPr txBox="1"/>
      </xdr:nvSpPr>
      <xdr:spPr>
        <a:xfrm>
          <a:off x="9467850" y="1076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50254</xdr:rowOff>
    </xdr:from>
    <xdr:to>
      <xdr:col>50</xdr:col>
      <xdr:colOff>165100</xdr:colOff>
      <xdr:row>63</xdr:row>
      <xdr:rowOff>151854</xdr:rowOff>
    </xdr:to>
    <xdr:sp macro="" textlink="">
      <xdr:nvSpPr>
        <xdr:cNvPr id="230" name="楕円 229">
          <a:extLst>
            <a:ext uri="{FF2B5EF4-FFF2-40B4-BE49-F238E27FC236}">
              <a16:creationId xmlns:a16="http://schemas.microsoft.com/office/drawing/2014/main" xmlns="" id="{5BCFD081-B49E-423B-ACBF-895286FB3E20}"/>
            </a:ext>
          </a:extLst>
        </xdr:cNvPr>
        <xdr:cNvSpPr/>
      </xdr:nvSpPr>
      <xdr:spPr>
        <a:xfrm>
          <a:off x="8632190" y="1085541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100229</xdr:rowOff>
    </xdr:from>
    <xdr:to>
      <xdr:col>55</xdr:col>
      <xdr:colOff>0</xdr:colOff>
      <xdr:row>63</xdr:row>
      <xdr:rowOff>101054</xdr:rowOff>
    </xdr:to>
    <xdr:cxnSp macro="">
      <xdr:nvCxnSpPr>
        <xdr:cNvPr id="231" name="直線コネクタ 230">
          <a:extLst>
            <a:ext uri="{FF2B5EF4-FFF2-40B4-BE49-F238E27FC236}">
              <a16:creationId xmlns:a16="http://schemas.microsoft.com/office/drawing/2014/main" xmlns="" id="{7E4AE59B-739A-4396-BD26-63284BC7899C}"/>
            </a:ext>
          </a:extLst>
        </xdr:cNvPr>
        <xdr:cNvCxnSpPr/>
      </xdr:nvCxnSpPr>
      <xdr:spPr>
        <a:xfrm flipV="1">
          <a:off x="8686800" y="10897769"/>
          <a:ext cx="74295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52496</xdr:rowOff>
    </xdr:from>
    <xdr:to>
      <xdr:col>46</xdr:col>
      <xdr:colOff>38100</xdr:colOff>
      <xdr:row>63</xdr:row>
      <xdr:rowOff>154096</xdr:rowOff>
    </xdr:to>
    <xdr:sp macro="" textlink="">
      <xdr:nvSpPr>
        <xdr:cNvPr id="232" name="楕円 231">
          <a:extLst>
            <a:ext uri="{FF2B5EF4-FFF2-40B4-BE49-F238E27FC236}">
              <a16:creationId xmlns:a16="http://schemas.microsoft.com/office/drawing/2014/main" xmlns="" id="{23486342-457E-436B-A54F-4F460975095B}"/>
            </a:ext>
          </a:extLst>
        </xdr:cNvPr>
        <xdr:cNvSpPr/>
      </xdr:nvSpPr>
      <xdr:spPr>
        <a:xfrm>
          <a:off x="7846060" y="108576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101054</xdr:rowOff>
    </xdr:from>
    <xdr:to>
      <xdr:col>50</xdr:col>
      <xdr:colOff>114300</xdr:colOff>
      <xdr:row>63</xdr:row>
      <xdr:rowOff>103296</xdr:rowOff>
    </xdr:to>
    <xdr:cxnSp macro="">
      <xdr:nvCxnSpPr>
        <xdr:cNvPr id="233" name="直線コネクタ 232">
          <a:extLst>
            <a:ext uri="{FF2B5EF4-FFF2-40B4-BE49-F238E27FC236}">
              <a16:creationId xmlns:a16="http://schemas.microsoft.com/office/drawing/2014/main" xmlns="" id="{BF07E28F-85D2-42B5-BE3B-4FB35102DD97}"/>
            </a:ext>
          </a:extLst>
        </xdr:cNvPr>
        <xdr:cNvCxnSpPr/>
      </xdr:nvCxnSpPr>
      <xdr:spPr>
        <a:xfrm flipV="1">
          <a:off x="7889240" y="10898594"/>
          <a:ext cx="79756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56342</xdr:rowOff>
    </xdr:from>
    <xdr:to>
      <xdr:col>41</xdr:col>
      <xdr:colOff>101600</xdr:colOff>
      <xdr:row>63</xdr:row>
      <xdr:rowOff>157942</xdr:rowOff>
    </xdr:to>
    <xdr:sp macro="" textlink="">
      <xdr:nvSpPr>
        <xdr:cNvPr id="234" name="楕円 233">
          <a:extLst>
            <a:ext uri="{FF2B5EF4-FFF2-40B4-BE49-F238E27FC236}">
              <a16:creationId xmlns:a16="http://schemas.microsoft.com/office/drawing/2014/main" xmlns="" id="{BDA67631-517E-44D7-810F-3AA4FC38DF99}"/>
            </a:ext>
          </a:extLst>
        </xdr:cNvPr>
        <xdr:cNvSpPr/>
      </xdr:nvSpPr>
      <xdr:spPr>
        <a:xfrm>
          <a:off x="7029450" y="1086150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103296</xdr:rowOff>
    </xdr:from>
    <xdr:to>
      <xdr:col>45</xdr:col>
      <xdr:colOff>177800</xdr:colOff>
      <xdr:row>63</xdr:row>
      <xdr:rowOff>107142</xdr:rowOff>
    </xdr:to>
    <xdr:cxnSp macro="">
      <xdr:nvCxnSpPr>
        <xdr:cNvPr id="235" name="直線コネクタ 234">
          <a:extLst>
            <a:ext uri="{FF2B5EF4-FFF2-40B4-BE49-F238E27FC236}">
              <a16:creationId xmlns:a16="http://schemas.microsoft.com/office/drawing/2014/main" xmlns="" id="{5BA1C7B9-288E-4DF4-9130-61E8B0B8ED33}"/>
            </a:ext>
          </a:extLst>
        </xdr:cNvPr>
        <xdr:cNvCxnSpPr/>
      </xdr:nvCxnSpPr>
      <xdr:spPr>
        <a:xfrm flipV="1">
          <a:off x="7084060" y="10902741"/>
          <a:ext cx="80518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xmlns="" id="{B8CF705C-F515-424B-A81F-815A5821A524}"/>
            </a:ext>
          </a:extLst>
        </xdr:cNvPr>
        <xdr:cNvSpPr txBox="1"/>
      </xdr:nvSpPr>
      <xdr:spPr>
        <a:xfrm>
          <a:off x="8363295" y="104664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xmlns="" id="{AE28110C-9206-426C-ADA9-8DF4CA8C855A}"/>
            </a:ext>
          </a:extLst>
        </xdr:cNvPr>
        <xdr:cNvSpPr txBox="1"/>
      </xdr:nvSpPr>
      <xdr:spPr>
        <a:xfrm>
          <a:off x="756319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xmlns="" id="{DAE76817-85D9-444B-93DF-2506EDC5F399}"/>
            </a:ext>
          </a:extLst>
        </xdr:cNvPr>
        <xdr:cNvSpPr txBox="1"/>
      </xdr:nvSpPr>
      <xdr:spPr>
        <a:xfrm>
          <a:off x="6822655" y="1048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142981</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xmlns="" id="{5AE5FABC-B3D2-4F75-9417-9F4C7BA31A7A}"/>
            </a:ext>
          </a:extLst>
        </xdr:cNvPr>
        <xdr:cNvSpPr txBox="1"/>
      </xdr:nvSpPr>
      <xdr:spPr>
        <a:xfrm>
          <a:off x="8401265" y="1094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145223</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xmlns="" id="{FD4474FA-1514-4CEE-8035-98DC7A33FBCE}"/>
            </a:ext>
          </a:extLst>
        </xdr:cNvPr>
        <xdr:cNvSpPr txBox="1"/>
      </xdr:nvSpPr>
      <xdr:spPr>
        <a:xfrm>
          <a:off x="7610690" y="1094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149069</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xmlns="" id="{2FB478BD-FB59-4F52-A86B-B64CA08F6154}"/>
            </a:ext>
          </a:extLst>
        </xdr:cNvPr>
        <xdr:cNvSpPr txBox="1"/>
      </xdr:nvSpPr>
      <xdr:spPr>
        <a:xfrm>
          <a:off x="6822655" y="10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F639BA56-D29D-41B7-957E-23D57B98089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DA8725FF-64F4-4376-9414-E4B4270B286C}"/>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731B7345-0752-4887-81FC-33094D57E23B}"/>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78F1CF57-C413-41E3-9471-9993654548F4}"/>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87F2358B-113A-4830-BA81-9753D7AC5C53}"/>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DD0322F7-8B61-4C93-AC35-6314AD802DE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CD8320CE-AA95-45A6-ABDC-48EA604F417A}"/>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35F4EE72-95BC-4198-BB2F-5018A9A516A9}"/>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CE0F53C0-7A71-4E0A-8B95-56897ECB8F0A}"/>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F8453CDC-5D7C-4528-8E4D-7521B875880B}"/>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38D318F4-687E-4A94-BB49-7E9E3C9F6D48}"/>
            </a:ext>
          </a:extLst>
        </xdr:cNvPr>
        <xdr:cNvSpPr txBox="1"/>
      </xdr:nvSpPr>
      <xdr:spPr>
        <a:xfrm>
          <a:off x="386866" y="15099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464641FD-9433-41EC-B820-469A4D5DCE25}"/>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25AE65DC-9350-4C57-9B7E-6CD6450E7CD1}"/>
            </a:ext>
          </a:extLst>
        </xdr:cNvPr>
        <xdr:cNvSpPr txBox="1"/>
      </xdr:nvSpPr>
      <xdr:spPr>
        <a:xfrm>
          <a:off x="343701" y="1471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2075C82F-0BA4-4124-B6BA-B6AFA2816CA3}"/>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5108BBB1-29ED-4338-A95F-3B0FCAA3A60A}"/>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1290D3FA-AEA3-4F5A-89C0-6BED8E731AEC}"/>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EA70ED0A-7C0C-49C2-A497-831C48221032}"/>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CBA78E7E-32E9-4330-9851-820449D609F4}"/>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B93F4A37-C9CA-42FF-9417-07625110BCBC}"/>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13C2DFCF-E8B8-4C65-B3CA-4DB124DE5E5A}"/>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A30E1C1E-491B-4BDD-96DA-0C8B255B1325}"/>
            </a:ext>
          </a:extLst>
        </xdr:cNvPr>
        <xdr:cNvSpPr txBox="1"/>
      </xdr:nvSpPr>
      <xdr:spPr>
        <a:xfrm>
          <a:off x="2738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86D221BF-A1AB-4C01-88B7-F9066467F47B}"/>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3728EA22-EB69-495D-87C9-0050B2EE13AC}"/>
            </a:ext>
          </a:extLst>
        </xdr:cNvPr>
        <xdr:cNvSpPr txBox="1"/>
      </xdr:nvSpPr>
      <xdr:spPr>
        <a:xfrm>
          <a:off x="2738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CC63C5BD-2D88-486F-A8F9-65FFF373EB9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xmlns="" id="{A65BE707-D919-478E-848E-DE121A3FEE16}"/>
            </a:ext>
          </a:extLst>
        </xdr:cNvPr>
        <xdr:cNvCxnSpPr/>
      </xdr:nvCxnSpPr>
      <xdr:spPr>
        <a:xfrm flipV="1">
          <a:off x="4173855" y="1333119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13A63C57-27BF-43DC-AE47-0FA7A2DF0584}"/>
            </a:ext>
          </a:extLst>
        </xdr:cNvPr>
        <xdr:cNvSpPr txBox="1"/>
      </xdr:nvSpPr>
      <xdr:spPr>
        <a:xfrm>
          <a:off x="4212590" y="1484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xmlns="" id="{F145D328-B0A2-4190-A92B-ED02125111A5}"/>
            </a:ext>
          </a:extLst>
        </xdr:cNvPr>
        <xdr:cNvCxnSpPr/>
      </xdr:nvCxnSpPr>
      <xdr:spPr>
        <a:xfrm>
          <a:off x="4112260" y="1484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xmlns="" id="{DAD0C16A-8E75-4523-9435-AFACA63F9061}"/>
            </a:ext>
          </a:extLst>
        </xdr:cNvPr>
        <xdr:cNvSpPr txBox="1"/>
      </xdr:nvSpPr>
      <xdr:spPr>
        <a:xfrm>
          <a:off x="421259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xmlns="" id="{21F2AEA9-9FD1-49A1-AD56-41D1AC1F0E82}"/>
            </a:ext>
          </a:extLst>
        </xdr:cNvPr>
        <xdr:cNvCxnSpPr/>
      </xdr:nvCxnSpPr>
      <xdr:spPr>
        <a:xfrm>
          <a:off x="411226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177B9C59-42AD-45D9-AB8B-538D2EEA18A3}"/>
            </a:ext>
          </a:extLst>
        </xdr:cNvPr>
        <xdr:cNvSpPr txBox="1"/>
      </xdr:nvSpPr>
      <xdr:spPr>
        <a:xfrm>
          <a:off x="4212590" y="13907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xmlns="" id="{5FF29C5E-C842-4A7F-9813-AEFB853435CA}"/>
            </a:ext>
          </a:extLst>
        </xdr:cNvPr>
        <xdr:cNvSpPr/>
      </xdr:nvSpPr>
      <xdr:spPr>
        <a:xfrm>
          <a:off x="4131310" y="140557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xmlns="" id="{44BCD4F5-B028-4254-B448-8398D97FF6BD}"/>
            </a:ext>
          </a:extLst>
        </xdr:cNvPr>
        <xdr:cNvSpPr/>
      </xdr:nvSpPr>
      <xdr:spPr>
        <a:xfrm>
          <a:off x="3388360" y="1407477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xmlns="" id="{FEA810B5-3125-4091-8A03-7232B0A52E96}"/>
            </a:ext>
          </a:extLst>
        </xdr:cNvPr>
        <xdr:cNvSpPr/>
      </xdr:nvSpPr>
      <xdr:spPr>
        <a:xfrm>
          <a:off x="2571750" y="141147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xmlns="" id="{3DCA0AFB-3637-42AD-B665-EC7E4B6BEDFC}"/>
            </a:ext>
          </a:extLst>
        </xdr:cNvPr>
        <xdr:cNvSpPr/>
      </xdr:nvSpPr>
      <xdr:spPr>
        <a:xfrm>
          <a:off x="1774190" y="1413192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818DE58E-02FE-4D78-9C54-E6113461B90E}"/>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81E9144E-90C1-49B2-8CE7-713C1429D58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AD741B7D-2C3C-4991-BA27-CAA0CCF6BC29}"/>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1A71F51D-6D67-49AC-A9EC-4BCC071B3160}"/>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44F8272B-B342-43EE-97C9-F916C6366E38}"/>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81" name="楕円 280">
          <a:extLst>
            <a:ext uri="{FF2B5EF4-FFF2-40B4-BE49-F238E27FC236}">
              <a16:creationId xmlns:a16="http://schemas.microsoft.com/office/drawing/2014/main" xmlns="" id="{919F3957-E726-44DC-AA8E-11379EBF25CE}"/>
            </a:ext>
          </a:extLst>
        </xdr:cNvPr>
        <xdr:cNvSpPr/>
      </xdr:nvSpPr>
      <xdr:spPr>
        <a:xfrm>
          <a:off x="4131310" y="141947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110507</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D4113D13-DE89-499B-A89C-9005366E3CDF}"/>
            </a:ext>
          </a:extLst>
        </xdr:cNvPr>
        <xdr:cNvSpPr txBox="1"/>
      </xdr:nvSpPr>
      <xdr:spPr>
        <a:xfrm>
          <a:off x="421259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25400</xdr:rowOff>
    </xdr:from>
    <xdr:to>
      <xdr:col>20</xdr:col>
      <xdr:colOff>38100</xdr:colOff>
      <xdr:row>83</xdr:row>
      <xdr:rowOff>127000</xdr:rowOff>
    </xdr:to>
    <xdr:sp macro="" textlink="">
      <xdr:nvSpPr>
        <xdr:cNvPr id="283" name="楕円 282">
          <a:extLst>
            <a:ext uri="{FF2B5EF4-FFF2-40B4-BE49-F238E27FC236}">
              <a16:creationId xmlns:a16="http://schemas.microsoft.com/office/drawing/2014/main" xmlns="" id="{6E90BE87-7773-47B4-BB39-5A5F93551098}"/>
            </a:ext>
          </a:extLst>
        </xdr:cNvPr>
        <xdr:cNvSpPr/>
      </xdr:nvSpPr>
      <xdr:spPr>
        <a:xfrm>
          <a:off x="3388360" y="142519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xdr:rowOff>
    </xdr:from>
    <xdr:to>
      <xdr:col>24</xdr:col>
      <xdr:colOff>63500</xdr:colOff>
      <xdr:row>83</xdr:row>
      <xdr:rowOff>76200</xdr:rowOff>
    </xdr:to>
    <xdr:cxnSp macro="">
      <xdr:nvCxnSpPr>
        <xdr:cNvPr id="284" name="直線コネクタ 283">
          <a:extLst>
            <a:ext uri="{FF2B5EF4-FFF2-40B4-BE49-F238E27FC236}">
              <a16:creationId xmlns:a16="http://schemas.microsoft.com/office/drawing/2014/main" xmlns="" id="{E8AFA8C9-724A-4D28-970F-ECAE52D837D1}"/>
            </a:ext>
          </a:extLst>
        </xdr:cNvPr>
        <xdr:cNvCxnSpPr/>
      </xdr:nvCxnSpPr>
      <xdr:spPr>
        <a:xfrm flipV="1">
          <a:off x="3431540" y="14245590"/>
          <a:ext cx="7429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285" name="楕円 284">
          <a:extLst>
            <a:ext uri="{FF2B5EF4-FFF2-40B4-BE49-F238E27FC236}">
              <a16:creationId xmlns:a16="http://schemas.microsoft.com/office/drawing/2014/main" xmlns="" id="{36A4D779-EA74-42DE-A219-6EA5815AF5B7}"/>
            </a:ext>
          </a:extLst>
        </xdr:cNvPr>
        <xdr:cNvSpPr/>
      </xdr:nvSpPr>
      <xdr:spPr>
        <a:xfrm>
          <a:off x="2571750" y="142519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76200</xdr:rowOff>
    </xdr:from>
    <xdr:to>
      <xdr:col>19</xdr:col>
      <xdr:colOff>177800</xdr:colOff>
      <xdr:row>83</xdr:row>
      <xdr:rowOff>76200</xdr:rowOff>
    </xdr:to>
    <xdr:cxnSp macro="">
      <xdr:nvCxnSpPr>
        <xdr:cNvPr id="286" name="直線コネクタ 285">
          <a:extLst>
            <a:ext uri="{FF2B5EF4-FFF2-40B4-BE49-F238E27FC236}">
              <a16:creationId xmlns:a16="http://schemas.microsoft.com/office/drawing/2014/main" xmlns="" id="{3EC38E59-82CF-4DE6-96A7-2792E61F7483}"/>
            </a:ext>
          </a:extLst>
        </xdr:cNvPr>
        <xdr:cNvCxnSpPr/>
      </xdr:nvCxnSpPr>
      <xdr:spPr>
        <a:xfrm>
          <a:off x="2626360" y="1430655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137795</xdr:rowOff>
    </xdr:from>
    <xdr:to>
      <xdr:col>10</xdr:col>
      <xdr:colOff>165100</xdr:colOff>
      <xdr:row>83</xdr:row>
      <xdr:rowOff>67945</xdr:rowOff>
    </xdr:to>
    <xdr:sp macro="" textlink="">
      <xdr:nvSpPr>
        <xdr:cNvPr id="287" name="楕円 286">
          <a:extLst>
            <a:ext uri="{FF2B5EF4-FFF2-40B4-BE49-F238E27FC236}">
              <a16:creationId xmlns:a16="http://schemas.microsoft.com/office/drawing/2014/main" xmlns="" id="{EFCD8B53-4952-4C87-BD92-9418CD1A836E}"/>
            </a:ext>
          </a:extLst>
        </xdr:cNvPr>
        <xdr:cNvSpPr/>
      </xdr:nvSpPr>
      <xdr:spPr>
        <a:xfrm>
          <a:off x="1774190" y="141928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17145</xdr:rowOff>
    </xdr:from>
    <xdr:to>
      <xdr:col>15</xdr:col>
      <xdr:colOff>50800</xdr:colOff>
      <xdr:row>83</xdr:row>
      <xdr:rowOff>76200</xdr:rowOff>
    </xdr:to>
    <xdr:cxnSp macro="">
      <xdr:nvCxnSpPr>
        <xdr:cNvPr id="288" name="直線コネクタ 287">
          <a:extLst>
            <a:ext uri="{FF2B5EF4-FFF2-40B4-BE49-F238E27FC236}">
              <a16:creationId xmlns:a16="http://schemas.microsoft.com/office/drawing/2014/main" xmlns="" id="{630EB2FF-EE5B-4F8D-82E1-D30D1951FF4B}"/>
            </a:ext>
          </a:extLst>
        </xdr:cNvPr>
        <xdr:cNvCxnSpPr/>
      </xdr:nvCxnSpPr>
      <xdr:spPr>
        <a:xfrm>
          <a:off x="1828800" y="14251305"/>
          <a:ext cx="79756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a:extLst>
            <a:ext uri="{FF2B5EF4-FFF2-40B4-BE49-F238E27FC236}">
              <a16:creationId xmlns:a16="http://schemas.microsoft.com/office/drawing/2014/main" xmlns="" id="{9DB2C2B7-C310-4C41-A500-55E5A004E1AC}"/>
            </a:ext>
          </a:extLst>
        </xdr:cNvPr>
        <xdr:cNvSpPr txBox="1"/>
      </xdr:nvSpPr>
      <xdr:spPr>
        <a:xfrm>
          <a:off x="3239144" y="13850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a:extLst>
            <a:ext uri="{FF2B5EF4-FFF2-40B4-BE49-F238E27FC236}">
              <a16:creationId xmlns:a16="http://schemas.microsoft.com/office/drawing/2014/main" xmlns="" id="{9ED4D419-B547-472B-89E5-C8155F7E50A9}"/>
            </a:ext>
          </a:extLst>
        </xdr:cNvPr>
        <xdr:cNvSpPr txBox="1"/>
      </xdr:nvSpPr>
      <xdr:spPr>
        <a:xfrm>
          <a:off x="2439044" y="138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a:extLst>
            <a:ext uri="{FF2B5EF4-FFF2-40B4-BE49-F238E27FC236}">
              <a16:creationId xmlns:a16="http://schemas.microsoft.com/office/drawing/2014/main" xmlns="" id="{834004DA-DF08-4F30-8F90-36BAED043FAD}"/>
            </a:ext>
          </a:extLst>
        </xdr:cNvPr>
        <xdr:cNvSpPr txBox="1"/>
      </xdr:nvSpPr>
      <xdr:spPr>
        <a:xfrm>
          <a:off x="1641484" y="1390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118127</xdr:rowOff>
    </xdr:from>
    <xdr:ext cx="405111" cy="259045"/>
    <xdr:sp macro="" textlink="">
      <xdr:nvSpPr>
        <xdr:cNvPr id="292" name="n_1mainValue【公営住宅】&#10;有形固定資産減価償却率">
          <a:extLst>
            <a:ext uri="{FF2B5EF4-FFF2-40B4-BE49-F238E27FC236}">
              <a16:creationId xmlns:a16="http://schemas.microsoft.com/office/drawing/2014/main" xmlns="" id="{B5238A75-B753-4F9C-8BEB-1EB65D0AC24B}"/>
            </a:ext>
          </a:extLst>
        </xdr:cNvPr>
        <xdr:cNvSpPr txBox="1"/>
      </xdr:nvSpPr>
      <xdr:spPr>
        <a:xfrm>
          <a:off x="32391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293" name="n_2mainValue【公営住宅】&#10;有形固定資産減価償却率">
          <a:extLst>
            <a:ext uri="{FF2B5EF4-FFF2-40B4-BE49-F238E27FC236}">
              <a16:creationId xmlns:a16="http://schemas.microsoft.com/office/drawing/2014/main" xmlns="" id="{BCDD0CCA-A91F-44E8-9D8A-7D55D7D46A21}"/>
            </a:ext>
          </a:extLst>
        </xdr:cNvPr>
        <xdr:cNvSpPr txBox="1"/>
      </xdr:nvSpPr>
      <xdr:spPr>
        <a:xfrm>
          <a:off x="2439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59072</xdr:rowOff>
    </xdr:from>
    <xdr:ext cx="405111" cy="259045"/>
    <xdr:sp macro="" textlink="">
      <xdr:nvSpPr>
        <xdr:cNvPr id="294" name="n_3mainValue【公営住宅】&#10;有形固定資産減価償却率">
          <a:extLst>
            <a:ext uri="{FF2B5EF4-FFF2-40B4-BE49-F238E27FC236}">
              <a16:creationId xmlns:a16="http://schemas.microsoft.com/office/drawing/2014/main" xmlns="" id="{4E691F20-2F79-413C-8EA5-F53A98AC1B65}"/>
            </a:ext>
          </a:extLst>
        </xdr:cNvPr>
        <xdr:cNvSpPr txBox="1"/>
      </xdr:nvSpPr>
      <xdr:spPr>
        <a:xfrm>
          <a:off x="1641484" y="1428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962BDF2E-5BE4-40D1-8D8D-0FD69472CE3C}"/>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4706BBFE-9ECC-4D0C-B52B-D0AA8FAF4A0A}"/>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480C608A-BBBF-48C7-ACD5-DF0C5B207BB1}"/>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2BE02416-2248-4283-BE7D-310B37C425CB}"/>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E1A9A7F6-EE39-447A-94C1-2AD50AD735C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11C763B1-EE11-42FE-B75F-8830CDDA972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ED9C7954-E4BC-4E43-A855-5A9683C8991E}"/>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D90226FC-A12B-49FC-ABBF-2DC10FAC807F}"/>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935483E6-17E0-46C3-8B48-246BE6EF0BC9}"/>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19C0FB2B-6951-433D-B6F7-37C52DF7362A}"/>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xmlns="" id="{90C51735-CA3E-4F0D-9558-A7907FA33AAB}"/>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xmlns="" id="{1ACABF0A-4437-4675-B2D3-CA96FCFED5EB}"/>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xmlns="" id="{3798D65D-BD5C-40F2-AB79-366199BBF747}"/>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xmlns="" id="{0ECEE21F-6AA7-4DDE-AD08-05D4B9C6DE7B}"/>
            </a:ext>
          </a:extLst>
        </xdr:cNvPr>
        <xdr:cNvSpPr txBox="1"/>
      </xdr:nvSpPr>
      <xdr:spPr>
        <a:xfrm>
          <a:off x="5485961" y="1433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xmlns="" id="{A55F5F04-9F33-437F-8DF3-FEF30CFA1476}"/>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xmlns="" id="{80E7CF08-EB84-45FA-A614-419C7B7DAB33}"/>
            </a:ext>
          </a:extLst>
        </xdr:cNvPr>
        <xdr:cNvSpPr txBox="1"/>
      </xdr:nvSpPr>
      <xdr:spPr>
        <a:xfrm>
          <a:off x="5485961" y="13952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xmlns="" id="{D94A0037-31BF-4BED-8454-71E83CC96229}"/>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xmlns="" id="{2041919F-88F6-443B-A1D9-C4CB2F961D6D}"/>
            </a:ext>
          </a:extLst>
        </xdr:cNvPr>
        <xdr:cNvSpPr txBox="1"/>
      </xdr:nvSpPr>
      <xdr:spPr>
        <a:xfrm>
          <a:off x="5485961" y="13571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xmlns="" id="{21CA5A83-8E47-401B-9A2C-DEB13413439E}"/>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xmlns="" id="{63B680F9-C640-41C1-B092-81CAF72E49B0}"/>
            </a:ext>
          </a:extLst>
        </xdr:cNvPr>
        <xdr:cNvSpPr txBox="1"/>
      </xdr:nvSpPr>
      <xdr:spPr>
        <a:xfrm>
          <a:off x="5485961" y="1319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83915088-BB6B-4F74-A714-1BE727ABC0F3}"/>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xmlns="" id="{DF99E766-6A32-4140-A180-F991C5750723}"/>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xmlns="" id="{BA147381-B833-4443-A8D0-22A13D604961}"/>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xmlns="" id="{4E65D23A-1F4A-4C0B-BA04-EA12048965B0}"/>
            </a:ext>
          </a:extLst>
        </xdr:cNvPr>
        <xdr:cNvCxnSpPr/>
      </xdr:nvCxnSpPr>
      <xdr:spPr>
        <a:xfrm flipV="1">
          <a:off x="9429115" y="13408189"/>
          <a:ext cx="0" cy="144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xmlns="" id="{B1626FBF-1EF9-4AC6-9D8F-E7B200A5E373}"/>
            </a:ext>
          </a:extLst>
        </xdr:cNvPr>
        <xdr:cNvSpPr txBox="1"/>
      </xdr:nvSpPr>
      <xdr:spPr>
        <a:xfrm>
          <a:off x="946785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xmlns="" id="{E4DD28E1-A473-4CA5-993E-CD739385627B}"/>
            </a:ext>
          </a:extLst>
        </xdr:cNvPr>
        <xdr:cNvCxnSpPr/>
      </xdr:nvCxnSpPr>
      <xdr:spPr>
        <a:xfrm>
          <a:off x="9356090" y="1485252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xmlns="" id="{3203934D-FAB3-4931-8628-2900A2E4AD03}"/>
            </a:ext>
          </a:extLst>
        </xdr:cNvPr>
        <xdr:cNvSpPr txBox="1"/>
      </xdr:nvSpPr>
      <xdr:spPr>
        <a:xfrm>
          <a:off x="946785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xmlns="" id="{D5D3C67E-B17F-47CE-B9EB-2D379FEC818E}"/>
            </a:ext>
          </a:extLst>
        </xdr:cNvPr>
        <xdr:cNvCxnSpPr/>
      </xdr:nvCxnSpPr>
      <xdr:spPr>
        <a:xfrm>
          <a:off x="9356090" y="1340818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xmlns="" id="{CFD6C8A9-E10C-4270-9874-5E15FEE25C10}"/>
            </a:ext>
          </a:extLst>
        </xdr:cNvPr>
        <xdr:cNvSpPr txBox="1"/>
      </xdr:nvSpPr>
      <xdr:spPr>
        <a:xfrm>
          <a:off x="9467850" y="14491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xmlns="" id="{D508DBA2-2419-4AD3-BC57-6371656DFE8C}"/>
            </a:ext>
          </a:extLst>
        </xdr:cNvPr>
        <xdr:cNvSpPr/>
      </xdr:nvSpPr>
      <xdr:spPr>
        <a:xfrm>
          <a:off x="9394190" y="14634159"/>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xmlns="" id="{A9B2DF24-EC97-4904-A299-1CCC6C8DCE1D}"/>
            </a:ext>
          </a:extLst>
        </xdr:cNvPr>
        <xdr:cNvSpPr/>
      </xdr:nvSpPr>
      <xdr:spPr>
        <a:xfrm>
          <a:off x="8632190" y="1463084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xmlns="" id="{96EE6F34-E41C-4BFF-A5D9-31928F9867DF}"/>
            </a:ext>
          </a:extLst>
        </xdr:cNvPr>
        <xdr:cNvSpPr/>
      </xdr:nvSpPr>
      <xdr:spPr>
        <a:xfrm>
          <a:off x="7846060" y="14633168"/>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xmlns="" id="{6CAA0F7F-731E-42A1-B99E-03B6C250DE12}"/>
            </a:ext>
          </a:extLst>
        </xdr:cNvPr>
        <xdr:cNvSpPr/>
      </xdr:nvSpPr>
      <xdr:spPr>
        <a:xfrm>
          <a:off x="7029450" y="146664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C1CF5AA1-1796-491E-8397-B754B36A5263}"/>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25EBC7B0-38EA-44D5-8394-C505F4B97245}"/>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714F9BFF-4D79-43F2-BC8C-B92AF658758C}"/>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F86FDD59-A4EE-408D-8E7A-E1962F08661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B72843D8-91D1-47A7-8DAC-516CF1662A5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126709</xdr:rowOff>
    </xdr:from>
    <xdr:to>
      <xdr:col>55</xdr:col>
      <xdr:colOff>50800</xdr:colOff>
      <xdr:row>86</xdr:row>
      <xdr:rowOff>56859</xdr:rowOff>
    </xdr:to>
    <xdr:sp macro="" textlink="">
      <xdr:nvSpPr>
        <xdr:cNvPr id="333" name="楕円 332">
          <a:extLst>
            <a:ext uri="{FF2B5EF4-FFF2-40B4-BE49-F238E27FC236}">
              <a16:creationId xmlns:a16="http://schemas.microsoft.com/office/drawing/2014/main" xmlns="" id="{F3B41253-5846-4AE6-AE6F-78A48ED8D7B3}"/>
            </a:ext>
          </a:extLst>
        </xdr:cNvPr>
        <xdr:cNvSpPr/>
      </xdr:nvSpPr>
      <xdr:spPr>
        <a:xfrm>
          <a:off x="9394190" y="14703769"/>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43147</xdr:rowOff>
    </xdr:from>
    <xdr:ext cx="469744" cy="259045"/>
    <xdr:sp macro="" textlink="">
      <xdr:nvSpPr>
        <xdr:cNvPr id="334" name="【公営住宅】&#10;一人当たり面積該当値テキスト">
          <a:extLst>
            <a:ext uri="{FF2B5EF4-FFF2-40B4-BE49-F238E27FC236}">
              <a16:creationId xmlns:a16="http://schemas.microsoft.com/office/drawing/2014/main" xmlns="" id="{6203786F-ACF7-4065-B0C2-76B63A197433}"/>
            </a:ext>
          </a:extLst>
        </xdr:cNvPr>
        <xdr:cNvSpPr txBox="1"/>
      </xdr:nvSpPr>
      <xdr:spPr>
        <a:xfrm>
          <a:off x="9467850" y="1461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127966</xdr:rowOff>
    </xdr:from>
    <xdr:to>
      <xdr:col>50</xdr:col>
      <xdr:colOff>165100</xdr:colOff>
      <xdr:row>86</xdr:row>
      <xdr:rowOff>58116</xdr:rowOff>
    </xdr:to>
    <xdr:sp macro="" textlink="">
      <xdr:nvSpPr>
        <xdr:cNvPr id="335" name="楕円 334">
          <a:extLst>
            <a:ext uri="{FF2B5EF4-FFF2-40B4-BE49-F238E27FC236}">
              <a16:creationId xmlns:a16="http://schemas.microsoft.com/office/drawing/2014/main" xmlns="" id="{2232FCF6-3F5D-4253-BCAA-46BE89E87DF6}"/>
            </a:ext>
          </a:extLst>
        </xdr:cNvPr>
        <xdr:cNvSpPr/>
      </xdr:nvSpPr>
      <xdr:spPr>
        <a:xfrm>
          <a:off x="8632190" y="1470502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6059</xdr:rowOff>
    </xdr:from>
    <xdr:to>
      <xdr:col>55</xdr:col>
      <xdr:colOff>0</xdr:colOff>
      <xdr:row>86</xdr:row>
      <xdr:rowOff>7316</xdr:rowOff>
    </xdr:to>
    <xdr:cxnSp macro="">
      <xdr:nvCxnSpPr>
        <xdr:cNvPr id="336" name="直線コネクタ 335">
          <a:extLst>
            <a:ext uri="{FF2B5EF4-FFF2-40B4-BE49-F238E27FC236}">
              <a16:creationId xmlns:a16="http://schemas.microsoft.com/office/drawing/2014/main" xmlns="" id="{55439489-A90D-444C-9E67-A9B53CB662F1}"/>
            </a:ext>
          </a:extLst>
        </xdr:cNvPr>
        <xdr:cNvCxnSpPr/>
      </xdr:nvCxnSpPr>
      <xdr:spPr>
        <a:xfrm flipV="1">
          <a:off x="8686800" y="14752664"/>
          <a:ext cx="74295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131356</xdr:rowOff>
    </xdr:from>
    <xdr:to>
      <xdr:col>46</xdr:col>
      <xdr:colOff>38100</xdr:colOff>
      <xdr:row>86</xdr:row>
      <xdr:rowOff>61506</xdr:rowOff>
    </xdr:to>
    <xdr:sp macro="" textlink="">
      <xdr:nvSpPr>
        <xdr:cNvPr id="337" name="楕円 336">
          <a:extLst>
            <a:ext uri="{FF2B5EF4-FFF2-40B4-BE49-F238E27FC236}">
              <a16:creationId xmlns:a16="http://schemas.microsoft.com/office/drawing/2014/main" xmlns="" id="{C2A2F69A-CCF7-4C68-B68E-1308E218B251}"/>
            </a:ext>
          </a:extLst>
        </xdr:cNvPr>
        <xdr:cNvSpPr/>
      </xdr:nvSpPr>
      <xdr:spPr>
        <a:xfrm>
          <a:off x="7846060" y="1470841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7316</xdr:rowOff>
    </xdr:from>
    <xdr:to>
      <xdr:col>50</xdr:col>
      <xdr:colOff>114300</xdr:colOff>
      <xdr:row>86</xdr:row>
      <xdr:rowOff>10706</xdr:rowOff>
    </xdr:to>
    <xdr:cxnSp macro="">
      <xdr:nvCxnSpPr>
        <xdr:cNvPr id="338" name="直線コネクタ 337">
          <a:extLst>
            <a:ext uri="{FF2B5EF4-FFF2-40B4-BE49-F238E27FC236}">
              <a16:creationId xmlns:a16="http://schemas.microsoft.com/office/drawing/2014/main" xmlns="" id="{C070E60F-42CC-4F4B-8D11-3257733FAC82}"/>
            </a:ext>
          </a:extLst>
        </xdr:cNvPr>
        <xdr:cNvCxnSpPr/>
      </xdr:nvCxnSpPr>
      <xdr:spPr>
        <a:xfrm flipV="1">
          <a:off x="7889240" y="14753921"/>
          <a:ext cx="79756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156883</xdr:rowOff>
    </xdr:from>
    <xdr:to>
      <xdr:col>41</xdr:col>
      <xdr:colOff>101600</xdr:colOff>
      <xdr:row>86</xdr:row>
      <xdr:rowOff>87033</xdr:rowOff>
    </xdr:to>
    <xdr:sp macro="" textlink="">
      <xdr:nvSpPr>
        <xdr:cNvPr id="339" name="楕円 338">
          <a:extLst>
            <a:ext uri="{FF2B5EF4-FFF2-40B4-BE49-F238E27FC236}">
              <a16:creationId xmlns:a16="http://schemas.microsoft.com/office/drawing/2014/main" xmlns="" id="{89ACD6CE-6E3D-4FC9-B8B5-D6F396E13373}"/>
            </a:ext>
          </a:extLst>
        </xdr:cNvPr>
        <xdr:cNvSpPr/>
      </xdr:nvSpPr>
      <xdr:spPr>
        <a:xfrm>
          <a:off x="7029450" y="1473203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10706</xdr:rowOff>
    </xdr:from>
    <xdr:to>
      <xdr:col>45</xdr:col>
      <xdr:colOff>177800</xdr:colOff>
      <xdr:row>86</xdr:row>
      <xdr:rowOff>36233</xdr:rowOff>
    </xdr:to>
    <xdr:cxnSp macro="">
      <xdr:nvCxnSpPr>
        <xdr:cNvPr id="340" name="直線コネクタ 339">
          <a:extLst>
            <a:ext uri="{FF2B5EF4-FFF2-40B4-BE49-F238E27FC236}">
              <a16:creationId xmlns:a16="http://schemas.microsoft.com/office/drawing/2014/main" xmlns="" id="{5B2DAEB3-A505-4DF0-8FBD-0EB21D5889F1}"/>
            </a:ext>
          </a:extLst>
        </xdr:cNvPr>
        <xdr:cNvCxnSpPr/>
      </xdr:nvCxnSpPr>
      <xdr:spPr>
        <a:xfrm flipV="1">
          <a:off x="7084060" y="14757311"/>
          <a:ext cx="80518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xmlns="" id="{AEB5BC53-5BA0-49A9-8776-26793A26A333}"/>
            </a:ext>
          </a:extLst>
        </xdr:cNvPr>
        <xdr:cNvSpPr txBox="1"/>
      </xdr:nvSpPr>
      <xdr:spPr>
        <a:xfrm>
          <a:off x="8454467" y="1441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xmlns="" id="{D587C7BD-E76D-4076-90D9-557AF943306D}"/>
            </a:ext>
          </a:extLst>
        </xdr:cNvPr>
        <xdr:cNvSpPr txBox="1"/>
      </xdr:nvSpPr>
      <xdr:spPr>
        <a:xfrm>
          <a:off x="7673417" y="1441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xmlns="" id="{600111AB-3227-4D88-BBD6-2B0BFCBF8DD2}"/>
            </a:ext>
          </a:extLst>
        </xdr:cNvPr>
        <xdr:cNvSpPr txBox="1"/>
      </xdr:nvSpPr>
      <xdr:spPr>
        <a:xfrm>
          <a:off x="6866332" y="1444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49243</xdr:rowOff>
    </xdr:from>
    <xdr:ext cx="469744" cy="259045"/>
    <xdr:sp macro="" textlink="">
      <xdr:nvSpPr>
        <xdr:cNvPr id="344" name="n_1mainValue【公営住宅】&#10;一人当たり面積">
          <a:extLst>
            <a:ext uri="{FF2B5EF4-FFF2-40B4-BE49-F238E27FC236}">
              <a16:creationId xmlns:a16="http://schemas.microsoft.com/office/drawing/2014/main" xmlns="" id="{3E1B9B2A-457F-41DF-A90F-BBBC026B680C}"/>
            </a:ext>
          </a:extLst>
        </xdr:cNvPr>
        <xdr:cNvSpPr txBox="1"/>
      </xdr:nvSpPr>
      <xdr:spPr>
        <a:xfrm>
          <a:off x="8454467" y="1479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52633</xdr:rowOff>
    </xdr:from>
    <xdr:ext cx="469744" cy="259045"/>
    <xdr:sp macro="" textlink="">
      <xdr:nvSpPr>
        <xdr:cNvPr id="345" name="n_2mainValue【公営住宅】&#10;一人当たり面積">
          <a:extLst>
            <a:ext uri="{FF2B5EF4-FFF2-40B4-BE49-F238E27FC236}">
              <a16:creationId xmlns:a16="http://schemas.microsoft.com/office/drawing/2014/main" xmlns="" id="{32FE775E-3211-4FE7-8961-676F49A2E8C0}"/>
            </a:ext>
          </a:extLst>
        </xdr:cNvPr>
        <xdr:cNvSpPr txBox="1"/>
      </xdr:nvSpPr>
      <xdr:spPr>
        <a:xfrm>
          <a:off x="7673417" y="1480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78160</xdr:rowOff>
    </xdr:from>
    <xdr:ext cx="469744" cy="259045"/>
    <xdr:sp macro="" textlink="">
      <xdr:nvSpPr>
        <xdr:cNvPr id="346" name="n_3mainValue【公営住宅】&#10;一人当たり面積">
          <a:extLst>
            <a:ext uri="{FF2B5EF4-FFF2-40B4-BE49-F238E27FC236}">
              <a16:creationId xmlns:a16="http://schemas.microsoft.com/office/drawing/2014/main" xmlns="" id="{114646EE-C67E-420A-B119-40F33E8CAC26}"/>
            </a:ext>
          </a:extLst>
        </xdr:cNvPr>
        <xdr:cNvSpPr txBox="1"/>
      </xdr:nvSpPr>
      <xdr:spPr>
        <a:xfrm>
          <a:off x="6866332" y="1482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E8F9580A-E21E-4D04-AF1B-C7A0BE56440A}"/>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57CBF604-A937-42C5-8818-A32CA33C43DF}"/>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D503ACE4-ADAA-4419-B107-1D65354AA018}"/>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BE8ADC52-E0B8-439E-8C73-08A28F2887CD}"/>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6D123829-CACF-4024-9B4C-BBBA335E420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BD8564FB-85F5-4EF0-BD39-C449718FD990}"/>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B49B813E-F6C3-4B8F-86F2-57C444799B26}"/>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D86D72B7-65F1-4892-AF03-8E24F6A72D65}"/>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xmlns="" id="{757B6590-E8F4-418D-952D-9D26D5A29F3E}"/>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xmlns="" id="{8F89B214-DB33-4A14-B8F7-6FD32045CB37}"/>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xmlns="" id="{EDEB5E03-A7F4-430B-918F-D417A7ADA14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xmlns="" id="{93F93EC9-8876-4DCB-8751-2921DCF264BD}"/>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xmlns="" id="{7616F6A9-3445-44B7-A7FE-A1FD07991EB2}"/>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xmlns="" id="{2571D984-A77D-4808-A952-791F0EFCF75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xmlns="" id="{286327BC-E021-4729-917D-06BB316B2269}"/>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xmlns="" id="{F6BA9682-BC27-4C6A-8469-1555D1CEF1A2}"/>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xmlns="" id="{C9CAE569-05B6-4E15-8CE8-1A4265447939}"/>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xmlns="" id="{1A31FEC2-8B78-4867-8E3C-90E2388B2726}"/>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xmlns="" id="{F2A21D18-C90E-4ED2-8AA2-0F22D5E58547}"/>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xmlns="" id="{75BC42F2-FD91-4936-91DD-48B93E6355C3}"/>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xmlns="" id="{389810D9-675E-46CA-A54E-F0EAF8A1B734}"/>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xmlns="" id="{634AC297-7DA4-4CED-9A46-B04E77458CFB}"/>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xmlns="" id="{A50B7957-8C7D-421F-B92A-D808D74AD0AD}"/>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xmlns="" id="{292349AF-C1AC-4053-AEBF-1DAEC3D5FFDB}"/>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xmlns="" id="{F237E6F7-99AF-4456-97A1-DDF5EFF73E0B}"/>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xmlns="" id="{92EFB642-CBC9-4F82-9092-0BCF16389EA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xmlns="" id="{CBB64398-23C2-4E27-84C6-6B5E717736AA}"/>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xmlns="" id="{F69B1C4C-D86C-453A-8FD7-B5FA98A62F43}"/>
            </a:ext>
          </a:extLst>
        </xdr:cNvPr>
        <xdr:cNvSpPr txBox="1"/>
      </xdr:nvSpPr>
      <xdr:spPr>
        <a:xfrm>
          <a:off x="10905006" y="715311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xmlns="" id="{B093AC1C-E6F6-4C9A-A3AD-C6E37AB790B5}"/>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xmlns="" id="{34BB4994-C6A8-4303-A384-8B9265E13AF8}"/>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xmlns="" id="{764399FC-6558-4703-BEB9-9C4D251DF59B}"/>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xmlns="" id="{AFE6DF49-73E9-4714-97FB-4BF181718426}"/>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xmlns="" id="{8AA974C1-CD98-447F-A981-E69A723A484A}"/>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xmlns="" id="{837D763F-FCCD-4CDB-A388-BF3CAC49E060}"/>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xmlns="" id="{B4D063D1-5025-47B3-8AFC-D53917E6202F}"/>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xmlns="" id="{BFA8B7AB-2344-48BC-B180-78437B9CADF8}"/>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xmlns="" id="{847F298A-C5B2-40F7-A2B1-1A8A69F350CA}"/>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xmlns="" id="{FBE3B599-6C5E-416F-B63A-0E595EFA238C}"/>
            </a:ext>
          </a:extLst>
        </xdr:cNvPr>
        <xdr:cNvSpPr txBox="1"/>
      </xdr:nvSpPr>
      <xdr:spPr>
        <a:xfrm>
          <a:off x="10801531"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xmlns="" id="{B8EB3930-45F0-44BB-B744-3E89C94358A1}"/>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xmlns="" id="{EDF3F5A4-9DDE-4011-A2E7-BF2DF0495523}"/>
            </a:ext>
          </a:extLst>
        </xdr:cNvPr>
        <xdr:cNvSpPr txBox="1"/>
      </xdr:nvSpPr>
      <xdr:spPr>
        <a:xfrm>
          <a:off x="1080153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xmlns="" id="{C8C4049D-B788-419A-86CF-DFAC5C978A9E}"/>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xmlns="" id="{E9CD007D-9B9C-48AA-94B7-D750DB7BF4EC}"/>
            </a:ext>
          </a:extLst>
        </xdr:cNvPr>
        <xdr:cNvCxnSpPr/>
      </xdr:nvCxnSpPr>
      <xdr:spPr>
        <a:xfrm flipV="1">
          <a:off x="14703424" y="5660572"/>
          <a:ext cx="0" cy="1562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xmlns="" id="{47687122-04EC-46F9-B593-E24125F549BC}"/>
            </a:ext>
          </a:extLst>
        </xdr:cNvPr>
        <xdr:cNvSpPr txBox="1"/>
      </xdr:nvSpPr>
      <xdr:spPr>
        <a:xfrm>
          <a:off x="14742160" y="7228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xmlns="" id="{3CFA823C-C134-4A2D-B8F4-35D1BABDB4A7}"/>
            </a:ext>
          </a:extLst>
        </xdr:cNvPr>
        <xdr:cNvCxnSpPr/>
      </xdr:nvCxnSpPr>
      <xdr:spPr>
        <a:xfrm>
          <a:off x="14611350" y="72226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xmlns="" id="{D49861A3-07C2-457F-A6A3-1484D9DB0457}"/>
            </a:ext>
          </a:extLst>
        </xdr:cNvPr>
        <xdr:cNvSpPr txBox="1"/>
      </xdr:nvSpPr>
      <xdr:spPr>
        <a:xfrm>
          <a:off x="14742160" y="543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xmlns="" id="{29B243DF-1182-4848-9626-1A7F6FF3FDED}"/>
            </a:ext>
          </a:extLst>
        </xdr:cNvPr>
        <xdr:cNvCxnSpPr/>
      </xdr:nvCxnSpPr>
      <xdr:spPr>
        <a:xfrm>
          <a:off x="1461135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xmlns="" id="{77306627-0672-4D26-B10F-C6996F3A2D8F}"/>
            </a:ext>
          </a:extLst>
        </xdr:cNvPr>
        <xdr:cNvSpPr txBox="1"/>
      </xdr:nvSpPr>
      <xdr:spPr>
        <a:xfrm>
          <a:off x="14742160" y="633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xmlns="" id="{07DD2E8F-1D71-4813-A3B7-45CA7584CEE3}"/>
            </a:ext>
          </a:extLst>
        </xdr:cNvPr>
        <xdr:cNvSpPr/>
      </xdr:nvSpPr>
      <xdr:spPr>
        <a:xfrm>
          <a:off x="14649450" y="635979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xmlns="" id="{4FC56F0F-E28C-433D-B522-78CC108AF56E}"/>
            </a:ext>
          </a:extLst>
        </xdr:cNvPr>
        <xdr:cNvSpPr/>
      </xdr:nvSpPr>
      <xdr:spPr>
        <a:xfrm>
          <a:off x="13887450" y="635299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xmlns="" id="{9D659730-6FB4-4B78-B986-79310694D141}"/>
            </a:ext>
          </a:extLst>
        </xdr:cNvPr>
        <xdr:cNvSpPr/>
      </xdr:nvSpPr>
      <xdr:spPr>
        <a:xfrm>
          <a:off x="13089890" y="6307546"/>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xmlns="" id="{263A8318-DA97-4F7B-AED7-B3FA32E96439}"/>
            </a:ext>
          </a:extLst>
        </xdr:cNvPr>
        <xdr:cNvSpPr/>
      </xdr:nvSpPr>
      <xdr:spPr>
        <a:xfrm>
          <a:off x="12303760" y="633339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C43E418B-4B23-4759-B63A-DB54B2B0C789}"/>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99B83024-8310-43A3-A045-B68C526D457A}"/>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BAA2D4BF-E13E-46A4-B50E-7D67115B587D}"/>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D6E31B9F-6B79-4A67-A89A-966732E8F4FB}"/>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4D23F837-0040-4FCC-995E-78A4207705A5}"/>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116840</xdr:rowOff>
    </xdr:from>
    <xdr:to>
      <xdr:col>85</xdr:col>
      <xdr:colOff>177800</xdr:colOff>
      <xdr:row>35</xdr:row>
      <xdr:rowOff>46990</xdr:rowOff>
    </xdr:to>
    <xdr:sp macro="" textlink="">
      <xdr:nvSpPr>
        <xdr:cNvPr id="403" name="楕円 402">
          <a:extLst>
            <a:ext uri="{FF2B5EF4-FFF2-40B4-BE49-F238E27FC236}">
              <a16:creationId xmlns:a16="http://schemas.microsoft.com/office/drawing/2014/main" xmlns="" id="{D02CECE7-A8F1-4ACB-B3AF-A9F0B74571D0}"/>
            </a:ext>
          </a:extLst>
        </xdr:cNvPr>
        <xdr:cNvSpPr/>
      </xdr:nvSpPr>
      <xdr:spPr>
        <a:xfrm>
          <a:off x="14649450" y="59461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139717</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xmlns="" id="{EB3F56E9-5F52-47BE-B5A9-C8AD7C4826FA}"/>
            </a:ext>
          </a:extLst>
        </xdr:cNvPr>
        <xdr:cNvSpPr txBox="1"/>
      </xdr:nvSpPr>
      <xdr:spPr>
        <a:xfrm>
          <a:off x="14742160"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4173</xdr:rowOff>
    </xdr:from>
    <xdr:to>
      <xdr:col>81</xdr:col>
      <xdr:colOff>101600</xdr:colOff>
      <xdr:row>35</xdr:row>
      <xdr:rowOff>105773</xdr:rowOff>
    </xdr:to>
    <xdr:sp macro="" textlink="">
      <xdr:nvSpPr>
        <xdr:cNvPr id="405" name="楕円 404">
          <a:extLst>
            <a:ext uri="{FF2B5EF4-FFF2-40B4-BE49-F238E27FC236}">
              <a16:creationId xmlns:a16="http://schemas.microsoft.com/office/drawing/2014/main" xmlns="" id="{12A102D2-EBB0-46BC-96C0-183C94F6133E}"/>
            </a:ext>
          </a:extLst>
        </xdr:cNvPr>
        <xdr:cNvSpPr/>
      </xdr:nvSpPr>
      <xdr:spPr>
        <a:xfrm>
          <a:off x="13887450" y="60068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167640</xdr:rowOff>
    </xdr:from>
    <xdr:to>
      <xdr:col>85</xdr:col>
      <xdr:colOff>127000</xdr:colOff>
      <xdr:row>35</xdr:row>
      <xdr:rowOff>54973</xdr:rowOff>
    </xdr:to>
    <xdr:cxnSp macro="">
      <xdr:nvCxnSpPr>
        <xdr:cNvPr id="406" name="直線コネクタ 405">
          <a:extLst>
            <a:ext uri="{FF2B5EF4-FFF2-40B4-BE49-F238E27FC236}">
              <a16:creationId xmlns:a16="http://schemas.microsoft.com/office/drawing/2014/main" xmlns="" id="{EB4779DE-F57E-4E45-A55E-CCC3A42299E3}"/>
            </a:ext>
          </a:extLst>
        </xdr:cNvPr>
        <xdr:cNvCxnSpPr/>
      </xdr:nvCxnSpPr>
      <xdr:spPr>
        <a:xfrm flipV="1">
          <a:off x="13942060" y="6000750"/>
          <a:ext cx="762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4173</xdr:rowOff>
    </xdr:from>
    <xdr:to>
      <xdr:col>76</xdr:col>
      <xdr:colOff>165100</xdr:colOff>
      <xdr:row>35</xdr:row>
      <xdr:rowOff>105773</xdr:rowOff>
    </xdr:to>
    <xdr:sp macro="" textlink="">
      <xdr:nvSpPr>
        <xdr:cNvPr id="407" name="楕円 406">
          <a:extLst>
            <a:ext uri="{FF2B5EF4-FFF2-40B4-BE49-F238E27FC236}">
              <a16:creationId xmlns:a16="http://schemas.microsoft.com/office/drawing/2014/main" xmlns="" id="{653855B2-A5F6-497D-A7F5-6CB191E12682}"/>
            </a:ext>
          </a:extLst>
        </xdr:cNvPr>
        <xdr:cNvSpPr/>
      </xdr:nvSpPr>
      <xdr:spPr>
        <a:xfrm>
          <a:off x="13089890" y="600682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54973</xdr:rowOff>
    </xdr:from>
    <xdr:to>
      <xdr:col>81</xdr:col>
      <xdr:colOff>50800</xdr:colOff>
      <xdr:row>35</xdr:row>
      <xdr:rowOff>54973</xdr:rowOff>
    </xdr:to>
    <xdr:cxnSp macro="">
      <xdr:nvCxnSpPr>
        <xdr:cNvPr id="408" name="直線コネクタ 407">
          <a:extLst>
            <a:ext uri="{FF2B5EF4-FFF2-40B4-BE49-F238E27FC236}">
              <a16:creationId xmlns:a16="http://schemas.microsoft.com/office/drawing/2014/main" xmlns="" id="{7F36C5E1-DCB4-4FBF-B0E8-56BA220968AD}"/>
            </a:ext>
          </a:extLst>
        </xdr:cNvPr>
        <xdr:cNvCxnSpPr/>
      </xdr:nvCxnSpPr>
      <xdr:spPr>
        <a:xfrm>
          <a:off x="13144500" y="605953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121739</xdr:rowOff>
    </xdr:from>
    <xdr:to>
      <xdr:col>72</xdr:col>
      <xdr:colOff>38100</xdr:colOff>
      <xdr:row>36</xdr:row>
      <xdr:rowOff>51889</xdr:rowOff>
    </xdr:to>
    <xdr:sp macro="" textlink="">
      <xdr:nvSpPr>
        <xdr:cNvPr id="409" name="楕円 408">
          <a:extLst>
            <a:ext uri="{FF2B5EF4-FFF2-40B4-BE49-F238E27FC236}">
              <a16:creationId xmlns:a16="http://schemas.microsoft.com/office/drawing/2014/main" xmlns="" id="{BFE7597F-7E66-471C-A437-F6D0346984F7}"/>
            </a:ext>
          </a:extLst>
        </xdr:cNvPr>
        <xdr:cNvSpPr/>
      </xdr:nvSpPr>
      <xdr:spPr>
        <a:xfrm>
          <a:off x="12303760" y="612439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54973</xdr:rowOff>
    </xdr:from>
    <xdr:to>
      <xdr:col>76</xdr:col>
      <xdr:colOff>114300</xdr:colOff>
      <xdr:row>36</xdr:row>
      <xdr:rowOff>1089</xdr:rowOff>
    </xdr:to>
    <xdr:cxnSp macro="">
      <xdr:nvCxnSpPr>
        <xdr:cNvPr id="410" name="直線コネクタ 409">
          <a:extLst>
            <a:ext uri="{FF2B5EF4-FFF2-40B4-BE49-F238E27FC236}">
              <a16:creationId xmlns:a16="http://schemas.microsoft.com/office/drawing/2014/main" xmlns="" id="{27DF621A-F8E8-48F4-BF4D-6A32674D1C59}"/>
            </a:ext>
          </a:extLst>
        </xdr:cNvPr>
        <xdr:cNvCxnSpPr/>
      </xdr:nvCxnSpPr>
      <xdr:spPr>
        <a:xfrm flipV="1">
          <a:off x="12346940" y="6059533"/>
          <a:ext cx="79756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xmlns="" id="{63F031CF-56FA-49E6-A969-9171C49988C8}"/>
            </a:ext>
          </a:extLst>
        </xdr:cNvPr>
        <xdr:cNvSpPr txBox="1"/>
      </xdr:nvSpPr>
      <xdr:spPr>
        <a:xfrm>
          <a:off x="13738234" y="644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xmlns="" id="{B7767AF9-D020-40A5-8653-C6480F156ECA}"/>
            </a:ext>
          </a:extLst>
        </xdr:cNvPr>
        <xdr:cNvSpPr txBox="1"/>
      </xdr:nvSpPr>
      <xdr:spPr>
        <a:xfrm>
          <a:off x="12957184" y="640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xmlns="" id="{4B2A96F5-FFBD-4AFE-92F6-129802D8C98E}"/>
            </a:ext>
          </a:extLst>
        </xdr:cNvPr>
        <xdr:cNvSpPr txBox="1"/>
      </xdr:nvSpPr>
      <xdr:spPr>
        <a:xfrm>
          <a:off x="12171054" y="642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122300</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xmlns="" id="{6A67FAFF-C5D9-4622-9959-21E7CA375ACA}"/>
            </a:ext>
          </a:extLst>
        </xdr:cNvPr>
        <xdr:cNvSpPr txBox="1"/>
      </xdr:nvSpPr>
      <xdr:spPr>
        <a:xfrm>
          <a:off x="13738234" y="5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122300</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xmlns="" id="{32D767F9-B5CA-4689-A264-9AFABFC8C1FA}"/>
            </a:ext>
          </a:extLst>
        </xdr:cNvPr>
        <xdr:cNvSpPr txBox="1"/>
      </xdr:nvSpPr>
      <xdr:spPr>
        <a:xfrm>
          <a:off x="12957184" y="5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68416</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xmlns="" id="{3DB59525-A87F-4246-8F9D-A8FDBE1465A3}"/>
            </a:ext>
          </a:extLst>
        </xdr:cNvPr>
        <xdr:cNvSpPr txBox="1"/>
      </xdr:nvSpPr>
      <xdr:spPr>
        <a:xfrm>
          <a:off x="12171054" y="589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xmlns="" id="{7F164AF3-72B8-48DC-9EE7-DB8BAE075C26}"/>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xmlns="" id="{A68F1CA2-DE77-42A7-B060-F9AEB77AF038}"/>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xmlns="" id="{2A35291A-B2E7-4211-865A-7CF624DB64E3}"/>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xmlns="" id="{88F2B262-F3E2-4692-A50F-4C2B74CB4120}"/>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xmlns="" id="{5297E7C8-2EEB-44B0-96CD-701BD3B9CAF4}"/>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xmlns="" id="{EDB757BE-60A8-440F-8B52-DF877384C9C7}"/>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xmlns="" id="{8321A2C9-9DDE-4D13-8708-33BFA6C7A7E8}"/>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xmlns="" id="{BAC0CCF8-E319-40D7-A558-C2A38958433E}"/>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xmlns="" id="{7F9A9AF9-3B91-46C6-9BE2-3702DD10FC87}"/>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xmlns="" id="{6973569B-5647-4E38-9DCD-36EB5B416544}"/>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xmlns="" id="{D0E1F322-DF6F-49F4-B88B-781E9450F2F3}"/>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xmlns="" id="{99B746BC-BCE2-449D-B074-1C337E1C148F}"/>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xmlns="" id="{33C8B756-D42B-4035-B1F7-A8CD7FF186CC}"/>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xmlns="" id="{AA9D0A16-098E-4D82-BC45-4617F66F4ECC}"/>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xmlns="" id="{0DD66D18-A6CE-46D4-B87C-87A292F0289F}"/>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xmlns="" id="{B0EA39BD-3F1B-49E7-B9A5-7D4192BD1B28}"/>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xmlns="" id="{05E2AF27-283A-4697-A564-0D3EBD8C6793}"/>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xmlns="" id="{7F22B153-B299-4839-83F3-F6677888A23C}"/>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xmlns="" id="{6E5D2272-F8DF-4172-A012-1B6942CBAAC9}"/>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xmlns="" id="{8C0DB9DF-A55B-4A83-8139-001829F2AC23}"/>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xmlns="" id="{192B7732-1E64-4F3E-8D9F-8D3A62253E40}"/>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xmlns="" id="{EEB1B482-5621-4D95-B02A-3DF8B5BB800E}"/>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xmlns="" id="{C496907B-E952-4FE4-8FC7-5F748E0FB889}"/>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xmlns="" id="{A2184EFB-816E-431C-96FC-3AF2156C1732}"/>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xmlns="" id="{82DF44BC-A13D-49F5-B6BE-B634725E24E8}"/>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xmlns="" id="{A692D682-41F6-4027-89CA-93DD719AA4E7}"/>
            </a:ext>
          </a:extLst>
        </xdr:cNvPr>
        <xdr:cNvCxnSpPr/>
      </xdr:nvCxnSpPr>
      <xdr:spPr>
        <a:xfrm flipV="1">
          <a:off x="19947254" y="5658938"/>
          <a:ext cx="0" cy="153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xmlns="" id="{E7DD0D51-A827-4E81-8604-35FDA3BBD52E}"/>
            </a:ext>
          </a:extLst>
        </xdr:cNvPr>
        <xdr:cNvSpPr txBox="1"/>
      </xdr:nvSpPr>
      <xdr:spPr>
        <a:xfrm>
          <a:off x="19985990" y="719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xmlns="" id="{2E40D4C4-6CF7-4D0D-AF38-6F85D181974A}"/>
            </a:ext>
          </a:extLst>
        </xdr:cNvPr>
        <xdr:cNvCxnSpPr/>
      </xdr:nvCxnSpPr>
      <xdr:spPr>
        <a:xfrm>
          <a:off x="19885660" y="71940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xmlns="" id="{EC4E90F8-E3E9-427B-90C3-D760FA381C04}"/>
            </a:ext>
          </a:extLst>
        </xdr:cNvPr>
        <xdr:cNvSpPr txBox="1"/>
      </xdr:nvSpPr>
      <xdr:spPr>
        <a:xfrm>
          <a:off x="1998599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xmlns="" id="{AD262F43-8BA2-4715-99B6-4B5D6BEE08E9}"/>
            </a:ext>
          </a:extLst>
        </xdr:cNvPr>
        <xdr:cNvCxnSpPr/>
      </xdr:nvCxnSpPr>
      <xdr:spPr>
        <a:xfrm>
          <a:off x="19885660" y="56589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xmlns="" id="{A80379D1-CA78-4AB4-B2E8-DD72F36FC63F}"/>
            </a:ext>
          </a:extLst>
        </xdr:cNvPr>
        <xdr:cNvSpPr txBox="1"/>
      </xdr:nvSpPr>
      <xdr:spPr>
        <a:xfrm>
          <a:off x="19985990" y="678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xmlns="" id="{DD6DF3E4-2C75-4F61-883C-74EF945E1902}"/>
            </a:ext>
          </a:extLst>
        </xdr:cNvPr>
        <xdr:cNvSpPr/>
      </xdr:nvSpPr>
      <xdr:spPr>
        <a:xfrm>
          <a:off x="19904710" y="679849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xmlns="" id="{A6D3AC1D-B072-497A-AC54-CDABD288D12D}"/>
            </a:ext>
          </a:extLst>
        </xdr:cNvPr>
        <xdr:cNvSpPr/>
      </xdr:nvSpPr>
      <xdr:spPr>
        <a:xfrm>
          <a:off x="19161760" y="679114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xmlns="" id="{47017B3A-E257-4AD4-9EDB-9F5E1A7DD39D}"/>
            </a:ext>
          </a:extLst>
        </xdr:cNvPr>
        <xdr:cNvSpPr/>
      </xdr:nvSpPr>
      <xdr:spPr>
        <a:xfrm>
          <a:off x="18345150" y="681754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xmlns="" id="{297694CD-FD12-46CA-8057-483C17A88397}"/>
            </a:ext>
          </a:extLst>
        </xdr:cNvPr>
        <xdr:cNvSpPr/>
      </xdr:nvSpPr>
      <xdr:spPr>
        <a:xfrm>
          <a:off x="17547590" y="683033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DDF8F6F0-7BF6-4EA3-876A-5464FD2C750C}"/>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32B942BC-655E-426F-9FB0-5EA135B45A84}"/>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F786CCF6-1999-4AAC-A934-0015490C73F4}"/>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4C9D1999-F18D-4014-8E58-417B785D1437}"/>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BDE445B4-3526-40EC-AF5A-3C48387938A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73841</xdr:rowOff>
    </xdr:from>
    <xdr:to>
      <xdr:col>116</xdr:col>
      <xdr:colOff>114300</xdr:colOff>
      <xdr:row>40</xdr:row>
      <xdr:rowOff>3991</xdr:rowOff>
    </xdr:to>
    <xdr:sp macro="" textlink="">
      <xdr:nvSpPr>
        <xdr:cNvPr id="457" name="楕円 456">
          <a:extLst>
            <a:ext uri="{FF2B5EF4-FFF2-40B4-BE49-F238E27FC236}">
              <a16:creationId xmlns:a16="http://schemas.microsoft.com/office/drawing/2014/main" xmlns="" id="{98A19E51-9979-4B88-889B-954D5D6CE61E}"/>
            </a:ext>
          </a:extLst>
        </xdr:cNvPr>
        <xdr:cNvSpPr/>
      </xdr:nvSpPr>
      <xdr:spPr>
        <a:xfrm>
          <a:off x="19904710" y="67603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96718</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xmlns="" id="{66498D00-6581-4079-8E19-1764FB851188}"/>
            </a:ext>
          </a:extLst>
        </xdr:cNvPr>
        <xdr:cNvSpPr txBox="1"/>
      </xdr:nvSpPr>
      <xdr:spPr>
        <a:xfrm>
          <a:off x="19985990" y="66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79284</xdr:rowOff>
    </xdr:from>
    <xdr:to>
      <xdr:col>112</xdr:col>
      <xdr:colOff>38100</xdr:colOff>
      <xdr:row>40</xdr:row>
      <xdr:rowOff>9434</xdr:rowOff>
    </xdr:to>
    <xdr:sp macro="" textlink="">
      <xdr:nvSpPr>
        <xdr:cNvPr id="459" name="楕円 458">
          <a:extLst>
            <a:ext uri="{FF2B5EF4-FFF2-40B4-BE49-F238E27FC236}">
              <a16:creationId xmlns:a16="http://schemas.microsoft.com/office/drawing/2014/main" xmlns="" id="{49C83EFA-D147-4EAE-812A-02B5E3DFF79D}"/>
            </a:ext>
          </a:extLst>
        </xdr:cNvPr>
        <xdr:cNvSpPr/>
      </xdr:nvSpPr>
      <xdr:spPr>
        <a:xfrm>
          <a:off x="19161760" y="676583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124641</xdr:rowOff>
    </xdr:from>
    <xdr:to>
      <xdr:col>116</xdr:col>
      <xdr:colOff>63500</xdr:colOff>
      <xdr:row>39</xdr:row>
      <xdr:rowOff>130084</xdr:rowOff>
    </xdr:to>
    <xdr:cxnSp macro="">
      <xdr:nvCxnSpPr>
        <xdr:cNvPr id="460" name="直線コネクタ 459">
          <a:extLst>
            <a:ext uri="{FF2B5EF4-FFF2-40B4-BE49-F238E27FC236}">
              <a16:creationId xmlns:a16="http://schemas.microsoft.com/office/drawing/2014/main" xmlns="" id="{679F9225-14A8-491A-B2E7-6637B55CA6D9}"/>
            </a:ext>
          </a:extLst>
        </xdr:cNvPr>
        <xdr:cNvCxnSpPr/>
      </xdr:nvCxnSpPr>
      <xdr:spPr>
        <a:xfrm flipV="1">
          <a:off x="19204940" y="6813096"/>
          <a:ext cx="74295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94524</xdr:rowOff>
    </xdr:from>
    <xdr:to>
      <xdr:col>107</xdr:col>
      <xdr:colOff>101600</xdr:colOff>
      <xdr:row>40</xdr:row>
      <xdr:rowOff>24674</xdr:rowOff>
    </xdr:to>
    <xdr:sp macro="" textlink="">
      <xdr:nvSpPr>
        <xdr:cNvPr id="461" name="楕円 460">
          <a:extLst>
            <a:ext uri="{FF2B5EF4-FFF2-40B4-BE49-F238E27FC236}">
              <a16:creationId xmlns:a16="http://schemas.microsoft.com/office/drawing/2014/main" xmlns="" id="{A0FB894F-6CCB-425C-8A91-B35CF017D91D}"/>
            </a:ext>
          </a:extLst>
        </xdr:cNvPr>
        <xdr:cNvSpPr/>
      </xdr:nvSpPr>
      <xdr:spPr>
        <a:xfrm>
          <a:off x="18345150" y="678488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130084</xdr:rowOff>
    </xdr:from>
    <xdr:to>
      <xdr:col>111</xdr:col>
      <xdr:colOff>177800</xdr:colOff>
      <xdr:row>39</xdr:row>
      <xdr:rowOff>145324</xdr:rowOff>
    </xdr:to>
    <xdr:cxnSp macro="">
      <xdr:nvCxnSpPr>
        <xdr:cNvPr id="462" name="直線コネクタ 461">
          <a:extLst>
            <a:ext uri="{FF2B5EF4-FFF2-40B4-BE49-F238E27FC236}">
              <a16:creationId xmlns:a16="http://schemas.microsoft.com/office/drawing/2014/main" xmlns="" id="{5F901B04-2383-4DE8-8E2C-15736E32FFEC}"/>
            </a:ext>
          </a:extLst>
        </xdr:cNvPr>
        <xdr:cNvCxnSpPr/>
      </xdr:nvCxnSpPr>
      <xdr:spPr>
        <a:xfrm flipV="1">
          <a:off x="18399760" y="6820444"/>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106499</xdr:rowOff>
    </xdr:from>
    <xdr:to>
      <xdr:col>102</xdr:col>
      <xdr:colOff>165100</xdr:colOff>
      <xdr:row>40</xdr:row>
      <xdr:rowOff>36649</xdr:rowOff>
    </xdr:to>
    <xdr:sp macro="" textlink="">
      <xdr:nvSpPr>
        <xdr:cNvPr id="463" name="楕円 462">
          <a:extLst>
            <a:ext uri="{FF2B5EF4-FFF2-40B4-BE49-F238E27FC236}">
              <a16:creationId xmlns:a16="http://schemas.microsoft.com/office/drawing/2014/main" xmlns="" id="{49CE034E-8382-4C42-A215-E6DEC6AD3A1F}"/>
            </a:ext>
          </a:extLst>
        </xdr:cNvPr>
        <xdr:cNvSpPr/>
      </xdr:nvSpPr>
      <xdr:spPr>
        <a:xfrm>
          <a:off x="17547590" y="679114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145324</xdr:rowOff>
    </xdr:from>
    <xdr:to>
      <xdr:col>107</xdr:col>
      <xdr:colOff>50800</xdr:colOff>
      <xdr:row>39</xdr:row>
      <xdr:rowOff>157299</xdr:rowOff>
    </xdr:to>
    <xdr:cxnSp macro="">
      <xdr:nvCxnSpPr>
        <xdr:cNvPr id="464" name="直線コネクタ 463">
          <a:extLst>
            <a:ext uri="{FF2B5EF4-FFF2-40B4-BE49-F238E27FC236}">
              <a16:creationId xmlns:a16="http://schemas.microsoft.com/office/drawing/2014/main" xmlns="" id="{A5101DE8-BBDE-4254-BAD3-70435B5CA653}"/>
            </a:ext>
          </a:extLst>
        </xdr:cNvPr>
        <xdr:cNvCxnSpPr/>
      </xdr:nvCxnSpPr>
      <xdr:spPr>
        <a:xfrm flipV="1">
          <a:off x="17602200" y="6829969"/>
          <a:ext cx="79756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xmlns="" id="{C4EF6B60-71A6-4842-88E1-02F686A28AC3}"/>
            </a:ext>
          </a:extLst>
        </xdr:cNvPr>
        <xdr:cNvSpPr txBox="1"/>
      </xdr:nvSpPr>
      <xdr:spPr>
        <a:xfrm>
          <a:off x="18982132" y="688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xmlns="" id="{8B6CB79E-9377-4A03-967D-2E3F8ED4A3DF}"/>
            </a:ext>
          </a:extLst>
        </xdr:cNvPr>
        <xdr:cNvSpPr txBox="1"/>
      </xdr:nvSpPr>
      <xdr:spPr>
        <a:xfrm>
          <a:off x="18182032" y="691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xmlns="" id="{8460C578-4ECF-41A2-8D23-B17133668E99}"/>
            </a:ext>
          </a:extLst>
        </xdr:cNvPr>
        <xdr:cNvSpPr txBox="1"/>
      </xdr:nvSpPr>
      <xdr:spPr>
        <a:xfrm>
          <a:off x="17384472" y="692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25961</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xmlns="" id="{CA045986-AD33-469D-8E35-A4EA72A38619}"/>
            </a:ext>
          </a:extLst>
        </xdr:cNvPr>
        <xdr:cNvSpPr txBox="1"/>
      </xdr:nvSpPr>
      <xdr:spPr>
        <a:xfrm>
          <a:off x="18982132" y="65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41201</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xmlns="" id="{CB72ECEE-5578-418B-9035-92EC1AD32347}"/>
            </a:ext>
          </a:extLst>
        </xdr:cNvPr>
        <xdr:cNvSpPr txBox="1"/>
      </xdr:nvSpPr>
      <xdr:spPr>
        <a:xfrm>
          <a:off x="18182032" y="65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53176</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xmlns="" id="{E35B751B-BA87-48DC-A44E-3AC71189409E}"/>
            </a:ext>
          </a:extLst>
        </xdr:cNvPr>
        <xdr:cNvSpPr txBox="1"/>
      </xdr:nvSpPr>
      <xdr:spPr>
        <a:xfrm>
          <a:off x="17384472" y="657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xmlns="" id="{E38434BC-0301-4878-95E6-EAE74975B295}"/>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xmlns="" id="{55F1DFA4-91E9-41E4-809B-2E02FAE825E5}"/>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xmlns="" id="{EFC8F410-569A-4250-9282-2F118205D741}"/>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xmlns="" id="{083218B8-02F3-4B6C-B880-09D3185AB3A5}"/>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xmlns="" id="{2C261187-7477-4A2D-9F03-999006D4FFCA}"/>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xmlns="" id="{1F715316-78B6-4810-897C-73738E5E8134}"/>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xmlns="" id="{7C150C3D-935E-4A4A-BE2D-05B46656FB8E}"/>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xmlns="" id="{26E1D61E-F858-4B29-AD2D-83839602BBB4}"/>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xmlns="" id="{A6C69AE6-BB60-41E6-B91D-C7CA156B4CFB}"/>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xmlns="" id="{383B3225-844D-4411-AA8F-9C5E9E92F4D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xmlns="" id="{C8C7285E-FA05-431A-8144-F35727D760EE}"/>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xmlns="" id="{91D2F8E8-F708-4573-AE40-26BFDF270125}"/>
            </a:ext>
          </a:extLst>
        </xdr:cNvPr>
        <xdr:cNvSpPr txBox="1"/>
      </xdr:nvSpPr>
      <xdr:spPr>
        <a:xfrm>
          <a:off x="10905006" y="1096311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xmlns="" id="{5BC555D4-6859-419E-8227-D0B1662246C3}"/>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xmlns="" id="{342B156A-3505-4F81-9481-6BC29CA11E66}"/>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xmlns="" id="{93698DDF-6E6F-4F60-BF4B-21EB9B9D9FCE}"/>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xmlns="" id="{DE296492-4689-4753-A75B-9DED7F415E2C}"/>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xmlns="" id="{04740970-E526-4644-B8D2-595F1D390830}"/>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xmlns="" id="{E0363EED-877A-4E0E-9B4A-D2E0E8CE3620}"/>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xmlns="" id="{40BE00E7-CED7-4902-8985-DF06CC98D77C}"/>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xmlns="" id="{049BA3B9-8EBD-456A-897C-FC203D889B99}"/>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xmlns="" id="{AD62777E-2B2B-4108-8305-CD7E9E3FE34F}"/>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xmlns="" id="{EF126AE6-9635-4B0F-9AF9-676183336D98}"/>
            </a:ext>
          </a:extLst>
        </xdr:cNvPr>
        <xdr:cNvSpPr txBox="1"/>
      </xdr:nvSpPr>
      <xdr:spPr>
        <a:xfrm>
          <a:off x="10801531"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xmlns="" id="{9C3877FE-0534-466A-8D5E-3676E29A2B51}"/>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xmlns="" id="{606CB2A3-3A52-4358-9D53-D647874E83ED}"/>
            </a:ext>
          </a:extLst>
        </xdr:cNvPr>
        <xdr:cNvSpPr txBox="1"/>
      </xdr:nvSpPr>
      <xdr:spPr>
        <a:xfrm>
          <a:off x="1080153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xmlns="" id="{EE9A80EB-B59C-473D-A4BD-C8CCADB42054}"/>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xmlns="" id="{12A16646-A16F-4026-9DF3-3FF678E6B00E}"/>
            </a:ext>
          </a:extLst>
        </xdr:cNvPr>
        <xdr:cNvCxnSpPr/>
      </xdr:nvCxnSpPr>
      <xdr:spPr>
        <a:xfrm flipV="1">
          <a:off x="14703424" y="9470572"/>
          <a:ext cx="0" cy="145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xmlns="" id="{28881B2A-6DE4-4E50-961D-A5DB18458E5D}"/>
            </a:ext>
          </a:extLst>
        </xdr:cNvPr>
        <xdr:cNvSpPr txBox="1"/>
      </xdr:nvSpPr>
      <xdr:spPr>
        <a:xfrm>
          <a:off x="14742160" y="109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xmlns="" id="{D5E679F1-9299-44AD-959F-B7ACAAB684BE}"/>
            </a:ext>
          </a:extLst>
        </xdr:cNvPr>
        <xdr:cNvCxnSpPr/>
      </xdr:nvCxnSpPr>
      <xdr:spPr>
        <a:xfrm>
          <a:off x="14611350" y="10925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xmlns="" id="{0E769F70-6C2D-4C88-8556-A5CF231E6DCF}"/>
            </a:ext>
          </a:extLst>
        </xdr:cNvPr>
        <xdr:cNvSpPr txBox="1"/>
      </xdr:nvSpPr>
      <xdr:spPr>
        <a:xfrm>
          <a:off x="14742160" y="924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xmlns="" id="{7D7B0D60-F118-4FEA-AE72-734B7023D3B0}"/>
            </a:ext>
          </a:extLst>
        </xdr:cNvPr>
        <xdr:cNvCxnSpPr/>
      </xdr:nvCxnSpPr>
      <xdr:spPr>
        <a:xfrm>
          <a:off x="14611350" y="947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xmlns="" id="{84517781-6383-4963-8874-0FD6358FD1D1}"/>
            </a:ext>
          </a:extLst>
        </xdr:cNvPr>
        <xdr:cNvSpPr txBox="1"/>
      </xdr:nvSpPr>
      <xdr:spPr>
        <a:xfrm>
          <a:off x="14742160" y="9955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xmlns="" id="{2FE14510-76AE-4DBB-B0E6-8022A95DB99C}"/>
            </a:ext>
          </a:extLst>
        </xdr:cNvPr>
        <xdr:cNvSpPr/>
      </xdr:nvSpPr>
      <xdr:spPr>
        <a:xfrm>
          <a:off x="14649450" y="101042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xmlns="" id="{78E3EA0D-8142-4250-8573-59EBF409238F}"/>
            </a:ext>
          </a:extLst>
        </xdr:cNvPr>
        <xdr:cNvSpPr/>
      </xdr:nvSpPr>
      <xdr:spPr>
        <a:xfrm>
          <a:off x="13887450" y="1010910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xmlns="" id="{187F7D38-A329-4CEA-AC48-0CFACDF037FC}"/>
            </a:ext>
          </a:extLst>
        </xdr:cNvPr>
        <xdr:cNvSpPr/>
      </xdr:nvSpPr>
      <xdr:spPr>
        <a:xfrm>
          <a:off x="13089890" y="1012543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xmlns="" id="{7F4E436F-EAC1-41C5-B08F-CCB6CB8D49FA}"/>
            </a:ext>
          </a:extLst>
        </xdr:cNvPr>
        <xdr:cNvSpPr/>
      </xdr:nvSpPr>
      <xdr:spPr>
        <a:xfrm>
          <a:off x="12303760" y="101371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7510E95D-3A91-47D9-BE90-8EFD8389C182}"/>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C765EB27-64FB-4924-8D8E-22C597D4CE77}"/>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D34E7113-3991-4A19-879F-6883E6DA1725}"/>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9E2E7C9B-ACB1-4CB4-BA35-4300775231A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F2DBF5E6-52B4-4A37-84DB-59AD1C18F9F6}"/>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511" name="楕円 510">
          <a:extLst>
            <a:ext uri="{FF2B5EF4-FFF2-40B4-BE49-F238E27FC236}">
              <a16:creationId xmlns:a16="http://schemas.microsoft.com/office/drawing/2014/main" xmlns="" id="{97B656B6-12FD-49C2-ADDA-EB48A80220F5}"/>
            </a:ext>
          </a:extLst>
        </xdr:cNvPr>
        <xdr:cNvSpPr/>
      </xdr:nvSpPr>
      <xdr:spPr>
        <a:xfrm>
          <a:off x="14649450" y="102329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95811</xdr:rowOff>
    </xdr:from>
    <xdr:ext cx="405111" cy="259045"/>
    <xdr:sp macro="" textlink="">
      <xdr:nvSpPr>
        <xdr:cNvPr id="512" name="【学校施設】&#10;有形固定資産減価償却率該当値テキスト">
          <a:extLst>
            <a:ext uri="{FF2B5EF4-FFF2-40B4-BE49-F238E27FC236}">
              <a16:creationId xmlns:a16="http://schemas.microsoft.com/office/drawing/2014/main" xmlns="" id="{32347BF8-D160-433B-A1D8-EE5C8795D75F}"/>
            </a:ext>
          </a:extLst>
        </xdr:cNvPr>
        <xdr:cNvSpPr txBox="1"/>
      </xdr:nvSpPr>
      <xdr:spPr>
        <a:xfrm>
          <a:off x="14742160" y="1020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513" name="楕円 512">
          <a:extLst>
            <a:ext uri="{FF2B5EF4-FFF2-40B4-BE49-F238E27FC236}">
              <a16:creationId xmlns:a16="http://schemas.microsoft.com/office/drawing/2014/main" xmlns="" id="{830E28C1-5EB8-423C-8BED-169F7B6AD901}"/>
            </a:ext>
          </a:extLst>
        </xdr:cNvPr>
        <xdr:cNvSpPr/>
      </xdr:nvSpPr>
      <xdr:spPr>
        <a:xfrm>
          <a:off x="13887450" y="102519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168184</xdr:rowOff>
    </xdr:from>
    <xdr:to>
      <xdr:col>85</xdr:col>
      <xdr:colOff>127000</xdr:colOff>
      <xdr:row>60</xdr:row>
      <xdr:rowOff>19594</xdr:rowOff>
    </xdr:to>
    <xdr:cxnSp macro="">
      <xdr:nvCxnSpPr>
        <xdr:cNvPr id="514" name="直線コネクタ 513">
          <a:extLst>
            <a:ext uri="{FF2B5EF4-FFF2-40B4-BE49-F238E27FC236}">
              <a16:creationId xmlns:a16="http://schemas.microsoft.com/office/drawing/2014/main" xmlns="" id="{ACF661F9-6524-433A-9D5F-6ED3AA725016}"/>
            </a:ext>
          </a:extLst>
        </xdr:cNvPr>
        <xdr:cNvCxnSpPr/>
      </xdr:nvCxnSpPr>
      <xdr:spPr>
        <a:xfrm flipV="1">
          <a:off x="13942060" y="10287544"/>
          <a:ext cx="762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515" name="楕円 514">
          <a:extLst>
            <a:ext uri="{FF2B5EF4-FFF2-40B4-BE49-F238E27FC236}">
              <a16:creationId xmlns:a16="http://schemas.microsoft.com/office/drawing/2014/main" xmlns="" id="{F2C29F7A-344A-46FF-9766-4AA415999413}"/>
            </a:ext>
          </a:extLst>
        </xdr:cNvPr>
        <xdr:cNvSpPr/>
      </xdr:nvSpPr>
      <xdr:spPr>
        <a:xfrm>
          <a:off x="13089890" y="1025198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19594</xdr:rowOff>
    </xdr:from>
    <xdr:to>
      <xdr:col>81</xdr:col>
      <xdr:colOff>50800</xdr:colOff>
      <xdr:row>60</xdr:row>
      <xdr:rowOff>19594</xdr:rowOff>
    </xdr:to>
    <xdr:cxnSp macro="">
      <xdr:nvCxnSpPr>
        <xdr:cNvPr id="516" name="直線コネクタ 515">
          <a:extLst>
            <a:ext uri="{FF2B5EF4-FFF2-40B4-BE49-F238E27FC236}">
              <a16:creationId xmlns:a16="http://schemas.microsoft.com/office/drawing/2014/main" xmlns="" id="{E5D0C81D-DFBC-4BFB-94A1-19C123CAE61E}"/>
            </a:ext>
          </a:extLst>
        </xdr:cNvPr>
        <xdr:cNvCxnSpPr/>
      </xdr:nvCxnSpPr>
      <xdr:spPr>
        <a:xfrm>
          <a:off x="13144500" y="1030278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16147</xdr:rowOff>
    </xdr:from>
    <xdr:to>
      <xdr:col>72</xdr:col>
      <xdr:colOff>38100</xdr:colOff>
      <xdr:row>60</xdr:row>
      <xdr:rowOff>117747</xdr:rowOff>
    </xdr:to>
    <xdr:sp macro="" textlink="">
      <xdr:nvSpPr>
        <xdr:cNvPr id="517" name="楕円 516">
          <a:extLst>
            <a:ext uri="{FF2B5EF4-FFF2-40B4-BE49-F238E27FC236}">
              <a16:creationId xmlns:a16="http://schemas.microsoft.com/office/drawing/2014/main" xmlns="" id="{64D0217F-8B34-4F42-A0E8-3C912A64B50F}"/>
            </a:ext>
          </a:extLst>
        </xdr:cNvPr>
        <xdr:cNvSpPr/>
      </xdr:nvSpPr>
      <xdr:spPr>
        <a:xfrm>
          <a:off x="12303760" y="10306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19594</xdr:rowOff>
    </xdr:from>
    <xdr:to>
      <xdr:col>76</xdr:col>
      <xdr:colOff>114300</xdr:colOff>
      <xdr:row>60</xdr:row>
      <xdr:rowOff>66947</xdr:rowOff>
    </xdr:to>
    <xdr:cxnSp macro="">
      <xdr:nvCxnSpPr>
        <xdr:cNvPr id="518" name="直線コネクタ 517">
          <a:extLst>
            <a:ext uri="{FF2B5EF4-FFF2-40B4-BE49-F238E27FC236}">
              <a16:creationId xmlns:a16="http://schemas.microsoft.com/office/drawing/2014/main" xmlns="" id="{89774F5B-C9EF-44C6-9482-67651C2D4921}"/>
            </a:ext>
          </a:extLst>
        </xdr:cNvPr>
        <xdr:cNvCxnSpPr/>
      </xdr:nvCxnSpPr>
      <xdr:spPr>
        <a:xfrm flipV="1">
          <a:off x="12346940" y="10302784"/>
          <a:ext cx="797560"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9" name="n_1aveValue【学校施設】&#10;有形固定資産減価償却率">
          <a:extLst>
            <a:ext uri="{FF2B5EF4-FFF2-40B4-BE49-F238E27FC236}">
              <a16:creationId xmlns:a16="http://schemas.microsoft.com/office/drawing/2014/main" xmlns="" id="{2D6553DB-DDF6-48B5-82DD-47793854B35C}"/>
            </a:ext>
          </a:extLst>
        </xdr:cNvPr>
        <xdr:cNvSpPr txBox="1"/>
      </xdr:nvSpPr>
      <xdr:spPr>
        <a:xfrm>
          <a:off x="13738234" y="988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0" name="n_2aveValue【学校施設】&#10;有形固定資産減価償却率">
          <a:extLst>
            <a:ext uri="{FF2B5EF4-FFF2-40B4-BE49-F238E27FC236}">
              <a16:creationId xmlns:a16="http://schemas.microsoft.com/office/drawing/2014/main" xmlns="" id="{A96AA8D8-15B6-4560-BE0F-55C7B719CCBF}"/>
            </a:ext>
          </a:extLst>
        </xdr:cNvPr>
        <xdr:cNvSpPr txBox="1"/>
      </xdr:nvSpPr>
      <xdr:spPr>
        <a:xfrm>
          <a:off x="1295718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21" name="n_3aveValue【学校施設】&#10;有形固定資産減価償却率">
          <a:extLst>
            <a:ext uri="{FF2B5EF4-FFF2-40B4-BE49-F238E27FC236}">
              <a16:creationId xmlns:a16="http://schemas.microsoft.com/office/drawing/2014/main" xmlns="" id="{774A6279-1B65-466C-B8B0-C30F6F98EFBE}"/>
            </a:ext>
          </a:extLst>
        </xdr:cNvPr>
        <xdr:cNvSpPr txBox="1"/>
      </xdr:nvSpPr>
      <xdr:spPr>
        <a:xfrm>
          <a:off x="1217105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61521</xdr:rowOff>
    </xdr:from>
    <xdr:ext cx="405111" cy="259045"/>
    <xdr:sp macro="" textlink="">
      <xdr:nvSpPr>
        <xdr:cNvPr id="522" name="n_1mainValue【学校施設】&#10;有形固定資産減価償却率">
          <a:extLst>
            <a:ext uri="{FF2B5EF4-FFF2-40B4-BE49-F238E27FC236}">
              <a16:creationId xmlns:a16="http://schemas.microsoft.com/office/drawing/2014/main" xmlns="" id="{277D9BB7-6B55-4E42-A84D-76E481AC91BD}"/>
            </a:ext>
          </a:extLst>
        </xdr:cNvPr>
        <xdr:cNvSpPr txBox="1"/>
      </xdr:nvSpPr>
      <xdr:spPr>
        <a:xfrm>
          <a:off x="1373823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61521</xdr:rowOff>
    </xdr:from>
    <xdr:ext cx="405111" cy="259045"/>
    <xdr:sp macro="" textlink="">
      <xdr:nvSpPr>
        <xdr:cNvPr id="523" name="n_2mainValue【学校施設】&#10;有形固定資産減価償却率">
          <a:extLst>
            <a:ext uri="{FF2B5EF4-FFF2-40B4-BE49-F238E27FC236}">
              <a16:creationId xmlns:a16="http://schemas.microsoft.com/office/drawing/2014/main" xmlns="" id="{C756A674-1007-4491-8ECD-1E8CDB39632C}"/>
            </a:ext>
          </a:extLst>
        </xdr:cNvPr>
        <xdr:cNvSpPr txBox="1"/>
      </xdr:nvSpPr>
      <xdr:spPr>
        <a:xfrm>
          <a:off x="1295718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108874</xdr:rowOff>
    </xdr:from>
    <xdr:ext cx="405111" cy="259045"/>
    <xdr:sp macro="" textlink="">
      <xdr:nvSpPr>
        <xdr:cNvPr id="524" name="n_3mainValue【学校施設】&#10;有形固定資産減価償却率">
          <a:extLst>
            <a:ext uri="{FF2B5EF4-FFF2-40B4-BE49-F238E27FC236}">
              <a16:creationId xmlns:a16="http://schemas.microsoft.com/office/drawing/2014/main" xmlns="" id="{E1CF3B80-8D6C-43FE-98A5-2F32F398A981}"/>
            </a:ext>
          </a:extLst>
        </xdr:cNvPr>
        <xdr:cNvSpPr txBox="1"/>
      </xdr:nvSpPr>
      <xdr:spPr>
        <a:xfrm>
          <a:off x="12171054" y="10393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xmlns="" id="{58CF02BC-1492-48CD-9C19-C36E408D8991}"/>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xmlns="" id="{6460A24D-1BEE-4DAF-A561-44C636503B80}"/>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xmlns="" id="{F6F9E2C3-4952-47C3-8AB9-5BE63BBAB9F4}"/>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xmlns="" id="{53C76039-4FC4-4421-BCA8-C78575DA105F}"/>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xmlns="" id="{55802A06-2E62-4BFD-B65F-AC17EEB6E344}"/>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xmlns="" id="{E539680B-F7D9-4E3B-933F-C75A998C36CE}"/>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xmlns="" id="{576023B6-4A00-4067-A506-5AC10271B8C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xmlns="" id="{FDA79F39-1B3E-4D27-8EEF-A90742EDADD7}"/>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xmlns="" id="{352A933E-7B62-4E7D-A1C9-F988E673FAC5}"/>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xmlns="" id="{17706DA5-0F54-40DD-83B1-F94DE2E2EB36}"/>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xmlns="" id="{52F49E6F-FE70-4DAA-ADA9-9A413A04B6EA}"/>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xmlns="" id="{9E2BC21B-ECD3-4C65-9597-8D9CB6778E40}"/>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xmlns="" id="{5AF2F37F-BD81-498B-AF06-197832ECF54E}"/>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xmlns="" id="{A8372593-194C-40A7-8D2F-32124B44F124}"/>
            </a:ext>
          </a:extLst>
        </xdr:cNvPr>
        <xdr:cNvSpPr txBox="1"/>
      </xdr:nvSpPr>
      <xdr:spPr>
        <a:xfrm>
          <a:off x="15985051" y="106365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xmlns="" id="{B1A5661D-7119-47B7-A88A-DC8D6139595F}"/>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xmlns="" id="{229BE9D4-E425-4F8F-8938-140922ABCBEE}"/>
            </a:ext>
          </a:extLst>
        </xdr:cNvPr>
        <xdr:cNvSpPr txBox="1"/>
      </xdr:nvSpPr>
      <xdr:spPr>
        <a:xfrm>
          <a:off x="15985051" y="103042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xmlns="" id="{7A12FF43-8506-4A41-B5EC-17EB64E4A93D}"/>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xmlns="" id="{E82B65AA-39C6-4AD3-B2C2-FAD49B81E1DB}"/>
            </a:ext>
          </a:extLst>
        </xdr:cNvPr>
        <xdr:cNvSpPr txBox="1"/>
      </xdr:nvSpPr>
      <xdr:spPr>
        <a:xfrm>
          <a:off x="1598505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xmlns="" id="{827599F8-C348-4DC4-952D-CF1727D07214}"/>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xmlns="" id="{7D36ABEE-68B0-4ADC-9B88-51E15D57F00E}"/>
            </a:ext>
          </a:extLst>
        </xdr:cNvPr>
        <xdr:cNvSpPr txBox="1"/>
      </xdr:nvSpPr>
      <xdr:spPr>
        <a:xfrm>
          <a:off x="15985051" y="965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xmlns="" id="{153AC51F-7B0A-4D70-A34D-C1FC0257123E}"/>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xmlns="" id="{2D72B670-CFCD-4BDD-BCC1-F221FD9A472B}"/>
            </a:ext>
          </a:extLst>
        </xdr:cNvPr>
        <xdr:cNvSpPr txBox="1"/>
      </xdr:nvSpPr>
      <xdr:spPr>
        <a:xfrm>
          <a:off x="1598505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xmlns="" id="{1A313E09-2D40-451B-A90E-BD7B67459B57}"/>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xmlns="" id="{B776A98E-26A9-4119-AC84-997948909C22}"/>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xmlns="" id="{5439C5B9-465E-42C8-8F1E-8DB00BBCAAEE}"/>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xmlns="" id="{F8F06EDD-F8FB-46BA-A55A-F782B73FBA25}"/>
            </a:ext>
          </a:extLst>
        </xdr:cNvPr>
        <xdr:cNvCxnSpPr/>
      </xdr:nvCxnSpPr>
      <xdr:spPr>
        <a:xfrm flipV="1">
          <a:off x="19947254" y="9646767"/>
          <a:ext cx="0" cy="1455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xmlns="" id="{C3688E0B-3470-4D29-8F9B-0F32FFC302A8}"/>
            </a:ext>
          </a:extLst>
        </xdr:cNvPr>
        <xdr:cNvSpPr txBox="1"/>
      </xdr:nvSpPr>
      <xdr:spPr>
        <a:xfrm>
          <a:off x="19985990" y="1110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xmlns="" id="{F77A1EF4-B112-44EE-8AF7-F0DEC67F7E05}"/>
            </a:ext>
          </a:extLst>
        </xdr:cNvPr>
        <xdr:cNvCxnSpPr/>
      </xdr:nvCxnSpPr>
      <xdr:spPr>
        <a:xfrm>
          <a:off x="19885660" y="11102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xmlns="" id="{30A1A68A-ADD8-419C-8895-2B086803E1F1}"/>
            </a:ext>
          </a:extLst>
        </xdr:cNvPr>
        <xdr:cNvSpPr txBox="1"/>
      </xdr:nvSpPr>
      <xdr:spPr>
        <a:xfrm>
          <a:off x="19985990" y="942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xmlns="" id="{3B6F4913-67D9-4458-9A62-FD22D0FBE701}"/>
            </a:ext>
          </a:extLst>
        </xdr:cNvPr>
        <xdr:cNvCxnSpPr/>
      </xdr:nvCxnSpPr>
      <xdr:spPr>
        <a:xfrm>
          <a:off x="19885660" y="9646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55" name="【学校施設】&#10;一人当たり面積平均値テキスト">
          <a:extLst>
            <a:ext uri="{FF2B5EF4-FFF2-40B4-BE49-F238E27FC236}">
              <a16:creationId xmlns:a16="http://schemas.microsoft.com/office/drawing/2014/main" xmlns="" id="{3F0D1F01-7B07-4D6A-9862-56D79F4B953F}"/>
            </a:ext>
          </a:extLst>
        </xdr:cNvPr>
        <xdr:cNvSpPr txBox="1"/>
      </xdr:nvSpPr>
      <xdr:spPr>
        <a:xfrm>
          <a:off x="19985990" y="1088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xmlns="" id="{0D03B738-254E-4343-8D6F-DC020AA6A4E1}"/>
            </a:ext>
          </a:extLst>
        </xdr:cNvPr>
        <xdr:cNvSpPr/>
      </xdr:nvSpPr>
      <xdr:spPr>
        <a:xfrm>
          <a:off x="19904710" y="109035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xmlns="" id="{B2B5FA56-15C7-4475-B3EB-2FD96F50FB34}"/>
            </a:ext>
          </a:extLst>
        </xdr:cNvPr>
        <xdr:cNvSpPr/>
      </xdr:nvSpPr>
      <xdr:spPr>
        <a:xfrm>
          <a:off x="19161760" y="1090719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xmlns="" id="{CCA9836A-E17A-429D-8EB8-D7EDC83332CB}"/>
            </a:ext>
          </a:extLst>
        </xdr:cNvPr>
        <xdr:cNvSpPr/>
      </xdr:nvSpPr>
      <xdr:spPr>
        <a:xfrm>
          <a:off x="18345150" y="109141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xmlns="" id="{61FCA4D0-FE4A-4C89-8E1C-228AB0CF9094}"/>
            </a:ext>
          </a:extLst>
        </xdr:cNvPr>
        <xdr:cNvSpPr/>
      </xdr:nvSpPr>
      <xdr:spPr>
        <a:xfrm>
          <a:off x="17547590" y="1093332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5E199771-2A98-431A-A48D-DC0E2AF2EE96}"/>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7141C8B9-9A5B-4F56-BC0D-874A3CD2BD19}"/>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22F245E3-0B85-49D4-B3DC-4C4BB5AE096B}"/>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4935B1A2-DACA-4EA6-A4D2-BA0158B462F4}"/>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E22980AA-AE4D-43B9-B203-2BD344BB681F}"/>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138709</xdr:rowOff>
    </xdr:from>
    <xdr:to>
      <xdr:col>116</xdr:col>
      <xdr:colOff>114300</xdr:colOff>
      <xdr:row>63</xdr:row>
      <xdr:rowOff>68859</xdr:rowOff>
    </xdr:to>
    <xdr:sp macro="" textlink="">
      <xdr:nvSpPr>
        <xdr:cNvPr id="565" name="楕円 564">
          <a:extLst>
            <a:ext uri="{FF2B5EF4-FFF2-40B4-BE49-F238E27FC236}">
              <a16:creationId xmlns:a16="http://schemas.microsoft.com/office/drawing/2014/main" xmlns="" id="{EC47DB53-F3F8-419F-B473-6B1264DA0D14}"/>
            </a:ext>
          </a:extLst>
        </xdr:cNvPr>
        <xdr:cNvSpPr/>
      </xdr:nvSpPr>
      <xdr:spPr>
        <a:xfrm>
          <a:off x="19904710" y="107647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161586</xdr:rowOff>
    </xdr:from>
    <xdr:ext cx="469744" cy="259045"/>
    <xdr:sp macro="" textlink="">
      <xdr:nvSpPr>
        <xdr:cNvPr id="566" name="【学校施設】&#10;一人当たり面積該当値テキスト">
          <a:extLst>
            <a:ext uri="{FF2B5EF4-FFF2-40B4-BE49-F238E27FC236}">
              <a16:creationId xmlns:a16="http://schemas.microsoft.com/office/drawing/2014/main" xmlns="" id="{4F448F24-7675-48A5-83DC-337F32153959}"/>
            </a:ext>
          </a:extLst>
        </xdr:cNvPr>
        <xdr:cNvSpPr txBox="1"/>
      </xdr:nvSpPr>
      <xdr:spPr>
        <a:xfrm>
          <a:off x="19985990" y="106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141975</xdr:rowOff>
    </xdr:from>
    <xdr:to>
      <xdr:col>112</xdr:col>
      <xdr:colOff>38100</xdr:colOff>
      <xdr:row>63</xdr:row>
      <xdr:rowOff>72125</xdr:rowOff>
    </xdr:to>
    <xdr:sp macro="" textlink="">
      <xdr:nvSpPr>
        <xdr:cNvPr id="567" name="楕円 566">
          <a:extLst>
            <a:ext uri="{FF2B5EF4-FFF2-40B4-BE49-F238E27FC236}">
              <a16:creationId xmlns:a16="http://schemas.microsoft.com/office/drawing/2014/main" xmlns="" id="{93544835-F4B4-48E4-A34A-24B353E0E93A}"/>
            </a:ext>
          </a:extLst>
        </xdr:cNvPr>
        <xdr:cNvSpPr/>
      </xdr:nvSpPr>
      <xdr:spPr>
        <a:xfrm>
          <a:off x="19161760" y="107699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18059</xdr:rowOff>
    </xdr:from>
    <xdr:to>
      <xdr:col>116</xdr:col>
      <xdr:colOff>63500</xdr:colOff>
      <xdr:row>63</xdr:row>
      <xdr:rowOff>21325</xdr:rowOff>
    </xdr:to>
    <xdr:cxnSp macro="">
      <xdr:nvCxnSpPr>
        <xdr:cNvPr id="568" name="直線コネクタ 567">
          <a:extLst>
            <a:ext uri="{FF2B5EF4-FFF2-40B4-BE49-F238E27FC236}">
              <a16:creationId xmlns:a16="http://schemas.microsoft.com/office/drawing/2014/main" xmlns="" id="{3CBA0377-1AD1-4D0C-B642-F25B52676BCF}"/>
            </a:ext>
          </a:extLst>
        </xdr:cNvPr>
        <xdr:cNvCxnSpPr/>
      </xdr:nvCxnSpPr>
      <xdr:spPr>
        <a:xfrm flipV="1">
          <a:off x="19204940" y="1082321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150923</xdr:rowOff>
    </xdr:from>
    <xdr:to>
      <xdr:col>107</xdr:col>
      <xdr:colOff>101600</xdr:colOff>
      <xdr:row>63</xdr:row>
      <xdr:rowOff>81073</xdr:rowOff>
    </xdr:to>
    <xdr:sp macro="" textlink="">
      <xdr:nvSpPr>
        <xdr:cNvPr id="569" name="楕円 568">
          <a:extLst>
            <a:ext uri="{FF2B5EF4-FFF2-40B4-BE49-F238E27FC236}">
              <a16:creationId xmlns:a16="http://schemas.microsoft.com/office/drawing/2014/main" xmlns="" id="{0070C8D9-DBD9-434F-92B7-C37E005958EC}"/>
            </a:ext>
          </a:extLst>
        </xdr:cNvPr>
        <xdr:cNvSpPr/>
      </xdr:nvSpPr>
      <xdr:spPr>
        <a:xfrm>
          <a:off x="18345150" y="1078082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21325</xdr:rowOff>
    </xdr:from>
    <xdr:to>
      <xdr:col>111</xdr:col>
      <xdr:colOff>177800</xdr:colOff>
      <xdr:row>63</xdr:row>
      <xdr:rowOff>30273</xdr:rowOff>
    </xdr:to>
    <xdr:cxnSp macro="">
      <xdr:nvCxnSpPr>
        <xdr:cNvPr id="570" name="直線コネクタ 569">
          <a:extLst>
            <a:ext uri="{FF2B5EF4-FFF2-40B4-BE49-F238E27FC236}">
              <a16:creationId xmlns:a16="http://schemas.microsoft.com/office/drawing/2014/main" xmlns="" id="{69783A34-C379-43BF-8267-56A3E34E01AC}"/>
            </a:ext>
          </a:extLst>
        </xdr:cNvPr>
        <xdr:cNvCxnSpPr/>
      </xdr:nvCxnSpPr>
      <xdr:spPr>
        <a:xfrm flipV="1">
          <a:off x="18399760" y="10818865"/>
          <a:ext cx="805180" cy="1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159545</xdr:rowOff>
    </xdr:from>
    <xdr:to>
      <xdr:col>102</xdr:col>
      <xdr:colOff>165100</xdr:colOff>
      <xdr:row>64</xdr:row>
      <xdr:rowOff>89695</xdr:rowOff>
    </xdr:to>
    <xdr:sp macro="" textlink="">
      <xdr:nvSpPr>
        <xdr:cNvPr id="571" name="楕円 570">
          <a:extLst>
            <a:ext uri="{FF2B5EF4-FFF2-40B4-BE49-F238E27FC236}">
              <a16:creationId xmlns:a16="http://schemas.microsoft.com/office/drawing/2014/main" xmlns="" id="{3B12AC63-5C77-4C8C-995B-E10E3F51BD9B}"/>
            </a:ext>
          </a:extLst>
        </xdr:cNvPr>
        <xdr:cNvSpPr/>
      </xdr:nvSpPr>
      <xdr:spPr>
        <a:xfrm>
          <a:off x="17547590" y="1096280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30273</xdr:rowOff>
    </xdr:from>
    <xdr:to>
      <xdr:col>107</xdr:col>
      <xdr:colOff>50800</xdr:colOff>
      <xdr:row>64</xdr:row>
      <xdr:rowOff>38895</xdr:rowOff>
    </xdr:to>
    <xdr:cxnSp macro="">
      <xdr:nvCxnSpPr>
        <xdr:cNvPr id="572" name="直線コネクタ 571">
          <a:extLst>
            <a:ext uri="{FF2B5EF4-FFF2-40B4-BE49-F238E27FC236}">
              <a16:creationId xmlns:a16="http://schemas.microsoft.com/office/drawing/2014/main" xmlns="" id="{DAE81744-8F66-4B2B-9EF8-BB6F6554B6F5}"/>
            </a:ext>
          </a:extLst>
        </xdr:cNvPr>
        <xdr:cNvCxnSpPr/>
      </xdr:nvCxnSpPr>
      <xdr:spPr>
        <a:xfrm flipV="1">
          <a:off x="17602200" y="10829718"/>
          <a:ext cx="797560" cy="18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73" name="n_1aveValue【学校施設】&#10;一人当たり面積">
          <a:extLst>
            <a:ext uri="{FF2B5EF4-FFF2-40B4-BE49-F238E27FC236}">
              <a16:creationId xmlns:a16="http://schemas.microsoft.com/office/drawing/2014/main" xmlns="" id="{3EE0D9BB-53E0-4C00-9C12-A76728B0E104}"/>
            </a:ext>
          </a:extLst>
        </xdr:cNvPr>
        <xdr:cNvSpPr txBox="1"/>
      </xdr:nvSpPr>
      <xdr:spPr>
        <a:xfrm>
          <a:off x="18982132" y="1099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74" name="n_2aveValue【学校施設】&#10;一人当たり面積">
          <a:extLst>
            <a:ext uri="{FF2B5EF4-FFF2-40B4-BE49-F238E27FC236}">
              <a16:creationId xmlns:a16="http://schemas.microsoft.com/office/drawing/2014/main" xmlns="" id="{8684DF80-34A9-413E-B891-3480FC5BA8E6}"/>
            </a:ext>
          </a:extLst>
        </xdr:cNvPr>
        <xdr:cNvSpPr txBox="1"/>
      </xdr:nvSpPr>
      <xdr:spPr>
        <a:xfrm>
          <a:off x="18182032" y="1100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xmlns="" id="{3A27EBB4-C8F3-4D21-B68F-D268E67FD00C}"/>
            </a:ext>
          </a:extLst>
        </xdr:cNvPr>
        <xdr:cNvSpPr txBox="1"/>
      </xdr:nvSpPr>
      <xdr:spPr>
        <a:xfrm>
          <a:off x="17384472"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88652</xdr:rowOff>
    </xdr:from>
    <xdr:ext cx="469744" cy="259045"/>
    <xdr:sp macro="" textlink="">
      <xdr:nvSpPr>
        <xdr:cNvPr id="576" name="n_1mainValue【学校施設】&#10;一人当たり面積">
          <a:extLst>
            <a:ext uri="{FF2B5EF4-FFF2-40B4-BE49-F238E27FC236}">
              <a16:creationId xmlns:a16="http://schemas.microsoft.com/office/drawing/2014/main" xmlns="" id="{0CCA2A09-D96E-4EA6-81D7-F71BD4FAA565}"/>
            </a:ext>
          </a:extLst>
        </xdr:cNvPr>
        <xdr:cNvSpPr txBox="1"/>
      </xdr:nvSpPr>
      <xdr:spPr>
        <a:xfrm>
          <a:off x="18982132" y="105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97600</xdr:rowOff>
    </xdr:from>
    <xdr:ext cx="469744" cy="259045"/>
    <xdr:sp macro="" textlink="">
      <xdr:nvSpPr>
        <xdr:cNvPr id="577" name="n_2mainValue【学校施設】&#10;一人当たり面積">
          <a:extLst>
            <a:ext uri="{FF2B5EF4-FFF2-40B4-BE49-F238E27FC236}">
              <a16:creationId xmlns:a16="http://schemas.microsoft.com/office/drawing/2014/main" xmlns="" id="{85138EF1-5915-4246-8C00-91DC5C8CBBBA}"/>
            </a:ext>
          </a:extLst>
        </xdr:cNvPr>
        <xdr:cNvSpPr txBox="1"/>
      </xdr:nvSpPr>
      <xdr:spPr>
        <a:xfrm>
          <a:off x="18182032" y="1055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80822</xdr:rowOff>
    </xdr:from>
    <xdr:ext cx="469744" cy="259045"/>
    <xdr:sp macro="" textlink="">
      <xdr:nvSpPr>
        <xdr:cNvPr id="578" name="n_3mainValue【学校施設】&#10;一人当たり面積">
          <a:extLst>
            <a:ext uri="{FF2B5EF4-FFF2-40B4-BE49-F238E27FC236}">
              <a16:creationId xmlns:a16="http://schemas.microsoft.com/office/drawing/2014/main" xmlns="" id="{1F5A9100-02C3-4454-BF12-BF655BB1D7FA}"/>
            </a:ext>
          </a:extLst>
        </xdr:cNvPr>
        <xdr:cNvSpPr txBox="1"/>
      </xdr:nvSpPr>
      <xdr:spPr>
        <a:xfrm>
          <a:off x="17384472" y="1105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xmlns="" id="{F8711CDC-1841-438B-B40F-2AED76C16D00}"/>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xmlns="" id="{AECC07D8-9E7B-4A2E-9A0D-93DFBA8F8CA3}"/>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xmlns="" id="{58412E1E-775B-4A0A-880F-A220EB4A5C56}"/>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xmlns="" id="{FCCAD0D9-65C7-4F3E-BA0B-D5E2B4E3BE41}"/>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xmlns="" id="{BE728B24-2A72-48A5-9E5A-C1FDEEBBD74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xmlns="" id="{9E51C552-EE87-4151-99B1-6B62AAAD1BB0}"/>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xmlns="" id="{6D072274-545A-452B-95D9-EA3DB22FB759}"/>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xmlns="" id="{8F577208-3F52-4AEF-9242-F130C60630C1}"/>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xmlns="" id="{EFFA3FC2-0561-4A19-ACFE-36B573EE8DD9}"/>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xmlns="" id="{90CD5BF8-B89E-4C29-8A47-3CF87286DA3D}"/>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xmlns="" id="{05CC8DA7-51C1-4D82-94DF-F3E9A7373F10}"/>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xmlns="" id="{9C7D0A00-548F-419C-BB42-9B13BB98E6BD}"/>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xmlns="" id="{19AB82C5-B001-42DA-8B5C-DEB0204D9E85}"/>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xmlns="" id="{89168A37-AF58-4F06-9775-0287BC278B79}"/>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xmlns="" id="{A8318157-8D2C-48D2-A7DC-CB1722535C2A}"/>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xmlns="" id="{43BD902F-AF3E-48E8-BBAB-377708A49E9E}"/>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xmlns="" id="{59C58215-E2EB-4855-9E44-A3E8D8A16E4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xmlns="" id="{2F8C0600-1705-44A9-B6B8-F04C4C4E6BE1}"/>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xmlns="" id="{87EADFCC-3471-433C-B064-7A5597DD09D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xmlns="" id="{1A2FEC65-A27C-4CED-96F3-56B7DAA0B8DB}"/>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xmlns="" id="{4F369E87-B766-48BD-AF44-E5B4AA3FE934}"/>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xmlns="" id="{AD418D49-E3DC-46AA-A560-5F19DB0C62B4}"/>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xmlns="" id="{A7B9EC4B-F471-412C-B1A2-F089266D78F1}"/>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xmlns="" id="{831E14F7-AC81-43A2-B042-93F674440D84}"/>
            </a:ext>
          </a:extLst>
        </xdr:cNvPr>
        <xdr:cNvSpPr/>
      </xdr:nvSpPr>
      <xdr:spPr>
        <a:xfrm>
          <a:off x="1120394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xmlns="" id="{3E948E32-9970-4C6F-A6AF-9340A7082200}"/>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xmlns="" id="{2AEA661D-2C64-4CFC-BF04-6EA5594BDC7A}"/>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xmlns="" id="{D6AAA511-E5CB-4CF9-9ADB-320B0AF122D4}"/>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xmlns="" id="{37A9B472-290D-4C7D-AA5B-5A875A7B5355}"/>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xmlns="" id="{5785C0A7-EF58-4FC2-B3E3-9F45B3EA66CD}"/>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xmlns="" id="{BCDA287F-875B-4DA7-91E9-790AF5F50583}"/>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xmlns="" id="{9A54BE03-5FFD-40BA-ADE2-D553A65C3A91}"/>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xmlns="" id="{653E3D41-363E-452E-B8A3-FFFB016717F8}"/>
            </a:ext>
          </a:extLst>
        </xdr:cNvPr>
        <xdr:cNvSpPr/>
      </xdr:nvSpPr>
      <xdr:spPr>
        <a:xfrm>
          <a:off x="164592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a:extLst>
            <a:ext uri="{FF2B5EF4-FFF2-40B4-BE49-F238E27FC236}">
              <a16:creationId xmlns:a16="http://schemas.microsoft.com/office/drawing/2014/main" xmlns="" id="{EFB955EC-5D4C-4D21-99CC-297198E8067D}"/>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a:extLst>
            <a:ext uri="{FF2B5EF4-FFF2-40B4-BE49-F238E27FC236}">
              <a16:creationId xmlns:a16="http://schemas.microsoft.com/office/drawing/2014/main" xmlns="" id="{FD452E98-C12C-453C-9D30-73B37BBD844A}"/>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a:extLst>
            <a:ext uri="{FF2B5EF4-FFF2-40B4-BE49-F238E27FC236}">
              <a16:creationId xmlns:a16="http://schemas.microsoft.com/office/drawing/2014/main" xmlns="" id="{337A5E66-0676-4F46-8DD0-CAA8B70702EA}"/>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前年同様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保育所・幼稚園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全国平均・高知県平均・類似団体平均を上回っている状況である。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これについては国、県、近隣市町村とも連携しながら効果的・効率的な維持管理手法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を検討し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事業を進めていく。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保育所・幼稚園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％となっており、全国平均・高知県平均・類似団体の平均を大きく上回っている状況である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保育所・幼稚園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は保育所幼稚園高台移転事業を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しており、竣工すれば有形固定資産減価償却率は減少する事が予想される。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引き続き公共施設等総合管理計画に基づいて老朽化対策等を検討し適切な施設管理に努める。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0E6BF26-AB1B-4785-98D6-EB5ACEDF0823}"/>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97B60DF-0173-4C02-B084-0B9D6628B79F}"/>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D154AF3-E5AA-48F0-BBBA-AB3EAD0DF122}"/>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A93E5FA-41E4-4B7E-B492-7DC6354BC214}"/>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F80221E-2997-4107-AC76-EF61C6C1C253}"/>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F9437D4-07FC-447D-9DCA-FBF8D1DFA5DE}"/>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376B0B4-2C48-4A0C-88E0-60A39EA5373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1FE9948-B646-49EB-92F7-F39B4F3F07C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42EB63B-E1DB-453F-A99C-90E262F5BE69}"/>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05968B8-3DE7-4206-9303-11677971054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
2,633
6.53
2,735,238
2,664,682
33,573
1,415,682
2,446,324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6415A40-6152-4449-8F5B-ED5DD17983A1}"/>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B6B5D25-3DA4-4B23-AF7E-8400EFA1FB38}"/>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D296450-606B-433B-A855-70D77B920E6C}"/>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A030D1D-08DC-456D-94FC-6C7BE0E7DE22}"/>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913D426-E2B4-46CC-BD5B-16CB499B0449}"/>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DA3E038-DB65-456D-AC52-83D64DAE5922}"/>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F3A7F27-B9A7-4792-A652-21BF81ADD673}"/>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0F28023-FC46-418A-953A-E2CB66843C58}"/>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6699B2D-BB85-4614-8FE1-938D559A1078}"/>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C0CA8A7-2674-4395-8F4F-BD28B26FA031}"/>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CB9570C-4EC2-4ED7-9834-3686C3866234}"/>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FCEA574-28BC-4B95-AF98-583A6F63A31C}"/>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00B31F2-6470-46F4-9D60-49CF047EC32C}"/>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5EF321C-D02A-443A-A341-A02773E73061}"/>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94B82E4D-E47D-4F6B-B7D5-BB045FF12907}"/>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4908C48-9BE5-449F-ADD4-3CE35F1DE1C5}"/>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3C52494-99BC-4E65-A8E5-9616B72FF2E7}"/>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E68E4B0-BF3C-4603-B4A7-0A10BCA27C4F}"/>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9A1596E-108E-4D94-9639-73109E17817D}"/>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2B85235E-12DC-46A7-AD49-F23177EDA4E8}"/>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F08997B3-F0A2-48FE-809E-DE01387F82CE}"/>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2136762E-3216-4D02-9E25-2FBFB96EDB4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982FD6EF-4124-4B47-9BEA-0F74E931BB18}"/>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4B67D4E5-AC04-4794-BDAD-B1BD4A0E7887}"/>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D24BB3B6-8CD7-434A-A34F-39DB73E4DCC4}"/>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91A776D1-6421-41E2-86F1-50A2BE10D4F0}"/>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CD914FB6-CCF3-4287-981C-9366FB49908F}"/>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8BE169C5-E89A-4409-8AEB-EEA2DF7061A5}"/>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24839D0A-BD3C-4989-B7D8-1F33BEC5C4FE}"/>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3F9F2863-7A6F-4CAB-AFEA-71D40BC36412}"/>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82D1A89F-E3A7-47E2-BBF1-0762D1FF0153}"/>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B3166225-D30D-4D07-B792-26DC46DBF887}"/>
            </a:ext>
          </a:extLst>
        </xdr:cNvPr>
        <xdr:cNvSpPr txBox="1"/>
      </xdr:nvSpPr>
      <xdr:spPr>
        <a:xfrm>
          <a:off x="386866" y="7094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39040956-A790-4086-8183-99FC4FDE51F2}"/>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0EA00127-0A63-4896-A9A4-6D7B1A6C9812}"/>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03036AEC-51E9-41C1-A333-A2572E7B845C}"/>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8BA302EB-080F-41AB-819F-38300DE7E660}"/>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2CBAF331-0677-4815-AC50-2159A3A70FB5}"/>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EA80924D-1578-4F99-9B3B-02505C73D12F}"/>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1FE5D8BC-8CFD-4AC2-B567-71BE8A8B214F}"/>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xmlns="" id="{C12C1689-B177-431B-ADC9-B0C466E71510}"/>
            </a:ext>
          </a:extLst>
        </xdr:cNvPr>
        <xdr:cNvSpPr txBox="1"/>
      </xdr:nvSpPr>
      <xdr:spPr>
        <a:xfrm>
          <a:off x="2738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5C92082F-1B7F-42F7-A3A9-451B3C10A454}"/>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7A9FC9E3-B098-48F8-B3E9-365D60C332F8}"/>
            </a:ext>
          </a:extLst>
        </xdr:cNvPr>
        <xdr:cNvSpPr txBox="1"/>
      </xdr:nvSpPr>
      <xdr:spPr>
        <a:xfrm>
          <a:off x="2738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FE2AACEC-730E-428B-96DC-CC5D509A3F79}"/>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xmlns="" id="{8B153399-5DC4-4EA6-ADBE-225559755B36}"/>
            </a:ext>
          </a:extLst>
        </xdr:cNvPr>
        <xdr:cNvCxnSpPr/>
      </xdr:nvCxnSpPr>
      <xdr:spPr>
        <a:xfrm flipV="1">
          <a:off x="4173855" y="5965190"/>
          <a:ext cx="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xmlns="" id="{CE5CD8B1-B309-4500-A7EC-A4D3B63FF55B}"/>
            </a:ext>
          </a:extLst>
        </xdr:cNvPr>
        <xdr:cNvSpPr txBox="1"/>
      </xdr:nvSpPr>
      <xdr:spPr>
        <a:xfrm>
          <a:off x="4212590" y="7244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xmlns="" id="{1FA5A362-436C-4079-AD74-C2D9587D9C8E}"/>
            </a:ext>
          </a:extLst>
        </xdr:cNvPr>
        <xdr:cNvCxnSpPr/>
      </xdr:nvCxnSpPr>
      <xdr:spPr>
        <a:xfrm>
          <a:off x="4112260" y="7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xmlns="" id="{C023306E-40B4-406D-8F29-EFFCB6FBEEA4}"/>
            </a:ext>
          </a:extLst>
        </xdr:cNvPr>
        <xdr:cNvSpPr txBox="1"/>
      </xdr:nvSpPr>
      <xdr:spPr>
        <a:xfrm>
          <a:off x="4212590" y="57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xmlns="" id="{19E7EB2D-60DE-4BC7-93C8-B56FB45BF447}"/>
            </a:ext>
          </a:extLst>
        </xdr:cNvPr>
        <xdr:cNvCxnSpPr/>
      </xdr:nvCxnSpPr>
      <xdr:spPr>
        <a:xfrm>
          <a:off x="4112260" y="5965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6B8093E3-37FA-4A9D-BC1C-697EE82A254E}"/>
            </a:ext>
          </a:extLst>
        </xdr:cNvPr>
        <xdr:cNvSpPr txBox="1"/>
      </xdr:nvSpPr>
      <xdr:spPr>
        <a:xfrm>
          <a:off x="421259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xmlns="" id="{25C6266C-A567-49F1-8EAE-DE4F8476834C}"/>
            </a:ext>
          </a:extLst>
        </xdr:cNvPr>
        <xdr:cNvSpPr/>
      </xdr:nvSpPr>
      <xdr:spPr>
        <a:xfrm>
          <a:off x="4131310" y="66890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xmlns="" id="{DEFAD1D4-BD32-4E0E-8852-0AF4AEE4163B}"/>
            </a:ext>
          </a:extLst>
        </xdr:cNvPr>
        <xdr:cNvSpPr/>
      </xdr:nvSpPr>
      <xdr:spPr>
        <a:xfrm>
          <a:off x="3388360" y="66890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116857</xdr:rowOff>
    </xdr:from>
    <xdr:ext cx="405111" cy="259045"/>
    <xdr:sp macro="" textlink="">
      <xdr:nvSpPr>
        <xdr:cNvPr id="63" name="n_1aveValue【図書館】&#10;有形固定資産減価償却率">
          <a:extLst>
            <a:ext uri="{FF2B5EF4-FFF2-40B4-BE49-F238E27FC236}">
              <a16:creationId xmlns:a16="http://schemas.microsoft.com/office/drawing/2014/main" xmlns="" id="{048D8BD3-744F-40DD-A799-CD7E45C9B67B}"/>
            </a:ext>
          </a:extLst>
        </xdr:cNvPr>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90170</xdr:rowOff>
    </xdr:from>
    <xdr:to>
      <xdr:col>15</xdr:col>
      <xdr:colOff>101600</xdr:colOff>
      <xdr:row>39</xdr:row>
      <xdr:rowOff>20320</xdr:rowOff>
    </xdr:to>
    <xdr:sp macro="" textlink="">
      <xdr:nvSpPr>
        <xdr:cNvPr id="64" name="フローチャート: 判断 63">
          <a:extLst>
            <a:ext uri="{FF2B5EF4-FFF2-40B4-BE49-F238E27FC236}">
              <a16:creationId xmlns:a16="http://schemas.microsoft.com/office/drawing/2014/main" xmlns="" id="{7AFA7CF7-A0F9-42C7-AA11-5AD23A712153}"/>
            </a:ext>
          </a:extLst>
        </xdr:cNvPr>
        <xdr:cNvSpPr/>
      </xdr:nvSpPr>
      <xdr:spPr>
        <a:xfrm>
          <a:off x="2571750" y="66090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36847</xdr:rowOff>
    </xdr:from>
    <xdr:ext cx="405111" cy="259045"/>
    <xdr:sp macro="" textlink="">
      <xdr:nvSpPr>
        <xdr:cNvPr id="65" name="n_2aveValue【図書館】&#10;有形固定資産減価償却率">
          <a:extLst>
            <a:ext uri="{FF2B5EF4-FFF2-40B4-BE49-F238E27FC236}">
              <a16:creationId xmlns:a16="http://schemas.microsoft.com/office/drawing/2014/main" xmlns="" id="{CF4554DC-F138-445B-BC27-E93F85EBC2EA}"/>
            </a:ext>
          </a:extLst>
        </xdr:cNvPr>
        <xdr:cNvSpPr txBox="1"/>
      </xdr:nvSpPr>
      <xdr:spPr>
        <a:xfrm>
          <a:off x="2439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107950</xdr:rowOff>
    </xdr:from>
    <xdr:to>
      <xdr:col>10</xdr:col>
      <xdr:colOff>165100</xdr:colOff>
      <xdr:row>39</xdr:row>
      <xdr:rowOff>38100</xdr:rowOff>
    </xdr:to>
    <xdr:sp macro="" textlink="">
      <xdr:nvSpPr>
        <xdr:cNvPr id="66" name="フローチャート: 判断 65">
          <a:extLst>
            <a:ext uri="{FF2B5EF4-FFF2-40B4-BE49-F238E27FC236}">
              <a16:creationId xmlns:a16="http://schemas.microsoft.com/office/drawing/2014/main" xmlns="" id="{98A6EFE4-5CCB-437E-A5EA-39AC8680699E}"/>
            </a:ext>
          </a:extLst>
        </xdr:cNvPr>
        <xdr:cNvSpPr/>
      </xdr:nvSpPr>
      <xdr:spPr>
        <a:xfrm>
          <a:off x="1774190" y="662114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29227</xdr:rowOff>
    </xdr:from>
    <xdr:ext cx="405111" cy="259045"/>
    <xdr:sp macro="" textlink="">
      <xdr:nvSpPr>
        <xdr:cNvPr id="67" name="n_3aveValue【図書館】&#10;有形固定資産減価償却率">
          <a:extLst>
            <a:ext uri="{FF2B5EF4-FFF2-40B4-BE49-F238E27FC236}">
              <a16:creationId xmlns:a16="http://schemas.microsoft.com/office/drawing/2014/main" xmlns="" id="{4CD9F0E5-1AD5-4F24-9BE3-2E3146954E3A}"/>
            </a:ext>
          </a:extLst>
        </xdr:cNvPr>
        <xdr:cNvSpPr txBox="1"/>
      </xdr:nvSpPr>
      <xdr:spPr>
        <a:xfrm>
          <a:off x="1641484" y="671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F598DB9A-264C-4C86-8D8C-87C8B8427C5C}"/>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D2CAA40-F863-4A7B-AB79-D0048229DF0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AA7FB376-E185-44E7-863F-70A086E10655}"/>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96F1C1C-F28A-45E6-9B83-D629505E3FCA}"/>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F2DC2B50-A53B-4B1B-8F44-870979962899}"/>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134620</xdr:rowOff>
    </xdr:from>
    <xdr:to>
      <xdr:col>10</xdr:col>
      <xdr:colOff>165100</xdr:colOff>
      <xdr:row>38</xdr:row>
      <xdr:rowOff>64770</xdr:rowOff>
    </xdr:to>
    <xdr:sp macro="" textlink="">
      <xdr:nvSpPr>
        <xdr:cNvPr id="73" name="楕円 72">
          <a:extLst>
            <a:ext uri="{FF2B5EF4-FFF2-40B4-BE49-F238E27FC236}">
              <a16:creationId xmlns:a16="http://schemas.microsoft.com/office/drawing/2014/main" xmlns="" id="{1A0EB568-1488-4990-9059-0DBD89820E80}"/>
            </a:ext>
          </a:extLst>
        </xdr:cNvPr>
        <xdr:cNvSpPr/>
      </xdr:nvSpPr>
      <xdr:spPr>
        <a:xfrm>
          <a:off x="1774190" y="64744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81297</xdr:rowOff>
    </xdr:from>
    <xdr:ext cx="405111" cy="259045"/>
    <xdr:sp macro="" textlink="">
      <xdr:nvSpPr>
        <xdr:cNvPr id="74" name="n_3mainValue【図書館】&#10;有形固定資産減価償却率">
          <a:extLst>
            <a:ext uri="{FF2B5EF4-FFF2-40B4-BE49-F238E27FC236}">
              <a16:creationId xmlns:a16="http://schemas.microsoft.com/office/drawing/2014/main" xmlns="" id="{04B5FE98-69FC-4232-82C6-BDFD03259E0B}"/>
            </a:ext>
          </a:extLst>
        </xdr:cNvPr>
        <xdr:cNvSpPr txBox="1"/>
      </xdr:nvSpPr>
      <xdr:spPr>
        <a:xfrm>
          <a:off x="1641484" y="625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xmlns="" id="{9A826C3C-5BE9-4A6C-8273-9657807A8A7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xmlns="" id="{D1069A1F-772A-4210-84BB-841A4C7976EA}"/>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xmlns="" id="{DBC99FC7-C42C-4D6F-B375-64EB7A412C69}"/>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xmlns="" id="{A937BF41-5490-4C81-A967-8E4D0219BAB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xmlns="" id="{309AC979-0B75-4945-9DA5-FC7D491B9FC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xmlns="" id="{54F4C113-AA9A-4FC0-91D6-402343050ABB}"/>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xmlns="" id="{2442167E-AFCA-45DB-BBF9-6D0E6667AF7F}"/>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xmlns="" id="{D3478883-C0B8-4386-B8E2-4DE62A26A1AB}"/>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xmlns="" id="{6B0999E1-BC4B-4AB5-8C46-EE4AF51A04E0}"/>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xmlns="" id="{BB28A348-0E30-40C3-B119-4E49897E13CA}"/>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a:extLst>
            <a:ext uri="{FF2B5EF4-FFF2-40B4-BE49-F238E27FC236}">
              <a16:creationId xmlns:a16="http://schemas.microsoft.com/office/drawing/2014/main" xmlns="" id="{D6B135C5-5A2D-4617-8C7B-7400D718817D}"/>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a:extLst>
            <a:ext uri="{FF2B5EF4-FFF2-40B4-BE49-F238E27FC236}">
              <a16:creationId xmlns:a16="http://schemas.microsoft.com/office/drawing/2014/main" xmlns="" id="{5E6FDA6F-EE10-4C04-B2DD-B33ACA23DD38}"/>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a:extLst>
            <a:ext uri="{FF2B5EF4-FFF2-40B4-BE49-F238E27FC236}">
              <a16:creationId xmlns:a16="http://schemas.microsoft.com/office/drawing/2014/main" xmlns="" id="{FCE227ED-726E-4252-949F-521F8B05DA81}"/>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a:extLst>
            <a:ext uri="{FF2B5EF4-FFF2-40B4-BE49-F238E27FC236}">
              <a16:creationId xmlns:a16="http://schemas.microsoft.com/office/drawing/2014/main" xmlns="" id="{AF0ED2F8-4F01-49C0-AE81-78EFE6CC8AAE}"/>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a:extLst>
            <a:ext uri="{FF2B5EF4-FFF2-40B4-BE49-F238E27FC236}">
              <a16:creationId xmlns:a16="http://schemas.microsoft.com/office/drawing/2014/main" xmlns="" id="{E0218CB2-F846-4AB1-9403-4A03A5945C55}"/>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a:extLst>
            <a:ext uri="{FF2B5EF4-FFF2-40B4-BE49-F238E27FC236}">
              <a16:creationId xmlns:a16="http://schemas.microsoft.com/office/drawing/2014/main" xmlns="" id="{F94A690C-5510-45D7-9601-4A541E260132}"/>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a:extLst>
            <a:ext uri="{FF2B5EF4-FFF2-40B4-BE49-F238E27FC236}">
              <a16:creationId xmlns:a16="http://schemas.microsoft.com/office/drawing/2014/main" xmlns="" id="{26A40583-8619-4F6C-89D8-459BB18B55D4}"/>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a:extLst>
            <a:ext uri="{FF2B5EF4-FFF2-40B4-BE49-F238E27FC236}">
              <a16:creationId xmlns:a16="http://schemas.microsoft.com/office/drawing/2014/main" xmlns="" id="{05F6BC58-07CE-4474-8C49-C761D4DAF0D6}"/>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a:extLst>
            <a:ext uri="{FF2B5EF4-FFF2-40B4-BE49-F238E27FC236}">
              <a16:creationId xmlns:a16="http://schemas.microsoft.com/office/drawing/2014/main" xmlns="" id="{009EE887-B59E-4F2E-AE15-DA7D72B6F485}"/>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a:extLst>
            <a:ext uri="{FF2B5EF4-FFF2-40B4-BE49-F238E27FC236}">
              <a16:creationId xmlns:a16="http://schemas.microsoft.com/office/drawing/2014/main" xmlns="" id="{9805896F-7FDF-4CC3-8DDF-536DF4069C2A}"/>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xmlns="" id="{1F368CED-3D93-4826-86A8-C62A7F375A4B}"/>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a:extLst>
            <a:ext uri="{FF2B5EF4-FFF2-40B4-BE49-F238E27FC236}">
              <a16:creationId xmlns:a16="http://schemas.microsoft.com/office/drawing/2014/main" xmlns="" id="{0C1DF408-E91E-42F4-950E-ECCD8A2BB78A}"/>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a:extLst>
            <a:ext uri="{FF2B5EF4-FFF2-40B4-BE49-F238E27FC236}">
              <a16:creationId xmlns:a16="http://schemas.microsoft.com/office/drawing/2014/main" xmlns="" id="{C988EC53-F242-4572-8CF5-C9F46705B5CC}"/>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98" name="直線コネクタ 97">
          <a:extLst>
            <a:ext uri="{FF2B5EF4-FFF2-40B4-BE49-F238E27FC236}">
              <a16:creationId xmlns:a16="http://schemas.microsoft.com/office/drawing/2014/main" xmlns="" id="{51237C76-ACC6-42E4-AC2A-C17A3A072FE5}"/>
            </a:ext>
          </a:extLst>
        </xdr:cNvPr>
        <xdr:cNvCxnSpPr/>
      </xdr:nvCxnSpPr>
      <xdr:spPr>
        <a:xfrm flipV="1">
          <a:off x="9429115" y="5934075"/>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99" name="【図書館】&#10;一人当たり面積最小値テキスト">
          <a:extLst>
            <a:ext uri="{FF2B5EF4-FFF2-40B4-BE49-F238E27FC236}">
              <a16:creationId xmlns:a16="http://schemas.microsoft.com/office/drawing/2014/main" xmlns="" id="{D5735EE4-1BF1-4A49-9544-B0BACCE90B02}"/>
            </a:ext>
          </a:extLst>
        </xdr:cNvPr>
        <xdr:cNvSpPr txBox="1"/>
      </xdr:nvSpPr>
      <xdr:spPr>
        <a:xfrm>
          <a:off x="946785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0" name="直線コネクタ 99">
          <a:extLst>
            <a:ext uri="{FF2B5EF4-FFF2-40B4-BE49-F238E27FC236}">
              <a16:creationId xmlns:a16="http://schemas.microsoft.com/office/drawing/2014/main" xmlns="" id="{A6E2DE35-5784-4E29-AAA1-0B142C74518E}"/>
            </a:ext>
          </a:extLst>
        </xdr:cNvPr>
        <xdr:cNvCxnSpPr/>
      </xdr:nvCxnSpPr>
      <xdr:spPr>
        <a:xfrm>
          <a:off x="9356090" y="72028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1" name="【図書館】&#10;一人当たり面積最大値テキスト">
          <a:extLst>
            <a:ext uri="{FF2B5EF4-FFF2-40B4-BE49-F238E27FC236}">
              <a16:creationId xmlns:a16="http://schemas.microsoft.com/office/drawing/2014/main" xmlns="" id="{87173A93-EBA2-4EF2-8A55-D47B16BD4360}"/>
            </a:ext>
          </a:extLst>
        </xdr:cNvPr>
        <xdr:cNvSpPr txBox="1"/>
      </xdr:nvSpPr>
      <xdr:spPr>
        <a:xfrm>
          <a:off x="9467850" y="571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2" name="直線コネクタ 101">
          <a:extLst>
            <a:ext uri="{FF2B5EF4-FFF2-40B4-BE49-F238E27FC236}">
              <a16:creationId xmlns:a16="http://schemas.microsoft.com/office/drawing/2014/main" xmlns="" id="{F19E5650-3711-4199-A46B-721BFEC3AD0A}"/>
            </a:ext>
          </a:extLst>
        </xdr:cNvPr>
        <xdr:cNvCxnSpPr/>
      </xdr:nvCxnSpPr>
      <xdr:spPr>
        <a:xfrm>
          <a:off x="9356090" y="593407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03" name="【図書館】&#10;一人当たり面積平均値テキスト">
          <a:extLst>
            <a:ext uri="{FF2B5EF4-FFF2-40B4-BE49-F238E27FC236}">
              <a16:creationId xmlns:a16="http://schemas.microsoft.com/office/drawing/2014/main" xmlns="" id="{245F0164-216D-4C79-9A13-5C78A042F414}"/>
            </a:ext>
          </a:extLst>
        </xdr:cNvPr>
        <xdr:cNvSpPr txBox="1"/>
      </xdr:nvSpPr>
      <xdr:spPr>
        <a:xfrm>
          <a:off x="946785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04" name="フローチャート: 判断 103">
          <a:extLst>
            <a:ext uri="{FF2B5EF4-FFF2-40B4-BE49-F238E27FC236}">
              <a16:creationId xmlns:a16="http://schemas.microsoft.com/office/drawing/2014/main" xmlns="" id="{0F555000-26CD-4A0A-B09C-5212B7631759}"/>
            </a:ext>
          </a:extLst>
        </xdr:cNvPr>
        <xdr:cNvSpPr/>
      </xdr:nvSpPr>
      <xdr:spPr>
        <a:xfrm>
          <a:off x="9394190" y="674433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05" name="フローチャート: 判断 104">
          <a:extLst>
            <a:ext uri="{FF2B5EF4-FFF2-40B4-BE49-F238E27FC236}">
              <a16:creationId xmlns:a16="http://schemas.microsoft.com/office/drawing/2014/main" xmlns="" id="{8488D632-B059-437B-8F27-37A3176976CB}"/>
            </a:ext>
          </a:extLst>
        </xdr:cNvPr>
        <xdr:cNvSpPr/>
      </xdr:nvSpPr>
      <xdr:spPr>
        <a:xfrm>
          <a:off x="8632190" y="67691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27322</xdr:rowOff>
    </xdr:from>
    <xdr:ext cx="469744" cy="259045"/>
    <xdr:sp macro="" textlink="">
      <xdr:nvSpPr>
        <xdr:cNvPr id="106" name="n_1aveValue【図書館】&#10;一人当たり面積">
          <a:extLst>
            <a:ext uri="{FF2B5EF4-FFF2-40B4-BE49-F238E27FC236}">
              <a16:creationId xmlns:a16="http://schemas.microsoft.com/office/drawing/2014/main" xmlns="" id="{BECC36B1-E1A6-4379-B6CC-CC918B3CB891}"/>
            </a:ext>
          </a:extLst>
        </xdr:cNvPr>
        <xdr:cNvSpPr txBox="1"/>
      </xdr:nvSpPr>
      <xdr:spPr>
        <a:xfrm>
          <a:off x="8454467"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113030</xdr:rowOff>
    </xdr:from>
    <xdr:to>
      <xdr:col>46</xdr:col>
      <xdr:colOff>38100</xdr:colOff>
      <xdr:row>40</xdr:row>
      <xdr:rowOff>43180</xdr:rowOff>
    </xdr:to>
    <xdr:sp macro="" textlink="">
      <xdr:nvSpPr>
        <xdr:cNvPr id="107" name="フローチャート: 判断 106">
          <a:extLst>
            <a:ext uri="{FF2B5EF4-FFF2-40B4-BE49-F238E27FC236}">
              <a16:creationId xmlns:a16="http://schemas.microsoft.com/office/drawing/2014/main" xmlns="" id="{CA604643-24CF-41E7-B48C-5EC5B39683EA}"/>
            </a:ext>
          </a:extLst>
        </xdr:cNvPr>
        <xdr:cNvSpPr/>
      </xdr:nvSpPr>
      <xdr:spPr>
        <a:xfrm>
          <a:off x="7846060" y="67995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59707</xdr:rowOff>
    </xdr:from>
    <xdr:ext cx="469744" cy="259045"/>
    <xdr:sp macro="" textlink="">
      <xdr:nvSpPr>
        <xdr:cNvPr id="108" name="n_2aveValue【図書館】&#10;一人当たり面積">
          <a:extLst>
            <a:ext uri="{FF2B5EF4-FFF2-40B4-BE49-F238E27FC236}">
              <a16:creationId xmlns:a16="http://schemas.microsoft.com/office/drawing/2014/main" xmlns="" id="{DD99A435-E7B9-49DF-8279-857625932FAD}"/>
            </a:ext>
          </a:extLst>
        </xdr:cNvPr>
        <xdr:cNvSpPr txBox="1"/>
      </xdr:nvSpPr>
      <xdr:spPr>
        <a:xfrm>
          <a:off x="767341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76835</xdr:rowOff>
    </xdr:from>
    <xdr:to>
      <xdr:col>41</xdr:col>
      <xdr:colOff>101600</xdr:colOff>
      <xdr:row>40</xdr:row>
      <xdr:rowOff>6985</xdr:rowOff>
    </xdr:to>
    <xdr:sp macro="" textlink="">
      <xdr:nvSpPr>
        <xdr:cNvPr id="109" name="フローチャート: 判断 108">
          <a:extLst>
            <a:ext uri="{FF2B5EF4-FFF2-40B4-BE49-F238E27FC236}">
              <a16:creationId xmlns:a16="http://schemas.microsoft.com/office/drawing/2014/main" xmlns="" id="{37340E0A-954D-489A-B405-F015C23C844B}"/>
            </a:ext>
          </a:extLst>
        </xdr:cNvPr>
        <xdr:cNvSpPr/>
      </xdr:nvSpPr>
      <xdr:spPr>
        <a:xfrm>
          <a:off x="7029450" y="67633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23512</xdr:rowOff>
    </xdr:from>
    <xdr:ext cx="469744" cy="259045"/>
    <xdr:sp macro="" textlink="">
      <xdr:nvSpPr>
        <xdr:cNvPr id="110" name="n_3aveValue【図書館】&#10;一人当たり面積">
          <a:extLst>
            <a:ext uri="{FF2B5EF4-FFF2-40B4-BE49-F238E27FC236}">
              <a16:creationId xmlns:a16="http://schemas.microsoft.com/office/drawing/2014/main" xmlns="" id="{BF4DC862-7D53-4581-9E60-41CDD2381721}"/>
            </a:ext>
          </a:extLst>
        </xdr:cNvPr>
        <xdr:cNvSpPr txBox="1"/>
      </xdr:nvSpPr>
      <xdr:spPr>
        <a:xfrm>
          <a:off x="6866332"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A621F710-22EB-44FD-BC04-8ADE39B4FE27}"/>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D8BA0035-4EA9-4E0D-ADE7-A25D681A42A1}"/>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6AA535F1-CAD5-430E-AF5D-E9EB08B470D1}"/>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1D5741F5-68E7-4BF7-929D-F05829A7B59C}"/>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D9F1788-C6B2-4EA7-B329-729195C6568D}"/>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31115</xdr:rowOff>
    </xdr:from>
    <xdr:to>
      <xdr:col>41</xdr:col>
      <xdr:colOff>101600</xdr:colOff>
      <xdr:row>40</xdr:row>
      <xdr:rowOff>132715</xdr:rowOff>
    </xdr:to>
    <xdr:sp macro="" textlink="">
      <xdr:nvSpPr>
        <xdr:cNvPr id="116" name="楕円 115">
          <a:extLst>
            <a:ext uri="{FF2B5EF4-FFF2-40B4-BE49-F238E27FC236}">
              <a16:creationId xmlns:a16="http://schemas.microsoft.com/office/drawing/2014/main" xmlns="" id="{4C1577EB-18C4-490E-A898-95CF31422D78}"/>
            </a:ext>
          </a:extLst>
        </xdr:cNvPr>
        <xdr:cNvSpPr/>
      </xdr:nvSpPr>
      <xdr:spPr>
        <a:xfrm>
          <a:off x="7029450" y="68872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40</xdr:row>
      <xdr:rowOff>123842</xdr:rowOff>
    </xdr:from>
    <xdr:ext cx="469744" cy="259045"/>
    <xdr:sp macro="" textlink="">
      <xdr:nvSpPr>
        <xdr:cNvPr id="117" name="n_3mainValue【図書館】&#10;一人当たり面積">
          <a:extLst>
            <a:ext uri="{FF2B5EF4-FFF2-40B4-BE49-F238E27FC236}">
              <a16:creationId xmlns:a16="http://schemas.microsoft.com/office/drawing/2014/main" xmlns="" id="{3E27FD09-C88C-4EF5-B852-8C343F806D6C}"/>
            </a:ext>
          </a:extLst>
        </xdr:cNvPr>
        <xdr:cNvSpPr txBox="1"/>
      </xdr:nvSpPr>
      <xdr:spPr>
        <a:xfrm>
          <a:off x="6866332"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a:extLst>
            <a:ext uri="{FF2B5EF4-FFF2-40B4-BE49-F238E27FC236}">
              <a16:creationId xmlns:a16="http://schemas.microsoft.com/office/drawing/2014/main" xmlns="" id="{3F7E268A-E161-4A25-B780-7298D3B6871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a:extLst>
            <a:ext uri="{FF2B5EF4-FFF2-40B4-BE49-F238E27FC236}">
              <a16:creationId xmlns:a16="http://schemas.microsoft.com/office/drawing/2014/main" xmlns="" id="{66699E9A-E7E5-4007-86F7-D23098FECA47}"/>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a:extLst>
            <a:ext uri="{FF2B5EF4-FFF2-40B4-BE49-F238E27FC236}">
              <a16:creationId xmlns:a16="http://schemas.microsoft.com/office/drawing/2014/main" xmlns="" id="{4F6E7AA3-8335-49DE-9DA2-763C472534E9}"/>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a:extLst>
            <a:ext uri="{FF2B5EF4-FFF2-40B4-BE49-F238E27FC236}">
              <a16:creationId xmlns:a16="http://schemas.microsoft.com/office/drawing/2014/main" xmlns="" id="{8818388A-427A-4BFB-877D-007522793CF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a:extLst>
            <a:ext uri="{FF2B5EF4-FFF2-40B4-BE49-F238E27FC236}">
              <a16:creationId xmlns:a16="http://schemas.microsoft.com/office/drawing/2014/main" xmlns="" id="{2B99FECC-B1D1-4AC4-ACC9-365F6AF6495C}"/>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a:extLst>
            <a:ext uri="{FF2B5EF4-FFF2-40B4-BE49-F238E27FC236}">
              <a16:creationId xmlns:a16="http://schemas.microsoft.com/office/drawing/2014/main" xmlns="" id="{3701AB2B-3D6C-4A94-8159-ABCC9DDC84AE}"/>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a:extLst>
            <a:ext uri="{FF2B5EF4-FFF2-40B4-BE49-F238E27FC236}">
              <a16:creationId xmlns:a16="http://schemas.microsoft.com/office/drawing/2014/main" xmlns="" id="{F4A124E1-32F1-4855-9C89-951926976756}"/>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a:extLst>
            <a:ext uri="{FF2B5EF4-FFF2-40B4-BE49-F238E27FC236}">
              <a16:creationId xmlns:a16="http://schemas.microsoft.com/office/drawing/2014/main" xmlns="" id="{451A92CC-4C36-4FE6-B9C6-E2F157BCCEB8}"/>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a:extLst>
            <a:ext uri="{FF2B5EF4-FFF2-40B4-BE49-F238E27FC236}">
              <a16:creationId xmlns:a16="http://schemas.microsoft.com/office/drawing/2014/main" xmlns="" id="{C0AE37C5-BB4F-4FE2-AEC5-6516039498BC}"/>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a:extLst>
            <a:ext uri="{FF2B5EF4-FFF2-40B4-BE49-F238E27FC236}">
              <a16:creationId xmlns:a16="http://schemas.microsoft.com/office/drawing/2014/main" xmlns="" id="{83101942-9670-45FE-95E5-51615231FEA4}"/>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a:extLst>
            <a:ext uri="{FF2B5EF4-FFF2-40B4-BE49-F238E27FC236}">
              <a16:creationId xmlns:a16="http://schemas.microsoft.com/office/drawing/2014/main" xmlns="" id="{70A2F39F-1BEF-4566-8AB2-54FD8C205C3D}"/>
            </a:ext>
          </a:extLst>
        </xdr:cNvPr>
        <xdr:cNvSpPr txBox="1"/>
      </xdr:nvSpPr>
      <xdr:spPr>
        <a:xfrm>
          <a:off x="386866" y="11285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a:extLst>
            <a:ext uri="{FF2B5EF4-FFF2-40B4-BE49-F238E27FC236}">
              <a16:creationId xmlns:a16="http://schemas.microsoft.com/office/drawing/2014/main" xmlns="" id="{015C37B2-68DD-49CA-883C-6EDBAAEDC391}"/>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a:extLst>
            <a:ext uri="{FF2B5EF4-FFF2-40B4-BE49-F238E27FC236}">
              <a16:creationId xmlns:a16="http://schemas.microsoft.com/office/drawing/2014/main" xmlns="" id="{01F82F05-A46D-42C2-AB18-F4A2363CED05}"/>
            </a:ext>
          </a:extLst>
        </xdr:cNvPr>
        <xdr:cNvSpPr txBox="1"/>
      </xdr:nvSpPr>
      <xdr:spPr>
        <a:xfrm>
          <a:off x="343701" y="1090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a:extLst>
            <a:ext uri="{FF2B5EF4-FFF2-40B4-BE49-F238E27FC236}">
              <a16:creationId xmlns:a16="http://schemas.microsoft.com/office/drawing/2014/main" xmlns="" id="{A17FA461-F8AC-4B6A-9AF1-F0BE96C65671}"/>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a:extLst>
            <a:ext uri="{FF2B5EF4-FFF2-40B4-BE49-F238E27FC236}">
              <a16:creationId xmlns:a16="http://schemas.microsoft.com/office/drawing/2014/main" xmlns="" id="{47F69B76-929E-4614-AAE1-7F42F38CBD22}"/>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a:extLst>
            <a:ext uri="{FF2B5EF4-FFF2-40B4-BE49-F238E27FC236}">
              <a16:creationId xmlns:a16="http://schemas.microsoft.com/office/drawing/2014/main" xmlns="" id="{2626979B-7E70-4EDC-8441-6F7AFC80867B}"/>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a:extLst>
            <a:ext uri="{FF2B5EF4-FFF2-40B4-BE49-F238E27FC236}">
              <a16:creationId xmlns:a16="http://schemas.microsoft.com/office/drawing/2014/main" xmlns="" id="{3C1573F0-D402-4CC5-B1FD-0C6119C634C3}"/>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a:extLst>
            <a:ext uri="{FF2B5EF4-FFF2-40B4-BE49-F238E27FC236}">
              <a16:creationId xmlns:a16="http://schemas.microsoft.com/office/drawing/2014/main" xmlns="" id="{E0F7F4DA-7856-416A-82FE-0B66914AC708}"/>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a:extLst>
            <a:ext uri="{FF2B5EF4-FFF2-40B4-BE49-F238E27FC236}">
              <a16:creationId xmlns:a16="http://schemas.microsoft.com/office/drawing/2014/main" xmlns="" id="{6EC408A5-52A5-4834-8936-556DCD05E113}"/>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a:extLst>
            <a:ext uri="{FF2B5EF4-FFF2-40B4-BE49-F238E27FC236}">
              <a16:creationId xmlns:a16="http://schemas.microsoft.com/office/drawing/2014/main" xmlns="" id="{9151489A-0E56-47B1-AA98-DAB8220DB88D}"/>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a:extLst>
            <a:ext uri="{FF2B5EF4-FFF2-40B4-BE49-F238E27FC236}">
              <a16:creationId xmlns:a16="http://schemas.microsoft.com/office/drawing/2014/main" xmlns="" id="{6D9DD8B1-8CBF-4014-9A62-6EE954E7D459}"/>
            </a:ext>
          </a:extLst>
        </xdr:cNvPr>
        <xdr:cNvSpPr txBox="1"/>
      </xdr:nvSpPr>
      <xdr:spPr>
        <a:xfrm>
          <a:off x="2738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xmlns="" id="{E94993F1-0E25-47A4-8ACF-D7A086D8B6E9}"/>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xmlns="" id="{1601E095-18A8-4A8D-B77F-C21B011A15FF}"/>
            </a:ext>
          </a:extLst>
        </xdr:cNvPr>
        <xdr:cNvSpPr txBox="1"/>
      </xdr:nvSpPr>
      <xdr:spPr>
        <a:xfrm>
          <a:off x="2738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a:extLst>
            <a:ext uri="{FF2B5EF4-FFF2-40B4-BE49-F238E27FC236}">
              <a16:creationId xmlns:a16="http://schemas.microsoft.com/office/drawing/2014/main" xmlns="" id="{94DB535E-DCFB-49D0-979E-33D2513B96B9}"/>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42" name="直線コネクタ 141">
          <a:extLst>
            <a:ext uri="{FF2B5EF4-FFF2-40B4-BE49-F238E27FC236}">
              <a16:creationId xmlns:a16="http://schemas.microsoft.com/office/drawing/2014/main" xmlns="" id="{9013664A-3BBB-4968-8990-2AE56799C95F}"/>
            </a:ext>
          </a:extLst>
        </xdr:cNvPr>
        <xdr:cNvCxnSpPr/>
      </xdr:nvCxnSpPr>
      <xdr:spPr>
        <a:xfrm flipV="1">
          <a:off x="4173855" y="952119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43" name="【体育館・プール】&#10;有形固定資産減価償却率最小値テキスト">
          <a:extLst>
            <a:ext uri="{FF2B5EF4-FFF2-40B4-BE49-F238E27FC236}">
              <a16:creationId xmlns:a16="http://schemas.microsoft.com/office/drawing/2014/main" xmlns="" id="{6F6B12F2-18EE-4E3F-AD5C-85179414E03A}"/>
            </a:ext>
          </a:extLst>
        </xdr:cNvPr>
        <xdr:cNvSpPr txBox="1"/>
      </xdr:nvSpPr>
      <xdr:spPr>
        <a:xfrm>
          <a:off x="421259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4" name="直線コネクタ 143">
          <a:extLst>
            <a:ext uri="{FF2B5EF4-FFF2-40B4-BE49-F238E27FC236}">
              <a16:creationId xmlns:a16="http://schemas.microsoft.com/office/drawing/2014/main" xmlns="" id="{BF3A004D-8FDD-4FDD-9697-49838DA7139E}"/>
            </a:ext>
          </a:extLst>
        </xdr:cNvPr>
        <xdr:cNvCxnSpPr/>
      </xdr:nvCxnSpPr>
      <xdr:spPr>
        <a:xfrm>
          <a:off x="4112260" y="11047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5" name="【体育館・プール】&#10;有形固定資産減価償却率最大値テキスト">
          <a:extLst>
            <a:ext uri="{FF2B5EF4-FFF2-40B4-BE49-F238E27FC236}">
              <a16:creationId xmlns:a16="http://schemas.microsoft.com/office/drawing/2014/main" xmlns="" id="{E824AA04-B178-410D-AB58-2367D755B47F}"/>
            </a:ext>
          </a:extLst>
        </xdr:cNvPr>
        <xdr:cNvSpPr txBox="1"/>
      </xdr:nvSpPr>
      <xdr:spPr>
        <a:xfrm>
          <a:off x="4212590" y="930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6" name="直線コネクタ 145">
          <a:extLst>
            <a:ext uri="{FF2B5EF4-FFF2-40B4-BE49-F238E27FC236}">
              <a16:creationId xmlns:a16="http://schemas.microsoft.com/office/drawing/2014/main" xmlns="" id="{A32CCE9A-BCB0-4E49-BC66-85DC43C9A899}"/>
            </a:ext>
          </a:extLst>
        </xdr:cNvPr>
        <xdr:cNvCxnSpPr/>
      </xdr:nvCxnSpPr>
      <xdr:spPr>
        <a:xfrm>
          <a:off x="4112260" y="952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47" name="【体育館・プール】&#10;有形固定資産減価償却率平均値テキスト">
          <a:extLst>
            <a:ext uri="{FF2B5EF4-FFF2-40B4-BE49-F238E27FC236}">
              <a16:creationId xmlns:a16="http://schemas.microsoft.com/office/drawing/2014/main" xmlns="" id="{33707917-6A2B-4EB8-8074-9B44B21D25B7}"/>
            </a:ext>
          </a:extLst>
        </xdr:cNvPr>
        <xdr:cNvSpPr txBox="1"/>
      </xdr:nvSpPr>
      <xdr:spPr>
        <a:xfrm>
          <a:off x="421259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48" name="フローチャート: 判断 147">
          <a:extLst>
            <a:ext uri="{FF2B5EF4-FFF2-40B4-BE49-F238E27FC236}">
              <a16:creationId xmlns:a16="http://schemas.microsoft.com/office/drawing/2014/main" xmlns="" id="{64312137-D6E2-4C13-9CD3-4AB4DE946159}"/>
            </a:ext>
          </a:extLst>
        </xdr:cNvPr>
        <xdr:cNvSpPr/>
      </xdr:nvSpPr>
      <xdr:spPr>
        <a:xfrm>
          <a:off x="4131310" y="100895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49" name="フローチャート: 判断 148">
          <a:extLst>
            <a:ext uri="{FF2B5EF4-FFF2-40B4-BE49-F238E27FC236}">
              <a16:creationId xmlns:a16="http://schemas.microsoft.com/office/drawing/2014/main" xmlns="" id="{4B2979FC-EA07-4845-8777-DED494B71987}"/>
            </a:ext>
          </a:extLst>
        </xdr:cNvPr>
        <xdr:cNvSpPr/>
      </xdr:nvSpPr>
      <xdr:spPr>
        <a:xfrm>
          <a:off x="3388360" y="10125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150" name="n_1aveValue【体育館・プール】&#10;有形固定資産減価償却率">
          <a:extLst>
            <a:ext uri="{FF2B5EF4-FFF2-40B4-BE49-F238E27FC236}">
              <a16:creationId xmlns:a16="http://schemas.microsoft.com/office/drawing/2014/main" xmlns="" id="{E1D952CD-73BB-4793-A7E1-2D544396FFB6}"/>
            </a:ext>
          </a:extLst>
        </xdr:cNvPr>
        <xdr:cNvSpPr txBox="1"/>
      </xdr:nvSpPr>
      <xdr:spPr>
        <a:xfrm>
          <a:off x="32391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151" name="フローチャート: 判断 150">
          <a:extLst>
            <a:ext uri="{FF2B5EF4-FFF2-40B4-BE49-F238E27FC236}">
              <a16:creationId xmlns:a16="http://schemas.microsoft.com/office/drawing/2014/main" xmlns="" id="{6CD8909E-01D3-4BCA-95AE-1558C96B35C1}"/>
            </a:ext>
          </a:extLst>
        </xdr:cNvPr>
        <xdr:cNvSpPr/>
      </xdr:nvSpPr>
      <xdr:spPr>
        <a:xfrm>
          <a:off x="2571750" y="101314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152" name="n_2aveValue【体育館・プール】&#10;有形固定資産減価償却率">
          <a:extLst>
            <a:ext uri="{FF2B5EF4-FFF2-40B4-BE49-F238E27FC236}">
              <a16:creationId xmlns:a16="http://schemas.microsoft.com/office/drawing/2014/main" xmlns="" id="{70DEB1B5-010D-4E94-8B8F-B33B14D9F180}"/>
            </a:ext>
          </a:extLst>
        </xdr:cNvPr>
        <xdr:cNvSpPr txBox="1"/>
      </xdr:nvSpPr>
      <xdr:spPr>
        <a:xfrm>
          <a:off x="2439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153" name="フローチャート: 判断 152">
          <a:extLst>
            <a:ext uri="{FF2B5EF4-FFF2-40B4-BE49-F238E27FC236}">
              <a16:creationId xmlns:a16="http://schemas.microsoft.com/office/drawing/2014/main" xmlns="" id="{F774D261-9265-4AC3-A2EA-7A04B9B4DC01}"/>
            </a:ext>
          </a:extLst>
        </xdr:cNvPr>
        <xdr:cNvSpPr/>
      </xdr:nvSpPr>
      <xdr:spPr>
        <a:xfrm>
          <a:off x="1774190" y="1014285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154" name="n_3aveValue【体育館・プール】&#10;有形固定資産減価償却率">
          <a:extLst>
            <a:ext uri="{FF2B5EF4-FFF2-40B4-BE49-F238E27FC236}">
              <a16:creationId xmlns:a16="http://schemas.microsoft.com/office/drawing/2014/main" xmlns="" id="{E92C4F93-B1C2-4F80-9EB1-3FF39A143C5B}"/>
            </a:ext>
          </a:extLst>
        </xdr:cNvPr>
        <xdr:cNvSpPr txBox="1"/>
      </xdr:nvSpPr>
      <xdr:spPr>
        <a:xfrm>
          <a:off x="164148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FD638B47-B39E-4B08-8867-5F471A33E579}"/>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8FFAD381-61AF-405A-998F-76180411F4ED}"/>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A2A997AE-D036-4ACF-B87D-697E950D20EE}"/>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A7F23417-6B7C-49A9-993F-E611DDFF935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48B73162-041B-4698-AC13-478006BE5952}"/>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60" name="楕円 159">
          <a:extLst>
            <a:ext uri="{FF2B5EF4-FFF2-40B4-BE49-F238E27FC236}">
              <a16:creationId xmlns:a16="http://schemas.microsoft.com/office/drawing/2014/main" xmlns="" id="{CFD2586C-56DA-456C-A718-6FC8811F1E16}"/>
            </a:ext>
          </a:extLst>
        </xdr:cNvPr>
        <xdr:cNvSpPr/>
      </xdr:nvSpPr>
      <xdr:spPr>
        <a:xfrm>
          <a:off x="4131310" y="99999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61" name="【体育館・プール】&#10;有形固定資産減価償却率該当値テキスト">
          <a:extLst>
            <a:ext uri="{FF2B5EF4-FFF2-40B4-BE49-F238E27FC236}">
              <a16:creationId xmlns:a16="http://schemas.microsoft.com/office/drawing/2014/main" xmlns="" id="{1F5E1EAC-A000-401D-8AB0-D48AC08FB032}"/>
            </a:ext>
          </a:extLst>
        </xdr:cNvPr>
        <xdr:cNvSpPr txBox="1"/>
      </xdr:nvSpPr>
      <xdr:spPr>
        <a:xfrm>
          <a:off x="421259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162" name="楕円 161">
          <a:extLst>
            <a:ext uri="{FF2B5EF4-FFF2-40B4-BE49-F238E27FC236}">
              <a16:creationId xmlns:a16="http://schemas.microsoft.com/office/drawing/2014/main" xmlns="" id="{0CDE9E1E-7CE1-40E4-ABF0-CAA496CD3239}"/>
            </a:ext>
          </a:extLst>
        </xdr:cNvPr>
        <xdr:cNvSpPr/>
      </xdr:nvSpPr>
      <xdr:spPr>
        <a:xfrm>
          <a:off x="3388360" y="100418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144780</xdr:rowOff>
    </xdr:to>
    <xdr:cxnSp macro="">
      <xdr:nvCxnSpPr>
        <xdr:cNvPr id="163" name="直線コネクタ 162">
          <a:extLst>
            <a:ext uri="{FF2B5EF4-FFF2-40B4-BE49-F238E27FC236}">
              <a16:creationId xmlns:a16="http://schemas.microsoft.com/office/drawing/2014/main" xmlns="" id="{F26E17CF-18B5-4524-B3F3-A9D6292436B0}"/>
            </a:ext>
          </a:extLst>
        </xdr:cNvPr>
        <xdr:cNvCxnSpPr/>
      </xdr:nvCxnSpPr>
      <xdr:spPr>
        <a:xfrm flipV="1">
          <a:off x="3431540" y="10045065"/>
          <a:ext cx="7429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164" name="楕円 163">
          <a:extLst>
            <a:ext uri="{FF2B5EF4-FFF2-40B4-BE49-F238E27FC236}">
              <a16:creationId xmlns:a16="http://schemas.microsoft.com/office/drawing/2014/main" xmlns="" id="{EC6CAD4D-79DE-4987-8F75-A87B7AF17522}"/>
            </a:ext>
          </a:extLst>
        </xdr:cNvPr>
        <xdr:cNvSpPr/>
      </xdr:nvSpPr>
      <xdr:spPr>
        <a:xfrm>
          <a:off x="2571750" y="100418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144780</xdr:rowOff>
    </xdr:from>
    <xdr:to>
      <xdr:col>19</xdr:col>
      <xdr:colOff>177800</xdr:colOff>
      <xdr:row>58</xdr:row>
      <xdr:rowOff>144780</xdr:rowOff>
    </xdr:to>
    <xdr:cxnSp macro="">
      <xdr:nvCxnSpPr>
        <xdr:cNvPr id="165" name="直線コネクタ 164">
          <a:extLst>
            <a:ext uri="{FF2B5EF4-FFF2-40B4-BE49-F238E27FC236}">
              <a16:creationId xmlns:a16="http://schemas.microsoft.com/office/drawing/2014/main" xmlns="" id="{F6723046-9103-4D1E-A4DB-9B89144AE4FC}"/>
            </a:ext>
          </a:extLst>
        </xdr:cNvPr>
        <xdr:cNvCxnSpPr/>
      </xdr:nvCxnSpPr>
      <xdr:spPr>
        <a:xfrm>
          <a:off x="2626360" y="1008697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166" name="楕円 165">
          <a:extLst>
            <a:ext uri="{FF2B5EF4-FFF2-40B4-BE49-F238E27FC236}">
              <a16:creationId xmlns:a16="http://schemas.microsoft.com/office/drawing/2014/main" xmlns="" id="{2BF0B374-3C4B-4FB8-99B0-AA6AAB40C719}"/>
            </a:ext>
          </a:extLst>
        </xdr:cNvPr>
        <xdr:cNvSpPr/>
      </xdr:nvSpPr>
      <xdr:spPr>
        <a:xfrm>
          <a:off x="1774190" y="101238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144780</xdr:rowOff>
    </xdr:from>
    <xdr:to>
      <xdr:col>15</xdr:col>
      <xdr:colOff>50800</xdr:colOff>
      <xdr:row>59</xdr:row>
      <xdr:rowOff>57150</xdr:rowOff>
    </xdr:to>
    <xdr:cxnSp macro="">
      <xdr:nvCxnSpPr>
        <xdr:cNvPr id="167" name="直線コネクタ 166">
          <a:extLst>
            <a:ext uri="{FF2B5EF4-FFF2-40B4-BE49-F238E27FC236}">
              <a16:creationId xmlns:a16="http://schemas.microsoft.com/office/drawing/2014/main" xmlns="" id="{9F3FB5DD-EC6E-45E0-9B70-900970E44660}"/>
            </a:ext>
          </a:extLst>
        </xdr:cNvPr>
        <xdr:cNvCxnSpPr/>
      </xdr:nvCxnSpPr>
      <xdr:spPr>
        <a:xfrm flipV="1">
          <a:off x="1828800" y="10086975"/>
          <a:ext cx="79756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40657</xdr:rowOff>
    </xdr:from>
    <xdr:ext cx="405111" cy="259045"/>
    <xdr:sp macro="" textlink="">
      <xdr:nvSpPr>
        <xdr:cNvPr id="168" name="n_1mainValue【体育館・プール】&#10;有形固定資産減価償却率">
          <a:extLst>
            <a:ext uri="{FF2B5EF4-FFF2-40B4-BE49-F238E27FC236}">
              <a16:creationId xmlns:a16="http://schemas.microsoft.com/office/drawing/2014/main" xmlns="" id="{37E0F390-3C29-4031-B2F6-55B40A017BB9}"/>
            </a:ext>
          </a:extLst>
        </xdr:cNvPr>
        <xdr:cNvSpPr txBox="1"/>
      </xdr:nvSpPr>
      <xdr:spPr>
        <a:xfrm>
          <a:off x="32391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40657</xdr:rowOff>
    </xdr:from>
    <xdr:ext cx="405111" cy="259045"/>
    <xdr:sp macro="" textlink="">
      <xdr:nvSpPr>
        <xdr:cNvPr id="169" name="n_2mainValue【体育館・プール】&#10;有形固定資産減価償却率">
          <a:extLst>
            <a:ext uri="{FF2B5EF4-FFF2-40B4-BE49-F238E27FC236}">
              <a16:creationId xmlns:a16="http://schemas.microsoft.com/office/drawing/2014/main" xmlns="" id="{41B5E368-11D5-43FE-B1F6-4D58225A191D}"/>
            </a:ext>
          </a:extLst>
        </xdr:cNvPr>
        <xdr:cNvSpPr txBox="1"/>
      </xdr:nvSpPr>
      <xdr:spPr>
        <a:xfrm>
          <a:off x="2439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124477</xdr:rowOff>
    </xdr:from>
    <xdr:ext cx="405111" cy="259045"/>
    <xdr:sp macro="" textlink="">
      <xdr:nvSpPr>
        <xdr:cNvPr id="170" name="n_3mainValue【体育館・プール】&#10;有形固定資産減価償却率">
          <a:extLst>
            <a:ext uri="{FF2B5EF4-FFF2-40B4-BE49-F238E27FC236}">
              <a16:creationId xmlns:a16="http://schemas.microsoft.com/office/drawing/2014/main" xmlns="" id="{C847ADCC-BCBE-4F23-B982-23D10A33567A}"/>
            </a:ext>
          </a:extLst>
        </xdr:cNvPr>
        <xdr:cNvSpPr txBox="1"/>
      </xdr:nvSpPr>
      <xdr:spPr>
        <a:xfrm>
          <a:off x="164148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xmlns="" id="{63EA79B6-5AA7-4B35-9549-A2E0E553201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xmlns="" id="{8B950C47-7F58-4B5E-85A0-76452BCE803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xmlns="" id="{C1055200-4695-4A1C-999C-4F3EB032F059}"/>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xmlns="" id="{2078F18E-2D4D-405F-95E7-AA21CE189324}"/>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xmlns="" id="{AC7F89F6-4FE3-4CE7-8272-E908EE56056D}"/>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xmlns="" id="{4BA7C3F7-040E-40FE-A348-F51587408834}"/>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xmlns="" id="{7B5C15FA-0DAA-4D96-8E4A-56656F4CB372}"/>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xmlns="" id="{8DE231D5-57B6-476B-94A4-2ED7E46DD4E0}"/>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xmlns="" id="{E9E0AF7C-0407-4E7B-A4DB-6056C2A99392}"/>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xmlns="" id="{0803FF9E-5046-4C6E-9533-80B89F1B77A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a:extLst>
            <a:ext uri="{FF2B5EF4-FFF2-40B4-BE49-F238E27FC236}">
              <a16:creationId xmlns:a16="http://schemas.microsoft.com/office/drawing/2014/main" xmlns="" id="{1451CD94-0FE8-4A9F-93F4-A8CB89B39AEF}"/>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2" name="テキスト ボックス 181">
          <a:extLst>
            <a:ext uri="{FF2B5EF4-FFF2-40B4-BE49-F238E27FC236}">
              <a16:creationId xmlns:a16="http://schemas.microsoft.com/office/drawing/2014/main" xmlns="" id="{C6435BE3-EF2B-43F1-9A85-790BAD722FE9}"/>
            </a:ext>
          </a:extLst>
        </xdr:cNvPr>
        <xdr:cNvSpPr txBox="1"/>
      </xdr:nvSpPr>
      <xdr:spPr>
        <a:xfrm>
          <a:off x="552722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a:extLst>
            <a:ext uri="{FF2B5EF4-FFF2-40B4-BE49-F238E27FC236}">
              <a16:creationId xmlns:a16="http://schemas.microsoft.com/office/drawing/2014/main" xmlns="" id="{5CA120AA-0FF3-44D9-B302-FCE39922B4A4}"/>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4" name="テキスト ボックス 183">
          <a:extLst>
            <a:ext uri="{FF2B5EF4-FFF2-40B4-BE49-F238E27FC236}">
              <a16:creationId xmlns:a16="http://schemas.microsoft.com/office/drawing/2014/main" xmlns="" id="{E49DBE11-9CF2-4FEE-9672-0A771088E636}"/>
            </a:ext>
          </a:extLst>
        </xdr:cNvPr>
        <xdr:cNvSpPr txBox="1"/>
      </xdr:nvSpPr>
      <xdr:spPr>
        <a:xfrm>
          <a:off x="5527221"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a:extLst>
            <a:ext uri="{FF2B5EF4-FFF2-40B4-BE49-F238E27FC236}">
              <a16:creationId xmlns:a16="http://schemas.microsoft.com/office/drawing/2014/main" xmlns="" id="{81BA915A-EE5F-47C9-B71D-4D366102DD80}"/>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6" name="テキスト ボックス 185">
          <a:extLst>
            <a:ext uri="{FF2B5EF4-FFF2-40B4-BE49-F238E27FC236}">
              <a16:creationId xmlns:a16="http://schemas.microsoft.com/office/drawing/2014/main" xmlns="" id="{F071780F-2CEC-4002-BAD9-FED681317D1B}"/>
            </a:ext>
          </a:extLst>
        </xdr:cNvPr>
        <xdr:cNvSpPr txBox="1"/>
      </xdr:nvSpPr>
      <xdr:spPr>
        <a:xfrm>
          <a:off x="5527221"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a:extLst>
            <a:ext uri="{FF2B5EF4-FFF2-40B4-BE49-F238E27FC236}">
              <a16:creationId xmlns:a16="http://schemas.microsoft.com/office/drawing/2014/main" xmlns="" id="{B7F267E9-EB32-49E1-A7A1-D7C3467985CD}"/>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8" name="テキスト ボックス 187">
          <a:extLst>
            <a:ext uri="{FF2B5EF4-FFF2-40B4-BE49-F238E27FC236}">
              <a16:creationId xmlns:a16="http://schemas.microsoft.com/office/drawing/2014/main" xmlns="" id="{3A86768C-8374-4F26-BD5F-DB2005DC3594}"/>
            </a:ext>
          </a:extLst>
        </xdr:cNvPr>
        <xdr:cNvSpPr txBox="1"/>
      </xdr:nvSpPr>
      <xdr:spPr>
        <a:xfrm>
          <a:off x="55272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a:extLst>
            <a:ext uri="{FF2B5EF4-FFF2-40B4-BE49-F238E27FC236}">
              <a16:creationId xmlns:a16="http://schemas.microsoft.com/office/drawing/2014/main" xmlns="" id="{623E845C-8F62-46AB-AD2C-1D657A3CBF01}"/>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0" name="テキスト ボックス 189">
          <a:extLst>
            <a:ext uri="{FF2B5EF4-FFF2-40B4-BE49-F238E27FC236}">
              <a16:creationId xmlns:a16="http://schemas.microsoft.com/office/drawing/2014/main" xmlns="" id="{925B6E9B-6E65-4C09-B03F-6D218A76CE16}"/>
            </a:ext>
          </a:extLst>
        </xdr:cNvPr>
        <xdr:cNvSpPr txBox="1"/>
      </xdr:nvSpPr>
      <xdr:spPr>
        <a:xfrm>
          <a:off x="5527221"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a:extLst>
            <a:ext uri="{FF2B5EF4-FFF2-40B4-BE49-F238E27FC236}">
              <a16:creationId xmlns:a16="http://schemas.microsoft.com/office/drawing/2014/main" xmlns="" id="{BD6D09A5-9024-4DE1-84F7-9FFF051C6E0D}"/>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92" name="テキスト ボックス 191">
          <a:extLst>
            <a:ext uri="{FF2B5EF4-FFF2-40B4-BE49-F238E27FC236}">
              <a16:creationId xmlns:a16="http://schemas.microsoft.com/office/drawing/2014/main" xmlns="" id="{56D835D6-9934-4807-9CC8-144E785AF974}"/>
            </a:ext>
          </a:extLst>
        </xdr:cNvPr>
        <xdr:cNvSpPr txBox="1"/>
      </xdr:nvSpPr>
      <xdr:spPr>
        <a:xfrm>
          <a:off x="548596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xmlns="" id="{0F9BB5C9-7AD7-4B75-B443-17CEC55E8C48}"/>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4" name="テキスト ボックス 193">
          <a:extLst>
            <a:ext uri="{FF2B5EF4-FFF2-40B4-BE49-F238E27FC236}">
              <a16:creationId xmlns:a16="http://schemas.microsoft.com/office/drawing/2014/main" xmlns="" id="{FFE725E0-351F-452A-9302-B6481D136C62}"/>
            </a:ext>
          </a:extLst>
        </xdr:cNvPr>
        <xdr:cNvSpPr txBox="1"/>
      </xdr:nvSpPr>
      <xdr:spPr>
        <a:xfrm>
          <a:off x="548596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a:extLst>
            <a:ext uri="{FF2B5EF4-FFF2-40B4-BE49-F238E27FC236}">
              <a16:creationId xmlns:a16="http://schemas.microsoft.com/office/drawing/2014/main" xmlns="" id="{ABE13506-22A7-4309-82DB-CC4C84D786A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96" name="直線コネクタ 195">
          <a:extLst>
            <a:ext uri="{FF2B5EF4-FFF2-40B4-BE49-F238E27FC236}">
              <a16:creationId xmlns:a16="http://schemas.microsoft.com/office/drawing/2014/main" xmlns="" id="{6855D121-ACAD-4741-B088-F534B3F0F84A}"/>
            </a:ext>
          </a:extLst>
        </xdr:cNvPr>
        <xdr:cNvCxnSpPr/>
      </xdr:nvCxnSpPr>
      <xdr:spPr>
        <a:xfrm flipV="1">
          <a:off x="9429115" y="9525326"/>
          <a:ext cx="0" cy="1558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97" name="【体育館・プール】&#10;一人当たり面積最小値テキスト">
          <a:extLst>
            <a:ext uri="{FF2B5EF4-FFF2-40B4-BE49-F238E27FC236}">
              <a16:creationId xmlns:a16="http://schemas.microsoft.com/office/drawing/2014/main" xmlns="" id="{9B36EEAD-2DD6-4972-9F44-6E1D014A2CD4}"/>
            </a:ext>
          </a:extLst>
        </xdr:cNvPr>
        <xdr:cNvSpPr txBox="1"/>
      </xdr:nvSpPr>
      <xdr:spPr>
        <a:xfrm>
          <a:off x="946785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98" name="直線コネクタ 197">
          <a:extLst>
            <a:ext uri="{FF2B5EF4-FFF2-40B4-BE49-F238E27FC236}">
              <a16:creationId xmlns:a16="http://schemas.microsoft.com/office/drawing/2014/main" xmlns="" id="{FC02E0A5-40D5-4C4C-944D-CFE65E3A587C}"/>
            </a:ext>
          </a:extLst>
        </xdr:cNvPr>
        <xdr:cNvCxnSpPr/>
      </xdr:nvCxnSpPr>
      <xdr:spPr>
        <a:xfrm>
          <a:off x="9356090" y="110835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99" name="【体育館・プール】&#10;一人当たり面積最大値テキスト">
          <a:extLst>
            <a:ext uri="{FF2B5EF4-FFF2-40B4-BE49-F238E27FC236}">
              <a16:creationId xmlns:a16="http://schemas.microsoft.com/office/drawing/2014/main" xmlns="" id="{2C3229E9-66DD-4DC8-9BC3-BF63ED552D76}"/>
            </a:ext>
          </a:extLst>
        </xdr:cNvPr>
        <xdr:cNvSpPr txBox="1"/>
      </xdr:nvSpPr>
      <xdr:spPr>
        <a:xfrm>
          <a:off x="946785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0" name="直線コネクタ 199">
          <a:extLst>
            <a:ext uri="{FF2B5EF4-FFF2-40B4-BE49-F238E27FC236}">
              <a16:creationId xmlns:a16="http://schemas.microsoft.com/office/drawing/2014/main" xmlns="" id="{083B42BC-28D6-49EC-BDB3-0B95AA6073AC}"/>
            </a:ext>
          </a:extLst>
        </xdr:cNvPr>
        <xdr:cNvCxnSpPr/>
      </xdr:nvCxnSpPr>
      <xdr:spPr>
        <a:xfrm>
          <a:off x="9356090" y="952532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201" name="【体育館・プール】&#10;一人当たり面積平均値テキスト">
          <a:extLst>
            <a:ext uri="{FF2B5EF4-FFF2-40B4-BE49-F238E27FC236}">
              <a16:creationId xmlns:a16="http://schemas.microsoft.com/office/drawing/2014/main" xmlns="" id="{3D09617B-46E1-4260-99E0-613C41DBF8A2}"/>
            </a:ext>
          </a:extLst>
        </xdr:cNvPr>
        <xdr:cNvSpPr txBox="1"/>
      </xdr:nvSpPr>
      <xdr:spPr>
        <a:xfrm>
          <a:off x="9467850" y="10733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02" name="フローチャート: 判断 201">
          <a:extLst>
            <a:ext uri="{FF2B5EF4-FFF2-40B4-BE49-F238E27FC236}">
              <a16:creationId xmlns:a16="http://schemas.microsoft.com/office/drawing/2014/main" xmlns="" id="{04235B56-353E-4E66-B825-D32C9DD404C7}"/>
            </a:ext>
          </a:extLst>
        </xdr:cNvPr>
        <xdr:cNvSpPr/>
      </xdr:nvSpPr>
      <xdr:spPr>
        <a:xfrm>
          <a:off x="9394190" y="1088569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03" name="フローチャート: 判断 202">
          <a:extLst>
            <a:ext uri="{FF2B5EF4-FFF2-40B4-BE49-F238E27FC236}">
              <a16:creationId xmlns:a16="http://schemas.microsoft.com/office/drawing/2014/main" xmlns="" id="{F1B926A2-3CD2-4469-87BF-E98D160BB4AD}"/>
            </a:ext>
          </a:extLst>
        </xdr:cNvPr>
        <xdr:cNvSpPr/>
      </xdr:nvSpPr>
      <xdr:spPr>
        <a:xfrm>
          <a:off x="8632190" y="108811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204" name="n_1aveValue【体育館・プール】&#10;一人当たり面積">
          <a:extLst>
            <a:ext uri="{FF2B5EF4-FFF2-40B4-BE49-F238E27FC236}">
              <a16:creationId xmlns:a16="http://schemas.microsoft.com/office/drawing/2014/main" xmlns="" id="{70A6B594-372C-4423-B8AD-86C297DE33BD}"/>
            </a:ext>
          </a:extLst>
        </xdr:cNvPr>
        <xdr:cNvSpPr txBox="1"/>
      </xdr:nvSpPr>
      <xdr:spPr>
        <a:xfrm>
          <a:off x="8454467" y="1065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205" name="フローチャート: 判断 204">
          <a:extLst>
            <a:ext uri="{FF2B5EF4-FFF2-40B4-BE49-F238E27FC236}">
              <a16:creationId xmlns:a16="http://schemas.microsoft.com/office/drawing/2014/main" xmlns="" id="{6AC76300-7AA4-4C0A-94F4-649474D383CA}"/>
            </a:ext>
          </a:extLst>
        </xdr:cNvPr>
        <xdr:cNvSpPr/>
      </xdr:nvSpPr>
      <xdr:spPr>
        <a:xfrm>
          <a:off x="7846060" y="1087709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206" name="n_2aveValue【体育館・プール】&#10;一人当たり面積">
          <a:extLst>
            <a:ext uri="{FF2B5EF4-FFF2-40B4-BE49-F238E27FC236}">
              <a16:creationId xmlns:a16="http://schemas.microsoft.com/office/drawing/2014/main" xmlns="" id="{476C160C-104B-4CE4-BF9D-5978709C7927}"/>
            </a:ext>
          </a:extLst>
        </xdr:cNvPr>
        <xdr:cNvSpPr txBox="1"/>
      </xdr:nvSpPr>
      <xdr:spPr>
        <a:xfrm>
          <a:off x="7673417" y="1064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207" name="フローチャート: 判断 206">
          <a:extLst>
            <a:ext uri="{FF2B5EF4-FFF2-40B4-BE49-F238E27FC236}">
              <a16:creationId xmlns:a16="http://schemas.microsoft.com/office/drawing/2014/main" xmlns="" id="{1EDF0E30-A08F-4D4B-989A-E188939CA198}"/>
            </a:ext>
          </a:extLst>
        </xdr:cNvPr>
        <xdr:cNvSpPr/>
      </xdr:nvSpPr>
      <xdr:spPr>
        <a:xfrm>
          <a:off x="7029450" y="109044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208" name="n_3aveValue【体育館・プール】&#10;一人当たり面積">
          <a:extLst>
            <a:ext uri="{FF2B5EF4-FFF2-40B4-BE49-F238E27FC236}">
              <a16:creationId xmlns:a16="http://schemas.microsoft.com/office/drawing/2014/main" xmlns="" id="{D5A65FD7-874D-431A-8F13-8746159DB609}"/>
            </a:ext>
          </a:extLst>
        </xdr:cNvPr>
        <xdr:cNvSpPr txBox="1"/>
      </xdr:nvSpPr>
      <xdr:spPr>
        <a:xfrm>
          <a:off x="6866332" y="106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D16B3D58-B2BF-4E66-8C4A-4D0A421E8CF3}"/>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xmlns="" id="{107E2F29-A64F-4EFB-BF15-9B0C888CEB0A}"/>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xmlns="" id="{3A9A85D7-0039-4F32-9C87-BCA7521C1366}"/>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3DE4CA71-BDEF-4048-A502-A0A1F16501C9}"/>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78B7C881-B89B-4359-AD9C-AA4AF27EFB85}"/>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156736</xdr:rowOff>
    </xdr:from>
    <xdr:to>
      <xdr:col>55</xdr:col>
      <xdr:colOff>50800</xdr:colOff>
      <xdr:row>64</xdr:row>
      <xdr:rowOff>86886</xdr:rowOff>
    </xdr:to>
    <xdr:sp macro="" textlink="">
      <xdr:nvSpPr>
        <xdr:cNvPr id="214" name="楕円 213">
          <a:extLst>
            <a:ext uri="{FF2B5EF4-FFF2-40B4-BE49-F238E27FC236}">
              <a16:creationId xmlns:a16="http://schemas.microsoft.com/office/drawing/2014/main" xmlns="" id="{093000F2-A4C9-4CD5-9B91-5E6947BFB963}"/>
            </a:ext>
          </a:extLst>
        </xdr:cNvPr>
        <xdr:cNvSpPr/>
      </xdr:nvSpPr>
      <xdr:spPr>
        <a:xfrm>
          <a:off x="9394190" y="10959991"/>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71663</xdr:rowOff>
    </xdr:from>
    <xdr:ext cx="469744" cy="259045"/>
    <xdr:sp macro="" textlink="">
      <xdr:nvSpPr>
        <xdr:cNvPr id="215" name="【体育館・プール】&#10;一人当たり面積該当値テキスト">
          <a:extLst>
            <a:ext uri="{FF2B5EF4-FFF2-40B4-BE49-F238E27FC236}">
              <a16:creationId xmlns:a16="http://schemas.microsoft.com/office/drawing/2014/main" xmlns="" id="{2F6B01B7-FBA4-41A7-94DA-32BCC9C0D335}"/>
            </a:ext>
          </a:extLst>
        </xdr:cNvPr>
        <xdr:cNvSpPr txBox="1"/>
      </xdr:nvSpPr>
      <xdr:spPr>
        <a:xfrm>
          <a:off x="9467850" y="1087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157716</xdr:rowOff>
    </xdr:from>
    <xdr:to>
      <xdr:col>50</xdr:col>
      <xdr:colOff>165100</xdr:colOff>
      <xdr:row>64</xdr:row>
      <xdr:rowOff>87866</xdr:rowOff>
    </xdr:to>
    <xdr:sp macro="" textlink="">
      <xdr:nvSpPr>
        <xdr:cNvPr id="216" name="楕円 215">
          <a:extLst>
            <a:ext uri="{FF2B5EF4-FFF2-40B4-BE49-F238E27FC236}">
              <a16:creationId xmlns:a16="http://schemas.microsoft.com/office/drawing/2014/main" xmlns="" id="{81F1EC80-29A0-47C6-91B5-1294A091E95E}"/>
            </a:ext>
          </a:extLst>
        </xdr:cNvPr>
        <xdr:cNvSpPr/>
      </xdr:nvSpPr>
      <xdr:spPr>
        <a:xfrm>
          <a:off x="8632190" y="1096097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36086</xdr:rowOff>
    </xdr:from>
    <xdr:to>
      <xdr:col>55</xdr:col>
      <xdr:colOff>0</xdr:colOff>
      <xdr:row>64</xdr:row>
      <xdr:rowOff>37066</xdr:rowOff>
    </xdr:to>
    <xdr:cxnSp macro="">
      <xdr:nvCxnSpPr>
        <xdr:cNvPr id="217" name="直線コネクタ 216">
          <a:extLst>
            <a:ext uri="{FF2B5EF4-FFF2-40B4-BE49-F238E27FC236}">
              <a16:creationId xmlns:a16="http://schemas.microsoft.com/office/drawing/2014/main" xmlns="" id="{8DEA5D4C-A865-4DB9-B585-C0D1869A4EAF}"/>
            </a:ext>
          </a:extLst>
        </xdr:cNvPr>
        <xdr:cNvCxnSpPr/>
      </xdr:nvCxnSpPr>
      <xdr:spPr>
        <a:xfrm flipV="1">
          <a:off x="8686800" y="11008886"/>
          <a:ext cx="74295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160818</xdr:rowOff>
    </xdr:from>
    <xdr:to>
      <xdr:col>46</xdr:col>
      <xdr:colOff>38100</xdr:colOff>
      <xdr:row>64</xdr:row>
      <xdr:rowOff>90968</xdr:rowOff>
    </xdr:to>
    <xdr:sp macro="" textlink="">
      <xdr:nvSpPr>
        <xdr:cNvPr id="218" name="楕円 217">
          <a:extLst>
            <a:ext uri="{FF2B5EF4-FFF2-40B4-BE49-F238E27FC236}">
              <a16:creationId xmlns:a16="http://schemas.microsoft.com/office/drawing/2014/main" xmlns="" id="{FA78A98A-6F1D-4B98-921D-7682586B1F42}"/>
            </a:ext>
          </a:extLst>
        </xdr:cNvPr>
        <xdr:cNvSpPr/>
      </xdr:nvSpPr>
      <xdr:spPr>
        <a:xfrm>
          <a:off x="7846060" y="1096407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37066</xdr:rowOff>
    </xdr:from>
    <xdr:to>
      <xdr:col>50</xdr:col>
      <xdr:colOff>114300</xdr:colOff>
      <xdr:row>64</xdr:row>
      <xdr:rowOff>40168</xdr:rowOff>
    </xdr:to>
    <xdr:cxnSp macro="">
      <xdr:nvCxnSpPr>
        <xdr:cNvPr id="219" name="直線コネクタ 218">
          <a:extLst>
            <a:ext uri="{FF2B5EF4-FFF2-40B4-BE49-F238E27FC236}">
              <a16:creationId xmlns:a16="http://schemas.microsoft.com/office/drawing/2014/main" xmlns="" id="{62B20183-E486-4AD8-A7B8-B9D03282C373}"/>
            </a:ext>
          </a:extLst>
        </xdr:cNvPr>
        <xdr:cNvCxnSpPr/>
      </xdr:nvCxnSpPr>
      <xdr:spPr>
        <a:xfrm flipV="1">
          <a:off x="7889240" y="11009866"/>
          <a:ext cx="79756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162941</xdr:rowOff>
    </xdr:from>
    <xdr:to>
      <xdr:col>41</xdr:col>
      <xdr:colOff>101600</xdr:colOff>
      <xdr:row>64</xdr:row>
      <xdr:rowOff>93091</xdr:rowOff>
    </xdr:to>
    <xdr:sp macro="" textlink="">
      <xdr:nvSpPr>
        <xdr:cNvPr id="220" name="楕円 219">
          <a:extLst>
            <a:ext uri="{FF2B5EF4-FFF2-40B4-BE49-F238E27FC236}">
              <a16:creationId xmlns:a16="http://schemas.microsoft.com/office/drawing/2014/main" xmlns="" id="{E8D92E6B-2D59-4221-BCBC-600BFE81D9BB}"/>
            </a:ext>
          </a:extLst>
        </xdr:cNvPr>
        <xdr:cNvSpPr/>
      </xdr:nvSpPr>
      <xdr:spPr>
        <a:xfrm>
          <a:off x="7029450" y="1096619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40168</xdr:rowOff>
    </xdr:from>
    <xdr:to>
      <xdr:col>45</xdr:col>
      <xdr:colOff>177800</xdr:colOff>
      <xdr:row>64</xdr:row>
      <xdr:rowOff>42291</xdr:rowOff>
    </xdr:to>
    <xdr:cxnSp macro="">
      <xdr:nvCxnSpPr>
        <xdr:cNvPr id="221" name="直線コネクタ 220">
          <a:extLst>
            <a:ext uri="{FF2B5EF4-FFF2-40B4-BE49-F238E27FC236}">
              <a16:creationId xmlns:a16="http://schemas.microsoft.com/office/drawing/2014/main" xmlns="" id="{4AAEC54F-025B-43A6-9C5D-E65DC2443ACC}"/>
            </a:ext>
          </a:extLst>
        </xdr:cNvPr>
        <xdr:cNvCxnSpPr/>
      </xdr:nvCxnSpPr>
      <xdr:spPr>
        <a:xfrm flipV="1">
          <a:off x="7084060" y="11012968"/>
          <a:ext cx="80518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78993</xdr:rowOff>
    </xdr:from>
    <xdr:ext cx="469744" cy="259045"/>
    <xdr:sp macro="" textlink="">
      <xdr:nvSpPr>
        <xdr:cNvPr id="222" name="n_1mainValue【体育館・プール】&#10;一人当たり面積">
          <a:extLst>
            <a:ext uri="{FF2B5EF4-FFF2-40B4-BE49-F238E27FC236}">
              <a16:creationId xmlns:a16="http://schemas.microsoft.com/office/drawing/2014/main" xmlns="" id="{274A9654-5DAF-47C9-84C9-3512C35EC063}"/>
            </a:ext>
          </a:extLst>
        </xdr:cNvPr>
        <xdr:cNvSpPr txBox="1"/>
      </xdr:nvSpPr>
      <xdr:spPr>
        <a:xfrm>
          <a:off x="8454467" y="1105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82095</xdr:rowOff>
    </xdr:from>
    <xdr:ext cx="469744" cy="259045"/>
    <xdr:sp macro="" textlink="">
      <xdr:nvSpPr>
        <xdr:cNvPr id="223" name="n_2mainValue【体育館・プール】&#10;一人当たり面積">
          <a:extLst>
            <a:ext uri="{FF2B5EF4-FFF2-40B4-BE49-F238E27FC236}">
              <a16:creationId xmlns:a16="http://schemas.microsoft.com/office/drawing/2014/main" xmlns="" id="{2F1D1CAD-6D0D-4636-9BDF-6CA2425ED2BC}"/>
            </a:ext>
          </a:extLst>
        </xdr:cNvPr>
        <xdr:cNvSpPr txBox="1"/>
      </xdr:nvSpPr>
      <xdr:spPr>
        <a:xfrm>
          <a:off x="7673417" y="1105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84218</xdr:rowOff>
    </xdr:from>
    <xdr:ext cx="469744" cy="259045"/>
    <xdr:sp macro="" textlink="">
      <xdr:nvSpPr>
        <xdr:cNvPr id="224" name="n_3mainValue【体育館・プール】&#10;一人当たり面積">
          <a:extLst>
            <a:ext uri="{FF2B5EF4-FFF2-40B4-BE49-F238E27FC236}">
              <a16:creationId xmlns:a16="http://schemas.microsoft.com/office/drawing/2014/main" xmlns="" id="{948C3CE3-3126-4C6B-9F4B-A961D53AFE1F}"/>
            </a:ext>
          </a:extLst>
        </xdr:cNvPr>
        <xdr:cNvSpPr txBox="1"/>
      </xdr:nvSpPr>
      <xdr:spPr>
        <a:xfrm>
          <a:off x="6866332" y="1105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xmlns="" id="{69CD4B6E-D1AA-467A-955E-0A3C3DB33DA4}"/>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xmlns="" id="{571DBC3F-CD12-4F47-BA17-0F8B2D4E6CF4}"/>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xmlns="" id="{2FEE1D5C-2F8C-43BD-97F9-4A2B2265C2C4}"/>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xmlns="" id="{85297B29-9E18-488C-A489-CAFC2744ABD0}"/>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xmlns="" id="{74E931E1-BDA5-47B5-AAD8-47DB08F211B0}"/>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xmlns="" id="{A93CA6FA-945F-49BB-BAE3-773B69A2FC4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xmlns="" id="{7E9D1342-A50E-429D-8AF1-93116D5205B0}"/>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xmlns="" id="{E87D2176-290E-44F4-8DD8-9B8FC493CCA3}"/>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xmlns="" id="{E3DE0C78-CBC1-4CE9-BF36-E605AFF3B9D1}"/>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xmlns="" id="{29731DD8-11ED-4B5D-8C29-5B9386EFC4C3}"/>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a:extLst>
            <a:ext uri="{FF2B5EF4-FFF2-40B4-BE49-F238E27FC236}">
              <a16:creationId xmlns:a16="http://schemas.microsoft.com/office/drawing/2014/main" xmlns="" id="{EA580885-5E0B-4A23-91C3-710CDF5C0D08}"/>
            </a:ext>
          </a:extLst>
        </xdr:cNvPr>
        <xdr:cNvSpPr txBox="1"/>
      </xdr:nvSpPr>
      <xdr:spPr>
        <a:xfrm>
          <a:off x="386866" y="15099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a:extLst>
            <a:ext uri="{FF2B5EF4-FFF2-40B4-BE49-F238E27FC236}">
              <a16:creationId xmlns:a16="http://schemas.microsoft.com/office/drawing/2014/main" xmlns="" id="{254DF4DC-9799-4332-B7D3-2A8B6CD6245B}"/>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a:extLst>
            <a:ext uri="{FF2B5EF4-FFF2-40B4-BE49-F238E27FC236}">
              <a16:creationId xmlns:a16="http://schemas.microsoft.com/office/drawing/2014/main" xmlns="" id="{3A2568F9-D480-4F7B-8E33-8ADE817DC064}"/>
            </a:ext>
          </a:extLst>
        </xdr:cNvPr>
        <xdr:cNvSpPr txBox="1"/>
      </xdr:nvSpPr>
      <xdr:spPr>
        <a:xfrm>
          <a:off x="343701" y="1471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a:extLst>
            <a:ext uri="{FF2B5EF4-FFF2-40B4-BE49-F238E27FC236}">
              <a16:creationId xmlns:a16="http://schemas.microsoft.com/office/drawing/2014/main" xmlns="" id="{8C2D3BEE-076C-4B6F-974D-7929B52FEBE0}"/>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a:extLst>
            <a:ext uri="{FF2B5EF4-FFF2-40B4-BE49-F238E27FC236}">
              <a16:creationId xmlns:a16="http://schemas.microsoft.com/office/drawing/2014/main" xmlns="" id="{9D0D0877-47BD-469A-843D-9810E16A0078}"/>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a:extLst>
            <a:ext uri="{FF2B5EF4-FFF2-40B4-BE49-F238E27FC236}">
              <a16:creationId xmlns:a16="http://schemas.microsoft.com/office/drawing/2014/main" xmlns="" id="{FF12ED82-AEE0-4739-BB75-2B8EB5475BCF}"/>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a:extLst>
            <a:ext uri="{FF2B5EF4-FFF2-40B4-BE49-F238E27FC236}">
              <a16:creationId xmlns:a16="http://schemas.microsoft.com/office/drawing/2014/main" xmlns="" id="{57E156CE-6C75-407D-8CD8-EA2A11BDA667}"/>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a:extLst>
            <a:ext uri="{FF2B5EF4-FFF2-40B4-BE49-F238E27FC236}">
              <a16:creationId xmlns:a16="http://schemas.microsoft.com/office/drawing/2014/main" xmlns="" id="{EB32F81C-5AD7-4C1E-A1F0-6B3F0AB3A6D3}"/>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a:extLst>
            <a:ext uri="{FF2B5EF4-FFF2-40B4-BE49-F238E27FC236}">
              <a16:creationId xmlns:a16="http://schemas.microsoft.com/office/drawing/2014/main" xmlns="" id="{05C39248-B8FF-4CA7-914C-0DC3A421F139}"/>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a:extLst>
            <a:ext uri="{FF2B5EF4-FFF2-40B4-BE49-F238E27FC236}">
              <a16:creationId xmlns:a16="http://schemas.microsoft.com/office/drawing/2014/main" xmlns="" id="{7D978229-9D01-4ACD-8A5D-EC0168B27B2D}"/>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a:extLst>
            <a:ext uri="{FF2B5EF4-FFF2-40B4-BE49-F238E27FC236}">
              <a16:creationId xmlns:a16="http://schemas.microsoft.com/office/drawing/2014/main" xmlns="" id="{DB14F207-3479-4AEB-91E2-D712548D132E}"/>
            </a:ext>
          </a:extLst>
        </xdr:cNvPr>
        <xdr:cNvSpPr txBox="1"/>
      </xdr:nvSpPr>
      <xdr:spPr>
        <a:xfrm>
          <a:off x="2738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xmlns="" id="{72FE0709-FFB0-4A3A-8F06-62D520AFE576}"/>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xmlns="" id="{1441794D-2B1F-4F2E-B03F-B03B4BA624CA}"/>
            </a:ext>
          </a:extLst>
        </xdr:cNvPr>
        <xdr:cNvSpPr txBox="1"/>
      </xdr:nvSpPr>
      <xdr:spPr>
        <a:xfrm>
          <a:off x="2738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福祉施設】&#10;有形固定資産減価償却率グラフ枠">
          <a:extLst>
            <a:ext uri="{FF2B5EF4-FFF2-40B4-BE49-F238E27FC236}">
              <a16:creationId xmlns:a16="http://schemas.microsoft.com/office/drawing/2014/main" xmlns="" id="{62982F69-5050-4782-936B-6F9CE1BF29C9}"/>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49" name="直線コネクタ 248">
          <a:extLst>
            <a:ext uri="{FF2B5EF4-FFF2-40B4-BE49-F238E27FC236}">
              <a16:creationId xmlns:a16="http://schemas.microsoft.com/office/drawing/2014/main" xmlns="" id="{2B56995B-882E-4EA8-96B0-07FBDC03C45B}"/>
            </a:ext>
          </a:extLst>
        </xdr:cNvPr>
        <xdr:cNvCxnSpPr/>
      </xdr:nvCxnSpPr>
      <xdr:spPr>
        <a:xfrm flipV="1">
          <a:off x="4173855" y="1333119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50" name="【福祉施設】&#10;有形固定資産減価償却率最小値テキスト">
          <a:extLst>
            <a:ext uri="{FF2B5EF4-FFF2-40B4-BE49-F238E27FC236}">
              <a16:creationId xmlns:a16="http://schemas.microsoft.com/office/drawing/2014/main" xmlns="" id="{449922C8-BC1D-4C2D-999C-3C8AD42671AA}"/>
            </a:ext>
          </a:extLst>
        </xdr:cNvPr>
        <xdr:cNvSpPr txBox="1"/>
      </xdr:nvSpPr>
      <xdr:spPr>
        <a:xfrm>
          <a:off x="4212590" y="1493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51" name="直線コネクタ 250">
          <a:extLst>
            <a:ext uri="{FF2B5EF4-FFF2-40B4-BE49-F238E27FC236}">
              <a16:creationId xmlns:a16="http://schemas.microsoft.com/office/drawing/2014/main" xmlns="" id="{9D7417C7-E731-410F-978C-AFC2B596E504}"/>
            </a:ext>
          </a:extLst>
        </xdr:cNvPr>
        <xdr:cNvCxnSpPr/>
      </xdr:nvCxnSpPr>
      <xdr:spPr>
        <a:xfrm>
          <a:off x="4112260" y="14937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2" name="【福祉施設】&#10;有形固定資産減価償却率最大値テキスト">
          <a:extLst>
            <a:ext uri="{FF2B5EF4-FFF2-40B4-BE49-F238E27FC236}">
              <a16:creationId xmlns:a16="http://schemas.microsoft.com/office/drawing/2014/main" xmlns="" id="{7CD76AF7-F140-4E6B-A292-C671B202735D}"/>
            </a:ext>
          </a:extLst>
        </xdr:cNvPr>
        <xdr:cNvSpPr txBox="1"/>
      </xdr:nvSpPr>
      <xdr:spPr>
        <a:xfrm>
          <a:off x="421259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3" name="直線コネクタ 252">
          <a:extLst>
            <a:ext uri="{FF2B5EF4-FFF2-40B4-BE49-F238E27FC236}">
              <a16:creationId xmlns:a16="http://schemas.microsoft.com/office/drawing/2014/main" xmlns="" id="{C281A5CA-4969-4762-A3DA-E8540E713D6F}"/>
            </a:ext>
          </a:extLst>
        </xdr:cNvPr>
        <xdr:cNvCxnSpPr/>
      </xdr:nvCxnSpPr>
      <xdr:spPr>
        <a:xfrm>
          <a:off x="411226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54" name="【福祉施設】&#10;有形固定資産減価償却率平均値テキスト">
          <a:extLst>
            <a:ext uri="{FF2B5EF4-FFF2-40B4-BE49-F238E27FC236}">
              <a16:creationId xmlns:a16="http://schemas.microsoft.com/office/drawing/2014/main" xmlns="" id="{A5D03E6D-7E8D-404C-A69D-CFD9B4FB37FA}"/>
            </a:ext>
          </a:extLst>
        </xdr:cNvPr>
        <xdr:cNvSpPr txBox="1"/>
      </xdr:nvSpPr>
      <xdr:spPr>
        <a:xfrm>
          <a:off x="421259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55" name="フローチャート: 判断 254">
          <a:extLst>
            <a:ext uri="{FF2B5EF4-FFF2-40B4-BE49-F238E27FC236}">
              <a16:creationId xmlns:a16="http://schemas.microsoft.com/office/drawing/2014/main" xmlns="" id="{9CC9F70B-83F5-4590-BD5C-320160A78326}"/>
            </a:ext>
          </a:extLst>
        </xdr:cNvPr>
        <xdr:cNvSpPr/>
      </xdr:nvSpPr>
      <xdr:spPr>
        <a:xfrm>
          <a:off x="4131310" y="1428432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56" name="フローチャート: 判断 255">
          <a:extLst>
            <a:ext uri="{FF2B5EF4-FFF2-40B4-BE49-F238E27FC236}">
              <a16:creationId xmlns:a16="http://schemas.microsoft.com/office/drawing/2014/main" xmlns="" id="{65A737D4-B480-4ED4-A0BA-F747FA64ACF0}"/>
            </a:ext>
          </a:extLst>
        </xdr:cNvPr>
        <xdr:cNvSpPr/>
      </xdr:nvSpPr>
      <xdr:spPr>
        <a:xfrm>
          <a:off x="3388360" y="142995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257" name="n_1aveValue【福祉施設】&#10;有形固定資産減価償却率">
          <a:extLst>
            <a:ext uri="{FF2B5EF4-FFF2-40B4-BE49-F238E27FC236}">
              <a16:creationId xmlns:a16="http://schemas.microsoft.com/office/drawing/2014/main" xmlns="" id="{BD46F67F-0528-44BF-81E9-3A4EBE5E2205}"/>
            </a:ext>
          </a:extLst>
        </xdr:cNvPr>
        <xdr:cNvSpPr txBox="1"/>
      </xdr:nvSpPr>
      <xdr:spPr>
        <a:xfrm>
          <a:off x="32391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258" name="フローチャート: 判断 257">
          <a:extLst>
            <a:ext uri="{FF2B5EF4-FFF2-40B4-BE49-F238E27FC236}">
              <a16:creationId xmlns:a16="http://schemas.microsoft.com/office/drawing/2014/main" xmlns="" id="{043E50C4-9FA4-466B-A873-595D52E000A4}"/>
            </a:ext>
          </a:extLst>
        </xdr:cNvPr>
        <xdr:cNvSpPr/>
      </xdr:nvSpPr>
      <xdr:spPr>
        <a:xfrm>
          <a:off x="2571750" y="143224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259" name="n_2aveValue【福祉施設】&#10;有形固定資産減価償却率">
          <a:extLst>
            <a:ext uri="{FF2B5EF4-FFF2-40B4-BE49-F238E27FC236}">
              <a16:creationId xmlns:a16="http://schemas.microsoft.com/office/drawing/2014/main" xmlns="" id="{B0EA63B0-2281-4640-8F48-8FADFACEE4E3}"/>
            </a:ext>
          </a:extLst>
        </xdr:cNvPr>
        <xdr:cNvSpPr txBox="1"/>
      </xdr:nvSpPr>
      <xdr:spPr>
        <a:xfrm>
          <a:off x="2439044" y="1442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260" name="フローチャート: 判断 259">
          <a:extLst>
            <a:ext uri="{FF2B5EF4-FFF2-40B4-BE49-F238E27FC236}">
              <a16:creationId xmlns:a16="http://schemas.microsoft.com/office/drawing/2014/main" xmlns="" id="{84C51493-8218-4F2B-B594-96B1C54F936A}"/>
            </a:ext>
          </a:extLst>
        </xdr:cNvPr>
        <xdr:cNvSpPr/>
      </xdr:nvSpPr>
      <xdr:spPr>
        <a:xfrm>
          <a:off x="1774190" y="1429765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261" name="n_3aveValue【福祉施設】&#10;有形固定資産減価償却率">
          <a:extLst>
            <a:ext uri="{FF2B5EF4-FFF2-40B4-BE49-F238E27FC236}">
              <a16:creationId xmlns:a16="http://schemas.microsoft.com/office/drawing/2014/main" xmlns="" id="{4991A290-CE36-4C20-BA16-0C658B4966E6}"/>
            </a:ext>
          </a:extLst>
        </xdr:cNvPr>
        <xdr:cNvSpPr txBox="1"/>
      </xdr:nvSpPr>
      <xdr:spPr>
        <a:xfrm>
          <a:off x="1641484" y="14394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8AAF9F76-1D1F-4527-A9E3-D06286ECCC66}"/>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F7DAC038-8567-4042-A785-08C9643FE92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92DA2068-9C32-43DB-A0FF-E6104CA80660}"/>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F810E21C-D6BE-463D-BA5D-F36AB0E6AB4E}"/>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70222506-0915-4B63-9506-6F4979A5D354}"/>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82550</xdr:rowOff>
    </xdr:from>
    <xdr:to>
      <xdr:col>24</xdr:col>
      <xdr:colOff>114300</xdr:colOff>
      <xdr:row>80</xdr:row>
      <xdr:rowOff>12700</xdr:rowOff>
    </xdr:to>
    <xdr:sp macro="" textlink="">
      <xdr:nvSpPr>
        <xdr:cNvPr id="267" name="楕円 266">
          <a:extLst>
            <a:ext uri="{FF2B5EF4-FFF2-40B4-BE49-F238E27FC236}">
              <a16:creationId xmlns:a16="http://schemas.microsoft.com/office/drawing/2014/main" xmlns="" id="{49F48139-0D53-48BF-9149-AF3825F810F5}"/>
            </a:ext>
          </a:extLst>
        </xdr:cNvPr>
        <xdr:cNvSpPr/>
      </xdr:nvSpPr>
      <xdr:spPr>
        <a:xfrm>
          <a:off x="4131310" y="13629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105427</xdr:rowOff>
    </xdr:from>
    <xdr:ext cx="405111" cy="259045"/>
    <xdr:sp macro="" textlink="">
      <xdr:nvSpPr>
        <xdr:cNvPr id="268" name="【福祉施設】&#10;有形固定資産減価償却率該当値テキスト">
          <a:extLst>
            <a:ext uri="{FF2B5EF4-FFF2-40B4-BE49-F238E27FC236}">
              <a16:creationId xmlns:a16="http://schemas.microsoft.com/office/drawing/2014/main" xmlns="" id="{9E19AB63-9DCD-4DB7-A693-5C333F2ADEC3}"/>
            </a:ext>
          </a:extLst>
        </xdr:cNvPr>
        <xdr:cNvSpPr txBox="1"/>
      </xdr:nvSpPr>
      <xdr:spPr>
        <a:xfrm>
          <a:off x="4212590"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120650</xdr:rowOff>
    </xdr:from>
    <xdr:to>
      <xdr:col>20</xdr:col>
      <xdr:colOff>38100</xdr:colOff>
      <xdr:row>80</xdr:row>
      <xdr:rowOff>50800</xdr:rowOff>
    </xdr:to>
    <xdr:sp macro="" textlink="">
      <xdr:nvSpPr>
        <xdr:cNvPr id="269" name="楕円 268">
          <a:extLst>
            <a:ext uri="{FF2B5EF4-FFF2-40B4-BE49-F238E27FC236}">
              <a16:creationId xmlns:a16="http://schemas.microsoft.com/office/drawing/2014/main" xmlns="" id="{1E31A08B-1249-4DA2-B55E-8329C9808B59}"/>
            </a:ext>
          </a:extLst>
        </xdr:cNvPr>
        <xdr:cNvSpPr/>
      </xdr:nvSpPr>
      <xdr:spPr>
        <a:xfrm>
          <a:off x="3388360" y="136671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133350</xdr:rowOff>
    </xdr:from>
    <xdr:to>
      <xdr:col>24</xdr:col>
      <xdr:colOff>63500</xdr:colOff>
      <xdr:row>80</xdr:row>
      <xdr:rowOff>0</xdr:rowOff>
    </xdr:to>
    <xdr:cxnSp macro="">
      <xdr:nvCxnSpPr>
        <xdr:cNvPr id="270" name="直線コネクタ 269">
          <a:extLst>
            <a:ext uri="{FF2B5EF4-FFF2-40B4-BE49-F238E27FC236}">
              <a16:creationId xmlns:a16="http://schemas.microsoft.com/office/drawing/2014/main" xmlns="" id="{134FCF85-1764-4CE4-97BA-B072D677806C}"/>
            </a:ext>
          </a:extLst>
        </xdr:cNvPr>
        <xdr:cNvCxnSpPr/>
      </xdr:nvCxnSpPr>
      <xdr:spPr>
        <a:xfrm flipV="1">
          <a:off x="3431540" y="13674090"/>
          <a:ext cx="7429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120650</xdr:rowOff>
    </xdr:from>
    <xdr:to>
      <xdr:col>15</xdr:col>
      <xdr:colOff>101600</xdr:colOff>
      <xdr:row>80</xdr:row>
      <xdr:rowOff>50800</xdr:rowOff>
    </xdr:to>
    <xdr:sp macro="" textlink="">
      <xdr:nvSpPr>
        <xdr:cNvPr id="271" name="楕円 270">
          <a:extLst>
            <a:ext uri="{FF2B5EF4-FFF2-40B4-BE49-F238E27FC236}">
              <a16:creationId xmlns:a16="http://schemas.microsoft.com/office/drawing/2014/main" xmlns="" id="{09A3B419-750F-4574-8C7A-EBD7CAD8959F}"/>
            </a:ext>
          </a:extLst>
        </xdr:cNvPr>
        <xdr:cNvSpPr/>
      </xdr:nvSpPr>
      <xdr:spPr>
        <a:xfrm>
          <a:off x="2571750" y="13667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0</xdr:rowOff>
    </xdr:from>
    <xdr:to>
      <xdr:col>19</xdr:col>
      <xdr:colOff>177800</xdr:colOff>
      <xdr:row>80</xdr:row>
      <xdr:rowOff>0</xdr:rowOff>
    </xdr:to>
    <xdr:cxnSp macro="">
      <xdr:nvCxnSpPr>
        <xdr:cNvPr id="272" name="直線コネクタ 271">
          <a:extLst>
            <a:ext uri="{FF2B5EF4-FFF2-40B4-BE49-F238E27FC236}">
              <a16:creationId xmlns:a16="http://schemas.microsoft.com/office/drawing/2014/main" xmlns="" id="{52EF377B-C9E7-4EFC-AE66-AE1874A79D89}"/>
            </a:ext>
          </a:extLst>
        </xdr:cNvPr>
        <xdr:cNvCxnSpPr/>
      </xdr:nvCxnSpPr>
      <xdr:spPr>
        <a:xfrm>
          <a:off x="2626360" y="137160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73" name="楕円 272">
          <a:extLst>
            <a:ext uri="{FF2B5EF4-FFF2-40B4-BE49-F238E27FC236}">
              <a16:creationId xmlns:a16="http://schemas.microsoft.com/office/drawing/2014/main" xmlns="" id="{7D6460C3-3717-4CF7-94A4-AD5002D1F105}"/>
            </a:ext>
          </a:extLst>
        </xdr:cNvPr>
        <xdr:cNvSpPr/>
      </xdr:nvSpPr>
      <xdr:spPr>
        <a:xfrm>
          <a:off x="1774190" y="137414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0</xdr:rowOff>
    </xdr:from>
    <xdr:to>
      <xdr:col>15</xdr:col>
      <xdr:colOff>50800</xdr:colOff>
      <xdr:row>80</xdr:row>
      <xdr:rowOff>78105</xdr:rowOff>
    </xdr:to>
    <xdr:cxnSp macro="">
      <xdr:nvCxnSpPr>
        <xdr:cNvPr id="274" name="直線コネクタ 273">
          <a:extLst>
            <a:ext uri="{FF2B5EF4-FFF2-40B4-BE49-F238E27FC236}">
              <a16:creationId xmlns:a16="http://schemas.microsoft.com/office/drawing/2014/main" xmlns="" id="{525F08A9-9499-45C7-8170-AA6FFFA57AE6}"/>
            </a:ext>
          </a:extLst>
        </xdr:cNvPr>
        <xdr:cNvCxnSpPr/>
      </xdr:nvCxnSpPr>
      <xdr:spPr>
        <a:xfrm flipV="1">
          <a:off x="1828800" y="13716000"/>
          <a:ext cx="79756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67327</xdr:rowOff>
    </xdr:from>
    <xdr:ext cx="405111" cy="259045"/>
    <xdr:sp macro="" textlink="">
      <xdr:nvSpPr>
        <xdr:cNvPr id="275" name="n_1mainValue【福祉施設】&#10;有形固定資産減価償却率">
          <a:extLst>
            <a:ext uri="{FF2B5EF4-FFF2-40B4-BE49-F238E27FC236}">
              <a16:creationId xmlns:a16="http://schemas.microsoft.com/office/drawing/2014/main" xmlns="" id="{0A0DAA38-0233-42E0-BFD7-B51640ABB868}"/>
            </a:ext>
          </a:extLst>
        </xdr:cNvPr>
        <xdr:cNvSpPr txBox="1"/>
      </xdr:nvSpPr>
      <xdr:spPr>
        <a:xfrm>
          <a:off x="32391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67327</xdr:rowOff>
    </xdr:from>
    <xdr:ext cx="405111" cy="259045"/>
    <xdr:sp macro="" textlink="">
      <xdr:nvSpPr>
        <xdr:cNvPr id="276" name="n_2mainValue【福祉施設】&#10;有形固定資産減価償却率">
          <a:extLst>
            <a:ext uri="{FF2B5EF4-FFF2-40B4-BE49-F238E27FC236}">
              <a16:creationId xmlns:a16="http://schemas.microsoft.com/office/drawing/2014/main" xmlns="" id="{C6CA0A59-71BE-4364-A68B-0369C43FEB76}"/>
            </a:ext>
          </a:extLst>
        </xdr:cNvPr>
        <xdr:cNvSpPr txBox="1"/>
      </xdr:nvSpPr>
      <xdr:spPr>
        <a:xfrm>
          <a:off x="24390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277" name="n_3mainValue【福祉施設】&#10;有形固定資産減価償却率">
          <a:extLst>
            <a:ext uri="{FF2B5EF4-FFF2-40B4-BE49-F238E27FC236}">
              <a16:creationId xmlns:a16="http://schemas.microsoft.com/office/drawing/2014/main" xmlns="" id="{1B183AEF-8AB6-460C-B221-DADE32E8FCE9}"/>
            </a:ext>
          </a:extLst>
        </xdr:cNvPr>
        <xdr:cNvSpPr txBox="1"/>
      </xdr:nvSpPr>
      <xdr:spPr>
        <a:xfrm>
          <a:off x="164148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xmlns="" id="{F152544E-C523-4B14-8F8E-B43C8FCE184B}"/>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xmlns="" id="{BAD1042F-6156-4EA0-9080-E3C760E4949A}"/>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xmlns="" id="{9B5D0252-325B-4DF9-A85F-9D75DA4822AE}"/>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xmlns="" id="{FF716CE8-8292-45E2-868C-9BF96CD5C85A}"/>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xmlns="" id="{1268200F-841E-4A0C-B9A2-6869C9C1B707}"/>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xmlns="" id="{5D4F17E0-8A0A-4959-A43D-3A2464B7200B}"/>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xmlns="" id="{EB89C5D4-2CDF-4573-BB0E-C856B4906554}"/>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xmlns="" id="{986C4C0E-0CB1-437F-8C1B-646FFEE91A24}"/>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xmlns="" id="{9D97FBD1-D4E8-4EFA-B4A2-BAF8DBA85BA0}"/>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xmlns="" id="{47CA2189-8EB6-48EB-AF52-146E7C3234F8}"/>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a:extLst>
            <a:ext uri="{FF2B5EF4-FFF2-40B4-BE49-F238E27FC236}">
              <a16:creationId xmlns:a16="http://schemas.microsoft.com/office/drawing/2014/main" xmlns="" id="{12C0A1AE-9B10-4067-A915-F621CD2DB37A}"/>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a:extLst>
            <a:ext uri="{FF2B5EF4-FFF2-40B4-BE49-F238E27FC236}">
              <a16:creationId xmlns:a16="http://schemas.microsoft.com/office/drawing/2014/main" xmlns="" id="{323259DC-6257-4455-B27F-8EE6353B3EA0}"/>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a:extLst>
            <a:ext uri="{FF2B5EF4-FFF2-40B4-BE49-F238E27FC236}">
              <a16:creationId xmlns:a16="http://schemas.microsoft.com/office/drawing/2014/main" xmlns="" id="{8845CB25-4590-4AF8-864D-BDDDC0EE647F}"/>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a:extLst>
            <a:ext uri="{FF2B5EF4-FFF2-40B4-BE49-F238E27FC236}">
              <a16:creationId xmlns:a16="http://schemas.microsoft.com/office/drawing/2014/main" xmlns="" id="{1F3C5957-1BA8-4012-889D-CF921FF845C5}"/>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a:extLst>
            <a:ext uri="{FF2B5EF4-FFF2-40B4-BE49-F238E27FC236}">
              <a16:creationId xmlns:a16="http://schemas.microsoft.com/office/drawing/2014/main" xmlns="" id="{F4BB7474-ACC6-42BC-8FDA-DBA41EDB00FB}"/>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a:extLst>
            <a:ext uri="{FF2B5EF4-FFF2-40B4-BE49-F238E27FC236}">
              <a16:creationId xmlns:a16="http://schemas.microsoft.com/office/drawing/2014/main" xmlns="" id="{8C8849D2-7D25-4EEB-99BD-616E62E2DF7F}"/>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a:extLst>
            <a:ext uri="{FF2B5EF4-FFF2-40B4-BE49-F238E27FC236}">
              <a16:creationId xmlns:a16="http://schemas.microsoft.com/office/drawing/2014/main" xmlns="" id="{39AA4FD3-6D3E-4EAC-9B55-6EB43C52A195}"/>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a:extLst>
            <a:ext uri="{FF2B5EF4-FFF2-40B4-BE49-F238E27FC236}">
              <a16:creationId xmlns:a16="http://schemas.microsoft.com/office/drawing/2014/main" xmlns="" id="{F0F768E8-E5B9-4B53-A6AF-7E0AC546C66B}"/>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a:extLst>
            <a:ext uri="{FF2B5EF4-FFF2-40B4-BE49-F238E27FC236}">
              <a16:creationId xmlns:a16="http://schemas.microsoft.com/office/drawing/2014/main" xmlns="" id="{CD806562-8BDC-4FA6-917A-2822F3C3B6A3}"/>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a:extLst>
            <a:ext uri="{FF2B5EF4-FFF2-40B4-BE49-F238E27FC236}">
              <a16:creationId xmlns:a16="http://schemas.microsoft.com/office/drawing/2014/main" xmlns="" id="{3EA27860-F317-4867-9E59-3A28FDA6F016}"/>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a:extLst>
            <a:ext uri="{FF2B5EF4-FFF2-40B4-BE49-F238E27FC236}">
              <a16:creationId xmlns:a16="http://schemas.microsoft.com/office/drawing/2014/main" xmlns="" id="{B88AAFA9-75AA-4509-9DFC-5387BF7F5A4F}"/>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a:extLst>
            <a:ext uri="{FF2B5EF4-FFF2-40B4-BE49-F238E27FC236}">
              <a16:creationId xmlns:a16="http://schemas.microsoft.com/office/drawing/2014/main" xmlns="" id="{2347F79F-4C6D-4813-B6F5-5058AA03840D}"/>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xmlns="" id="{AE06826E-88C0-4BBD-BE8A-9A49C96626A4}"/>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xmlns="" id="{A3603D0A-3FEF-45E0-9298-649C62BB2AFD}"/>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a16="http://schemas.microsoft.com/office/drawing/2014/main" xmlns="" id="{C2DFD0C8-394C-45D3-86F3-20155034F743}"/>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03" name="直線コネクタ 302">
          <a:extLst>
            <a:ext uri="{FF2B5EF4-FFF2-40B4-BE49-F238E27FC236}">
              <a16:creationId xmlns:a16="http://schemas.microsoft.com/office/drawing/2014/main" xmlns="" id="{CBE28F9E-DAEF-46F5-9D33-4F5203E744AC}"/>
            </a:ext>
          </a:extLst>
        </xdr:cNvPr>
        <xdr:cNvCxnSpPr/>
      </xdr:nvCxnSpPr>
      <xdr:spPr>
        <a:xfrm flipV="1">
          <a:off x="9429115" y="13364119"/>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04" name="【福祉施設】&#10;一人当たり面積最小値テキスト">
          <a:extLst>
            <a:ext uri="{FF2B5EF4-FFF2-40B4-BE49-F238E27FC236}">
              <a16:creationId xmlns:a16="http://schemas.microsoft.com/office/drawing/2014/main" xmlns="" id="{58AD4D46-6371-4400-BB4E-65986724DAA0}"/>
            </a:ext>
          </a:extLst>
        </xdr:cNvPr>
        <xdr:cNvSpPr txBox="1"/>
      </xdr:nvSpPr>
      <xdr:spPr>
        <a:xfrm>
          <a:off x="9467850" y="1491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05" name="直線コネクタ 304">
          <a:extLst>
            <a:ext uri="{FF2B5EF4-FFF2-40B4-BE49-F238E27FC236}">
              <a16:creationId xmlns:a16="http://schemas.microsoft.com/office/drawing/2014/main" xmlns="" id="{9482DB43-C3ED-432E-86E3-C8EB283B7D6D}"/>
            </a:ext>
          </a:extLst>
        </xdr:cNvPr>
        <xdr:cNvCxnSpPr/>
      </xdr:nvCxnSpPr>
      <xdr:spPr>
        <a:xfrm>
          <a:off x="9356090" y="1490618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06" name="【福祉施設】&#10;一人当たり面積最大値テキスト">
          <a:extLst>
            <a:ext uri="{FF2B5EF4-FFF2-40B4-BE49-F238E27FC236}">
              <a16:creationId xmlns:a16="http://schemas.microsoft.com/office/drawing/2014/main" xmlns="" id="{7900868D-C4C4-4AEE-A77F-FEB5BDC05F65}"/>
            </a:ext>
          </a:extLst>
        </xdr:cNvPr>
        <xdr:cNvSpPr txBox="1"/>
      </xdr:nvSpPr>
      <xdr:spPr>
        <a:xfrm>
          <a:off x="9467850" y="1313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07" name="直線コネクタ 306">
          <a:extLst>
            <a:ext uri="{FF2B5EF4-FFF2-40B4-BE49-F238E27FC236}">
              <a16:creationId xmlns:a16="http://schemas.microsoft.com/office/drawing/2014/main" xmlns="" id="{35E27BC6-A61A-4ADF-8EA8-8342593A917F}"/>
            </a:ext>
          </a:extLst>
        </xdr:cNvPr>
        <xdr:cNvCxnSpPr/>
      </xdr:nvCxnSpPr>
      <xdr:spPr>
        <a:xfrm>
          <a:off x="9356090" y="1336411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308" name="【福祉施設】&#10;一人当たり面積平均値テキスト">
          <a:extLst>
            <a:ext uri="{FF2B5EF4-FFF2-40B4-BE49-F238E27FC236}">
              <a16:creationId xmlns:a16="http://schemas.microsoft.com/office/drawing/2014/main" xmlns="" id="{98C70FA9-FD10-4554-AE28-84326E03A388}"/>
            </a:ext>
          </a:extLst>
        </xdr:cNvPr>
        <xdr:cNvSpPr txBox="1"/>
      </xdr:nvSpPr>
      <xdr:spPr>
        <a:xfrm>
          <a:off x="9467850" y="14408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09" name="フローチャート: 判断 308">
          <a:extLst>
            <a:ext uri="{FF2B5EF4-FFF2-40B4-BE49-F238E27FC236}">
              <a16:creationId xmlns:a16="http://schemas.microsoft.com/office/drawing/2014/main" xmlns="" id="{3DCBB79E-3DEB-4028-A7A5-0F1BB46AD36B}"/>
            </a:ext>
          </a:extLst>
        </xdr:cNvPr>
        <xdr:cNvSpPr/>
      </xdr:nvSpPr>
      <xdr:spPr>
        <a:xfrm>
          <a:off x="9394190" y="1455499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10" name="フローチャート: 判断 309">
          <a:extLst>
            <a:ext uri="{FF2B5EF4-FFF2-40B4-BE49-F238E27FC236}">
              <a16:creationId xmlns:a16="http://schemas.microsoft.com/office/drawing/2014/main" xmlns="" id="{0B8EFD63-1BA5-479F-AF15-F7244F180848}"/>
            </a:ext>
          </a:extLst>
        </xdr:cNvPr>
        <xdr:cNvSpPr/>
      </xdr:nvSpPr>
      <xdr:spPr>
        <a:xfrm>
          <a:off x="8632190" y="1457394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311" name="n_1aveValue【福祉施設】&#10;一人当たり面積">
          <a:extLst>
            <a:ext uri="{FF2B5EF4-FFF2-40B4-BE49-F238E27FC236}">
              <a16:creationId xmlns:a16="http://schemas.microsoft.com/office/drawing/2014/main" xmlns="" id="{2CCBB164-546C-483B-BD7A-3DBDF112339F}"/>
            </a:ext>
          </a:extLst>
        </xdr:cNvPr>
        <xdr:cNvSpPr txBox="1"/>
      </xdr:nvSpPr>
      <xdr:spPr>
        <a:xfrm>
          <a:off x="8454467" y="1435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312" name="フローチャート: 判断 311">
          <a:extLst>
            <a:ext uri="{FF2B5EF4-FFF2-40B4-BE49-F238E27FC236}">
              <a16:creationId xmlns:a16="http://schemas.microsoft.com/office/drawing/2014/main" xmlns="" id="{8E0F9081-6645-4D10-BCCD-E882DA32BAD0}"/>
            </a:ext>
          </a:extLst>
        </xdr:cNvPr>
        <xdr:cNvSpPr/>
      </xdr:nvSpPr>
      <xdr:spPr>
        <a:xfrm>
          <a:off x="7846060" y="1458596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313" name="n_2aveValue【福祉施設】&#10;一人当たり面積">
          <a:extLst>
            <a:ext uri="{FF2B5EF4-FFF2-40B4-BE49-F238E27FC236}">
              <a16:creationId xmlns:a16="http://schemas.microsoft.com/office/drawing/2014/main" xmlns="" id="{912A0277-0401-4507-9975-B4694EE55C31}"/>
            </a:ext>
          </a:extLst>
        </xdr:cNvPr>
        <xdr:cNvSpPr txBox="1"/>
      </xdr:nvSpPr>
      <xdr:spPr>
        <a:xfrm>
          <a:off x="7673417" y="1436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314" name="フローチャート: 判断 313">
          <a:extLst>
            <a:ext uri="{FF2B5EF4-FFF2-40B4-BE49-F238E27FC236}">
              <a16:creationId xmlns:a16="http://schemas.microsoft.com/office/drawing/2014/main" xmlns="" id="{494A24D1-3431-4C70-BB62-C7BC0EAF26A5}"/>
            </a:ext>
          </a:extLst>
        </xdr:cNvPr>
        <xdr:cNvSpPr/>
      </xdr:nvSpPr>
      <xdr:spPr>
        <a:xfrm>
          <a:off x="7029450" y="1460501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315" name="n_3aveValue【福祉施設】&#10;一人当たり面積">
          <a:extLst>
            <a:ext uri="{FF2B5EF4-FFF2-40B4-BE49-F238E27FC236}">
              <a16:creationId xmlns:a16="http://schemas.microsoft.com/office/drawing/2014/main" xmlns="" id="{0B2DAC23-F77C-4F6C-9555-CF26048E96DB}"/>
            </a:ext>
          </a:extLst>
        </xdr:cNvPr>
        <xdr:cNvSpPr txBox="1"/>
      </xdr:nvSpPr>
      <xdr:spPr>
        <a:xfrm>
          <a:off x="6866332"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C5CC48A7-4B9B-47FC-8D6D-07A772FF18E0}"/>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9744F220-DF6D-4D45-870E-71B965E0B0D6}"/>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xmlns="" id="{C6755033-C925-48C1-AB76-5A3614936DE6}"/>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xmlns="" id="{C2CC6AED-6B34-4176-AE16-4F6B1D6B4A32}"/>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xmlns="" id="{7D9E2F23-91C2-4621-8FBA-997D038A658B}"/>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11793</xdr:rowOff>
    </xdr:from>
    <xdr:to>
      <xdr:col>55</xdr:col>
      <xdr:colOff>50800</xdr:colOff>
      <xdr:row>86</xdr:row>
      <xdr:rowOff>113393</xdr:rowOff>
    </xdr:to>
    <xdr:sp macro="" textlink="">
      <xdr:nvSpPr>
        <xdr:cNvPr id="321" name="楕円 320">
          <a:extLst>
            <a:ext uri="{FF2B5EF4-FFF2-40B4-BE49-F238E27FC236}">
              <a16:creationId xmlns:a16="http://schemas.microsoft.com/office/drawing/2014/main" xmlns="" id="{C88F4A85-67A5-46FA-9416-1B95FE20AEF1}"/>
            </a:ext>
          </a:extLst>
        </xdr:cNvPr>
        <xdr:cNvSpPr/>
      </xdr:nvSpPr>
      <xdr:spPr>
        <a:xfrm>
          <a:off x="9394190" y="14760303"/>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98170</xdr:rowOff>
    </xdr:from>
    <xdr:ext cx="469744" cy="259045"/>
    <xdr:sp macro="" textlink="">
      <xdr:nvSpPr>
        <xdr:cNvPr id="322" name="【福祉施設】&#10;一人当たり面積該当値テキスト">
          <a:extLst>
            <a:ext uri="{FF2B5EF4-FFF2-40B4-BE49-F238E27FC236}">
              <a16:creationId xmlns:a16="http://schemas.microsoft.com/office/drawing/2014/main" xmlns="" id="{866B8C3C-18DE-4220-AFA2-C4B43A28BE8A}"/>
            </a:ext>
          </a:extLst>
        </xdr:cNvPr>
        <xdr:cNvSpPr txBox="1"/>
      </xdr:nvSpPr>
      <xdr:spPr>
        <a:xfrm>
          <a:off x="9467850" y="1466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13098</xdr:rowOff>
    </xdr:from>
    <xdr:to>
      <xdr:col>50</xdr:col>
      <xdr:colOff>165100</xdr:colOff>
      <xdr:row>86</xdr:row>
      <xdr:rowOff>114698</xdr:rowOff>
    </xdr:to>
    <xdr:sp macro="" textlink="">
      <xdr:nvSpPr>
        <xdr:cNvPr id="323" name="楕円 322">
          <a:extLst>
            <a:ext uri="{FF2B5EF4-FFF2-40B4-BE49-F238E27FC236}">
              <a16:creationId xmlns:a16="http://schemas.microsoft.com/office/drawing/2014/main" xmlns="" id="{94CA69BA-BCA2-4980-B11E-7D5E2AF5011B}"/>
            </a:ext>
          </a:extLst>
        </xdr:cNvPr>
        <xdr:cNvSpPr/>
      </xdr:nvSpPr>
      <xdr:spPr>
        <a:xfrm>
          <a:off x="8632190" y="1476160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62593</xdr:rowOff>
    </xdr:from>
    <xdr:to>
      <xdr:col>55</xdr:col>
      <xdr:colOff>0</xdr:colOff>
      <xdr:row>86</xdr:row>
      <xdr:rowOff>63898</xdr:rowOff>
    </xdr:to>
    <xdr:cxnSp macro="">
      <xdr:nvCxnSpPr>
        <xdr:cNvPr id="324" name="直線コネクタ 323">
          <a:extLst>
            <a:ext uri="{FF2B5EF4-FFF2-40B4-BE49-F238E27FC236}">
              <a16:creationId xmlns:a16="http://schemas.microsoft.com/office/drawing/2014/main" xmlns="" id="{1351C63A-514A-4681-A737-B638FCF99207}"/>
            </a:ext>
          </a:extLst>
        </xdr:cNvPr>
        <xdr:cNvCxnSpPr/>
      </xdr:nvCxnSpPr>
      <xdr:spPr>
        <a:xfrm flipV="1">
          <a:off x="8686800" y="14803483"/>
          <a:ext cx="74295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16365</xdr:rowOff>
    </xdr:from>
    <xdr:to>
      <xdr:col>46</xdr:col>
      <xdr:colOff>38100</xdr:colOff>
      <xdr:row>86</xdr:row>
      <xdr:rowOff>117965</xdr:rowOff>
    </xdr:to>
    <xdr:sp macro="" textlink="">
      <xdr:nvSpPr>
        <xdr:cNvPr id="325" name="楕円 324">
          <a:extLst>
            <a:ext uri="{FF2B5EF4-FFF2-40B4-BE49-F238E27FC236}">
              <a16:creationId xmlns:a16="http://schemas.microsoft.com/office/drawing/2014/main" xmlns="" id="{EDF009FF-7E23-417C-ADCD-794047794317}"/>
            </a:ext>
          </a:extLst>
        </xdr:cNvPr>
        <xdr:cNvSpPr/>
      </xdr:nvSpPr>
      <xdr:spPr>
        <a:xfrm>
          <a:off x="7846060" y="14764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63898</xdr:rowOff>
    </xdr:from>
    <xdr:to>
      <xdr:col>50</xdr:col>
      <xdr:colOff>114300</xdr:colOff>
      <xdr:row>86</xdr:row>
      <xdr:rowOff>67165</xdr:rowOff>
    </xdr:to>
    <xdr:cxnSp macro="">
      <xdr:nvCxnSpPr>
        <xdr:cNvPr id="326" name="直線コネクタ 325">
          <a:extLst>
            <a:ext uri="{FF2B5EF4-FFF2-40B4-BE49-F238E27FC236}">
              <a16:creationId xmlns:a16="http://schemas.microsoft.com/office/drawing/2014/main" xmlns="" id="{0BB49163-671D-4D22-B7EE-F58B46F5C230}"/>
            </a:ext>
          </a:extLst>
        </xdr:cNvPr>
        <xdr:cNvCxnSpPr/>
      </xdr:nvCxnSpPr>
      <xdr:spPr>
        <a:xfrm flipV="1">
          <a:off x="7889240" y="14804788"/>
          <a:ext cx="79756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18977</xdr:rowOff>
    </xdr:from>
    <xdr:to>
      <xdr:col>41</xdr:col>
      <xdr:colOff>101600</xdr:colOff>
      <xdr:row>86</xdr:row>
      <xdr:rowOff>120577</xdr:rowOff>
    </xdr:to>
    <xdr:sp macro="" textlink="">
      <xdr:nvSpPr>
        <xdr:cNvPr id="327" name="楕円 326">
          <a:extLst>
            <a:ext uri="{FF2B5EF4-FFF2-40B4-BE49-F238E27FC236}">
              <a16:creationId xmlns:a16="http://schemas.microsoft.com/office/drawing/2014/main" xmlns="" id="{65D8FC73-A02D-45D0-9688-20DD04DF83E4}"/>
            </a:ext>
          </a:extLst>
        </xdr:cNvPr>
        <xdr:cNvSpPr/>
      </xdr:nvSpPr>
      <xdr:spPr>
        <a:xfrm>
          <a:off x="7029450" y="1476748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67165</xdr:rowOff>
    </xdr:from>
    <xdr:to>
      <xdr:col>45</xdr:col>
      <xdr:colOff>177800</xdr:colOff>
      <xdr:row>86</xdr:row>
      <xdr:rowOff>69777</xdr:rowOff>
    </xdr:to>
    <xdr:cxnSp macro="">
      <xdr:nvCxnSpPr>
        <xdr:cNvPr id="328" name="直線コネクタ 327">
          <a:extLst>
            <a:ext uri="{FF2B5EF4-FFF2-40B4-BE49-F238E27FC236}">
              <a16:creationId xmlns:a16="http://schemas.microsoft.com/office/drawing/2014/main" xmlns="" id="{F930CCA5-69A2-4787-999B-57BD92E41369}"/>
            </a:ext>
          </a:extLst>
        </xdr:cNvPr>
        <xdr:cNvCxnSpPr/>
      </xdr:nvCxnSpPr>
      <xdr:spPr>
        <a:xfrm flipV="1">
          <a:off x="7084060" y="14809960"/>
          <a:ext cx="80518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105825</xdr:rowOff>
    </xdr:from>
    <xdr:ext cx="469744" cy="259045"/>
    <xdr:sp macro="" textlink="">
      <xdr:nvSpPr>
        <xdr:cNvPr id="329" name="n_1mainValue【福祉施設】&#10;一人当たり面積">
          <a:extLst>
            <a:ext uri="{FF2B5EF4-FFF2-40B4-BE49-F238E27FC236}">
              <a16:creationId xmlns:a16="http://schemas.microsoft.com/office/drawing/2014/main" xmlns="" id="{63D6BB35-1C29-4E1F-9835-10B94F2ADA6F}"/>
            </a:ext>
          </a:extLst>
        </xdr:cNvPr>
        <xdr:cNvSpPr txBox="1"/>
      </xdr:nvSpPr>
      <xdr:spPr>
        <a:xfrm>
          <a:off x="8454467" y="1484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109092</xdr:rowOff>
    </xdr:from>
    <xdr:ext cx="469744" cy="259045"/>
    <xdr:sp macro="" textlink="">
      <xdr:nvSpPr>
        <xdr:cNvPr id="330" name="n_2mainValue【福祉施設】&#10;一人当たり面積">
          <a:extLst>
            <a:ext uri="{FF2B5EF4-FFF2-40B4-BE49-F238E27FC236}">
              <a16:creationId xmlns:a16="http://schemas.microsoft.com/office/drawing/2014/main" xmlns="" id="{A38C1CA5-2059-4BE7-80BA-EEA28F1AF249}"/>
            </a:ext>
          </a:extLst>
        </xdr:cNvPr>
        <xdr:cNvSpPr txBox="1"/>
      </xdr:nvSpPr>
      <xdr:spPr>
        <a:xfrm>
          <a:off x="7673417" y="14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111704</xdr:rowOff>
    </xdr:from>
    <xdr:ext cx="469744" cy="259045"/>
    <xdr:sp macro="" textlink="">
      <xdr:nvSpPr>
        <xdr:cNvPr id="331" name="n_3mainValue【福祉施設】&#10;一人当たり面積">
          <a:extLst>
            <a:ext uri="{FF2B5EF4-FFF2-40B4-BE49-F238E27FC236}">
              <a16:creationId xmlns:a16="http://schemas.microsoft.com/office/drawing/2014/main" xmlns="" id="{8DE39746-B54E-494A-98E1-14F18E932879}"/>
            </a:ext>
          </a:extLst>
        </xdr:cNvPr>
        <xdr:cNvSpPr txBox="1"/>
      </xdr:nvSpPr>
      <xdr:spPr>
        <a:xfrm>
          <a:off x="6866332" y="1485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xmlns="" id="{0454A924-5FE6-4C01-BF64-99379EFD2580}"/>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xmlns="" id="{E46057DC-179F-4283-ADC6-8336DE9A7A74}"/>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xmlns="" id="{53043E9E-813D-4996-8440-CF94F4F8E1D9}"/>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xmlns="" id="{FB6BACE1-64D4-479B-8890-0D1F26CFCBFE}"/>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xmlns="" id="{6479D94B-B64B-4896-8B76-32EF15407670}"/>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xmlns="" id="{0DFFF2F8-C4DE-4D5A-9B26-4E8422597E96}"/>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xmlns="" id="{CA1A4F6D-877C-4602-B672-D62115E47A1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xmlns="" id="{174EFD17-720D-415F-B2C5-2F9C52A8CA31}"/>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a:extLst>
            <a:ext uri="{FF2B5EF4-FFF2-40B4-BE49-F238E27FC236}">
              <a16:creationId xmlns:a16="http://schemas.microsoft.com/office/drawing/2014/main" xmlns="" id="{FF944D33-D8B7-4A6F-82CB-B4C3C779FAEB}"/>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a:extLst>
            <a:ext uri="{FF2B5EF4-FFF2-40B4-BE49-F238E27FC236}">
              <a16:creationId xmlns:a16="http://schemas.microsoft.com/office/drawing/2014/main" xmlns="" id="{FD1403FA-11A7-44E3-8856-69E93FB99980}"/>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2" name="テキスト ボックス 341">
          <a:extLst>
            <a:ext uri="{FF2B5EF4-FFF2-40B4-BE49-F238E27FC236}">
              <a16:creationId xmlns:a16="http://schemas.microsoft.com/office/drawing/2014/main" xmlns="" id="{966E0C85-35B8-4052-8AFD-4B49DBD4BD5D}"/>
            </a:ext>
          </a:extLst>
        </xdr:cNvPr>
        <xdr:cNvSpPr txBox="1"/>
      </xdr:nvSpPr>
      <xdr:spPr>
        <a:xfrm>
          <a:off x="343701" y="18909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3" name="直線コネクタ 342">
          <a:extLst>
            <a:ext uri="{FF2B5EF4-FFF2-40B4-BE49-F238E27FC236}">
              <a16:creationId xmlns:a16="http://schemas.microsoft.com/office/drawing/2014/main" xmlns="" id="{212FBA0E-D321-41A4-965D-36CFE0F7A93A}"/>
            </a:ext>
          </a:extLst>
        </xdr:cNvPr>
        <xdr:cNvCxnSpPr/>
      </xdr:nvCxnSpPr>
      <xdr:spPr>
        <a:xfrm>
          <a:off x="6858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4" name="テキスト ボックス 343">
          <a:extLst>
            <a:ext uri="{FF2B5EF4-FFF2-40B4-BE49-F238E27FC236}">
              <a16:creationId xmlns:a16="http://schemas.microsoft.com/office/drawing/2014/main" xmlns="" id="{01BD6620-2597-471C-8ACB-9291DE9AA359}"/>
            </a:ext>
          </a:extLst>
        </xdr:cNvPr>
        <xdr:cNvSpPr txBox="1"/>
      </xdr:nvSpPr>
      <xdr:spPr>
        <a:xfrm>
          <a:off x="343701" y="1844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5" name="直線コネクタ 344">
          <a:extLst>
            <a:ext uri="{FF2B5EF4-FFF2-40B4-BE49-F238E27FC236}">
              <a16:creationId xmlns:a16="http://schemas.microsoft.com/office/drawing/2014/main" xmlns="" id="{43436D07-4862-4824-9CA2-85CF1B525FC3}"/>
            </a:ext>
          </a:extLst>
        </xdr:cNvPr>
        <xdr:cNvCxnSpPr/>
      </xdr:nvCxnSpPr>
      <xdr:spPr>
        <a:xfrm>
          <a:off x="6858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6" name="テキスト ボックス 345">
          <a:extLst>
            <a:ext uri="{FF2B5EF4-FFF2-40B4-BE49-F238E27FC236}">
              <a16:creationId xmlns:a16="http://schemas.microsoft.com/office/drawing/2014/main" xmlns="" id="{3A36E65D-2DBA-4211-BC3C-C4FF86704B9C}"/>
            </a:ext>
          </a:extLst>
        </xdr:cNvPr>
        <xdr:cNvSpPr txBox="1"/>
      </xdr:nvSpPr>
      <xdr:spPr>
        <a:xfrm>
          <a:off x="343701" y="1799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7" name="直線コネクタ 346">
          <a:extLst>
            <a:ext uri="{FF2B5EF4-FFF2-40B4-BE49-F238E27FC236}">
              <a16:creationId xmlns:a16="http://schemas.microsoft.com/office/drawing/2014/main" xmlns="" id="{A2EEEA8C-B0CA-49E6-B5A9-A0A706877F66}"/>
            </a:ext>
          </a:extLst>
        </xdr:cNvPr>
        <xdr:cNvCxnSpPr/>
      </xdr:nvCxnSpPr>
      <xdr:spPr>
        <a:xfrm>
          <a:off x="6858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8" name="テキスト ボックス 347">
          <a:extLst>
            <a:ext uri="{FF2B5EF4-FFF2-40B4-BE49-F238E27FC236}">
              <a16:creationId xmlns:a16="http://schemas.microsoft.com/office/drawing/2014/main" xmlns="" id="{8BF6983D-B509-495F-92A5-3F3D4E4C121D}"/>
            </a:ext>
          </a:extLst>
        </xdr:cNvPr>
        <xdr:cNvSpPr txBox="1"/>
      </xdr:nvSpPr>
      <xdr:spPr>
        <a:xfrm>
          <a:off x="343701" y="1753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9" name="直線コネクタ 348">
          <a:extLst>
            <a:ext uri="{FF2B5EF4-FFF2-40B4-BE49-F238E27FC236}">
              <a16:creationId xmlns:a16="http://schemas.microsoft.com/office/drawing/2014/main" xmlns="" id="{24CDAAB9-15CF-4C53-A42B-8AD47842ABFE}"/>
            </a:ext>
          </a:extLst>
        </xdr:cNvPr>
        <xdr:cNvCxnSpPr/>
      </xdr:nvCxnSpPr>
      <xdr:spPr>
        <a:xfrm>
          <a:off x="6858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50" name="テキスト ボックス 349">
          <a:extLst>
            <a:ext uri="{FF2B5EF4-FFF2-40B4-BE49-F238E27FC236}">
              <a16:creationId xmlns:a16="http://schemas.microsoft.com/office/drawing/2014/main" xmlns="" id="{C53B8713-CF1B-402F-96C5-9B4AB141F91D}"/>
            </a:ext>
          </a:extLst>
        </xdr:cNvPr>
        <xdr:cNvSpPr txBox="1"/>
      </xdr:nvSpPr>
      <xdr:spPr>
        <a:xfrm>
          <a:off x="2738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a:extLst>
            <a:ext uri="{FF2B5EF4-FFF2-40B4-BE49-F238E27FC236}">
              <a16:creationId xmlns:a16="http://schemas.microsoft.com/office/drawing/2014/main" xmlns="" id="{674BA7D7-1BB7-437E-A76E-8D17640035C2}"/>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xmlns="" id="{0E3EE098-AE54-43D1-9473-627D608F6651}"/>
            </a:ext>
          </a:extLst>
        </xdr:cNvPr>
        <xdr:cNvSpPr txBox="1"/>
      </xdr:nvSpPr>
      <xdr:spPr>
        <a:xfrm>
          <a:off x="2738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市民会館】&#10;有形固定資産減価償却率グラフ枠">
          <a:extLst>
            <a:ext uri="{FF2B5EF4-FFF2-40B4-BE49-F238E27FC236}">
              <a16:creationId xmlns:a16="http://schemas.microsoft.com/office/drawing/2014/main" xmlns="" id="{2769E3C9-447A-4BEC-B89A-7EC81A1133A3}"/>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354" name="直線コネクタ 353">
          <a:extLst>
            <a:ext uri="{FF2B5EF4-FFF2-40B4-BE49-F238E27FC236}">
              <a16:creationId xmlns:a16="http://schemas.microsoft.com/office/drawing/2014/main" xmlns="" id="{74C8A179-2D72-4D60-8583-F34C6C48643C}"/>
            </a:ext>
          </a:extLst>
        </xdr:cNvPr>
        <xdr:cNvCxnSpPr/>
      </xdr:nvCxnSpPr>
      <xdr:spPr>
        <a:xfrm flipV="1">
          <a:off x="4173855" y="1722120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55" name="【市民会館】&#10;有形固定資産減価償却率最小値テキスト">
          <a:extLst>
            <a:ext uri="{FF2B5EF4-FFF2-40B4-BE49-F238E27FC236}">
              <a16:creationId xmlns:a16="http://schemas.microsoft.com/office/drawing/2014/main" xmlns="" id="{13816874-B750-43D3-AB27-6A66DF102AD0}"/>
            </a:ext>
          </a:extLst>
        </xdr:cNvPr>
        <xdr:cNvSpPr txBox="1"/>
      </xdr:nvSpPr>
      <xdr:spPr>
        <a:xfrm>
          <a:off x="4212590" y="18678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6" name="直線コネクタ 355">
          <a:extLst>
            <a:ext uri="{FF2B5EF4-FFF2-40B4-BE49-F238E27FC236}">
              <a16:creationId xmlns:a16="http://schemas.microsoft.com/office/drawing/2014/main" xmlns="" id="{899EE951-20F4-4E67-A74A-3754C28A8C37}"/>
            </a:ext>
          </a:extLst>
        </xdr:cNvPr>
        <xdr:cNvCxnSpPr/>
      </xdr:nvCxnSpPr>
      <xdr:spPr>
        <a:xfrm>
          <a:off x="4112260" y="186747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57" name="【市民会館】&#10;有形固定資産減価償却率最大値テキスト">
          <a:extLst>
            <a:ext uri="{FF2B5EF4-FFF2-40B4-BE49-F238E27FC236}">
              <a16:creationId xmlns:a16="http://schemas.microsoft.com/office/drawing/2014/main" xmlns="" id="{2394541C-2BB4-4B74-82A5-B2CC7A88C363}"/>
            </a:ext>
          </a:extLst>
        </xdr:cNvPr>
        <xdr:cNvSpPr txBox="1"/>
      </xdr:nvSpPr>
      <xdr:spPr>
        <a:xfrm>
          <a:off x="4212590" y="1699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58" name="直線コネクタ 357">
          <a:extLst>
            <a:ext uri="{FF2B5EF4-FFF2-40B4-BE49-F238E27FC236}">
              <a16:creationId xmlns:a16="http://schemas.microsoft.com/office/drawing/2014/main" xmlns="" id="{F501E9F2-6CAF-4296-A55B-84D4837E5DCC}"/>
            </a:ext>
          </a:extLst>
        </xdr:cNvPr>
        <xdr:cNvCxnSpPr/>
      </xdr:nvCxnSpPr>
      <xdr:spPr>
        <a:xfrm>
          <a:off x="4112260" y="1722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359" name="【市民会館】&#10;有形固定資産減価償却率平均値テキスト">
          <a:extLst>
            <a:ext uri="{FF2B5EF4-FFF2-40B4-BE49-F238E27FC236}">
              <a16:creationId xmlns:a16="http://schemas.microsoft.com/office/drawing/2014/main" xmlns="" id="{960B0A8C-527B-4833-B6AF-D93707381347}"/>
            </a:ext>
          </a:extLst>
        </xdr:cNvPr>
        <xdr:cNvSpPr txBox="1"/>
      </xdr:nvSpPr>
      <xdr:spPr>
        <a:xfrm>
          <a:off x="421259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360" name="フローチャート: 判断 359">
          <a:extLst>
            <a:ext uri="{FF2B5EF4-FFF2-40B4-BE49-F238E27FC236}">
              <a16:creationId xmlns:a16="http://schemas.microsoft.com/office/drawing/2014/main" xmlns="" id="{4FC145E7-A31E-443A-A4C2-2B7E637DAFA7}"/>
            </a:ext>
          </a:extLst>
        </xdr:cNvPr>
        <xdr:cNvSpPr/>
      </xdr:nvSpPr>
      <xdr:spPr>
        <a:xfrm>
          <a:off x="4131310" y="1818043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361" name="フローチャート: 判断 360">
          <a:extLst>
            <a:ext uri="{FF2B5EF4-FFF2-40B4-BE49-F238E27FC236}">
              <a16:creationId xmlns:a16="http://schemas.microsoft.com/office/drawing/2014/main" xmlns="" id="{9F8B2AE9-0759-4650-9FBC-CB668495E0BC}"/>
            </a:ext>
          </a:extLst>
        </xdr:cNvPr>
        <xdr:cNvSpPr/>
      </xdr:nvSpPr>
      <xdr:spPr>
        <a:xfrm>
          <a:off x="3388360" y="1821510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362" name="n_1aveValue【市民会館】&#10;有形固定資産減価償却率">
          <a:extLst>
            <a:ext uri="{FF2B5EF4-FFF2-40B4-BE49-F238E27FC236}">
              <a16:creationId xmlns:a16="http://schemas.microsoft.com/office/drawing/2014/main" xmlns="" id="{0561792B-EABE-4CF7-80B6-D1CFB7761CE0}"/>
            </a:ext>
          </a:extLst>
        </xdr:cNvPr>
        <xdr:cNvSpPr txBox="1"/>
      </xdr:nvSpPr>
      <xdr:spPr>
        <a:xfrm>
          <a:off x="3239144" y="1830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363" name="フローチャート: 判断 362">
          <a:extLst>
            <a:ext uri="{FF2B5EF4-FFF2-40B4-BE49-F238E27FC236}">
              <a16:creationId xmlns:a16="http://schemas.microsoft.com/office/drawing/2014/main" xmlns="" id="{F2BF3C12-0CBA-4287-B409-5615BDE6F789}"/>
            </a:ext>
          </a:extLst>
        </xdr:cNvPr>
        <xdr:cNvSpPr/>
      </xdr:nvSpPr>
      <xdr:spPr>
        <a:xfrm>
          <a:off x="2571750" y="1820176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364" name="n_2aveValue【市民会館】&#10;有形固定資産減価償却率">
          <a:extLst>
            <a:ext uri="{FF2B5EF4-FFF2-40B4-BE49-F238E27FC236}">
              <a16:creationId xmlns:a16="http://schemas.microsoft.com/office/drawing/2014/main" xmlns="" id="{9E203CA0-9D3A-4CC3-B052-6B4CA99C2DCE}"/>
            </a:ext>
          </a:extLst>
        </xdr:cNvPr>
        <xdr:cNvSpPr txBox="1"/>
      </xdr:nvSpPr>
      <xdr:spPr>
        <a:xfrm>
          <a:off x="2439044" y="1829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365" name="フローチャート: 判断 364">
          <a:extLst>
            <a:ext uri="{FF2B5EF4-FFF2-40B4-BE49-F238E27FC236}">
              <a16:creationId xmlns:a16="http://schemas.microsoft.com/office/drawing/2014/main" xmlns="" id="{95479185-37FC-4041-A036-4E1D5AF1E706}"/>
            </a:ext>
          </a:extLst>
        </xdr:cNvPr>
        <xdr:cNvSpPr/>
      </xdr:nvSpPr>
      <xdr:spPr>
        <a:xfrm>
          <a:off x="1774190" y="183057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49547</xdr:rowOff>
    </xdr:from>
    <xdr:ext cx="405111" cy="259045"/>
    <xdr:sp macro="" textlink="">
      <xdr:nvSpPr>
        <xdr:cNvPr id="366" name="n_3aveValue【市民会館】&#10;有形固定資産減価償却率">
          <a:extLst>
            <a:ext uri="{FF2B5EF4-FFF2-40B4-BE49-F238E27FC236}">
              <a16:creationId xmlns:a16="http://schemas.microsoft.com/office/drawing/2014/main" xmlns="" id="{D4CE2F43-B822-4744-9DB8-24FF61F53AA4}"/>
            </a:ext>
          </a:extLst>
        </xdr:cNvPr>
        <xdr:cNvSpPr txBox="1"/>
      </xdr:nvSpPr>
      <xdr:spPr>
        <a:xfrm>
          <a:off x="164148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xmlns="" id="{4B1E6862-52C2-4390-BF16-E15AF0C40D66}"/>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15FE7D55-1EB6-4B5C-AD82-549EA010011A}"/>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EC9E603B-D0A3-4995-923F-81A8680A534F}"/>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D845424E-B5A0-4BC4-91CC-C0F2DE29F519}"/>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92D9C349-9D3E-497F-91BE-AFF3176B6704}"/>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372" name="楕円 371">
          <a:extLst>
            <a:ext uri="{FF2B5EF4-FFF2-40B4-BE49-F238E27FC236}">
              <a16:creationId xmlns:a16="http://schemas.microsoft.com/office/drawing/2014/main" xmlns="" id="{322C5DEA-5215-4B47-AD90-86CBD63B2066}"/>
            </a:ext>
          </a:extLst>
        </xdr:cNvPr>
        <xdr:cNvSpPr/>
      </xdr:nvSpPr>
      <xdr:spPr>
        <a:xfrm>
          <a:off x="4131310" y="180390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59707</xdr:rowOff>
    </xdr:from>
    <xdr:ext cx="405111" cy="259045"/>
    <xdr:sp macro="" textlink="">
      <xdr:nvSpPr>
        <xdr:cNvPr id="373" name="【市民会館】&#10;有形固定資産減価償却率該当値テキスト">
          <a:extLst>
            <a:ext uri="{FF2B5EF4-FFF2-40B4-BE49-F238E27FC236}">
              <a16:creationId xmlns:a16="http://schemas.microsoft.com/office/drawing/2014/main" xmlns="" id="{4ECF2016-B169-4A4E-BE95-451443CB4CC7}"/>
            </a:ext>
          </a:extLst>
        </xdr:cNvPr>
        <xdr:cNvSpPr txBox="1"/>
      </xdr:nvSpPr>
      <xdr:spPr>
        <a:xfrm>
          <a:off x="4212590"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98552</xdr:rowOff>
    </xdr:from>
    <xdr:to>
      <xdr:col>20</xdr:col>
      <xdr:colOff>38100</xdr:colOff>
      <xdr:row>106</xdr:row>
      <xdr:rowOff>28702</xdr:rowOff>
    </xdr:to>
    <xdr:sp macro="" textlink="">
      <xdr:nvSpPr>
        <xdr:cNvPr id="374" name="楕円 373">
          <a:extLst>
            <a:ext uri="{FF2B5EF4-FFF2-40B4-BE49-F238E27FC236}">
              <a16:creationId xmlns:a16="http://schemas.microsoft.com/office/drawing/2014/main" xmlns="" id="{3FF95B7B-0EB6-4E55-B79A-76E9F894E3D9}"/>
            </a:ext>
          </a:extLst>
        </xdr:cNvPr>
        <xdr:cNvSpPr/>
      </xdr:nvSpPr>
      <xdr:spPr>
        <a:xfrm>
          <a:off x="3388360" y="180969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87630</xdr:rowOff>
    </xdr:from>
    <xdr:to>
      <xdr:col>24</xdr:col>
      <xdr:colOff>63500</xdr:colOff>
      <xdr:row>105</xdr:row>
      <xdr:rowOff>149352</xdr:rowOff>
    </xdr:to>
    <xdr:cxnSp macro="">
      <xdr:nvCxnSpPr>
        <xdr:cNvPr id="375" name="直線コネクタ 374">
          <a:extLst>
            <a:ext uri="{FF2B5EF4-FFF2-40B4-BE49-F238E27FC236}">
              <a16:creationId xmlns:a16="http://schemas.microsoft.com/office/drawing/2014/main" xmlns="" id="{5F185ADF-C0F5-4CCB-974E-526EB5158EF1}"/>
            </a:ext>
          </a:extLst>
        </xdr:cNvPr>
        <xdr:cNvCxnSpPr/>
      </xdr:nvCxnSpPr>
      <xdr:spPr>
        <a:xfrm flipV="1">
          <a:off x="3431540" y="18093690"/>
          <a:ext cx="74295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98552</xdr:rowOff>
    </xdr:from>
    <xdr:to>
      <xdr:col>15</xdr:col>
      <xdr:colOff>101600</xdr:colOff>
      <xdr:row>106</xdr:row>
      <xdr:rowOff>28702</xdr:rowOff>
    </xdr:to>
    <xdr:sp macro="" textlink="">
      <xdr:nvSpPr>
        <xdr:cNvPr id="376" name="楕円 375">
          <a:extLst>
            <a:ext uri="{FF2B5EF4-FFF2-40B4-BE49-F238E27FC236}">
              <a16:creationId xmlns:a16="http://schemas.microsoft.com/office/drawing/2014/main" xmlns="" id="{FDB20968-DB69-4965-9C5D-45210AD1FB15}"/>
            </a:ext>
          </a:extLst>
        </xdr:cNvPr>
        <xdr:cNvSpPr/>
      </xdr:nvSpPr>
      <xdr:spPr>
        <a:xfrm>
          <a:off x="2571750" y="180969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149352</xdr:rowOff>
    </xdr:from>
    <xdr:to>
      <xdr:col>19</xdr:col>
      <xdr:colOff>177800</xdr:colOff>
      <xdr:row>105</xdr:row>
      <xdr:rowOff>149352</xdr:rowOff>
    </xdr:to>
    <xdr:cxnSp macro="">
      <xdr:nvCxnSpPr>
        <xdr:cNvPr id="377" name="直線コネクタ 376">
          <a:extLst>
            <a:ext uri="{FF2B5EF4-FFF2-40B4-BE49-F238E27FC236}">
              <a16:creationId xmlns:a16="http://schemas.microsoft.com/office/drawing/2014/main" xmlns="" id="{38FDC203-CCD1-40A0-AE38-B169E5587ED7}"/>
            </a:ext>
          </a:extLst>
        </xdr:cNvPr>
        <xdr:cNvCxnSpPr/>
      </xdr:nvCxnSpPr>
      <xdr:spPr>
        <a:xfrm>
          <a:off x="2626360" y="1815160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48261</xdr:rowOff>
    </xdr:from>
    <xdr:to>
      <xdr:col>10</xdr:col>
      <xdr:colOff>165100</xdr:colOff>
      <xdr:row>106</xdr:row>
      <xdr:rowOff>149861</xdr:rowOff>
    </xdr:to>
    <xdr:sp macro="" textlink="">
      <xdr:nvSpPr>
        <xdr:cNvPr id="378" name="楕円 377">
          <a:extLst>
            <a:ext uri="{FF2B5EF4-FFF2-40B4-BE49-F238E27FC236}">
              <a16:creationId xmlns:a16="http://schemas.microsoft.com/office/drawing/2014/main" xmlns="" id="{59456560-6832-4910-9FCC-EC075EE11490}"/>
            </a:ext>
          </a:extLst>
        </xdr:cNvPr>
        <xdr:cNvSpPr/>
      </xdr:nvSpPr>
      <xdr:spPr>
        <a:xfrm>
          <a:off x="1774190" y="1822386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149352</xdr:rowOff>
    </xdr:from>
    <xdr:to>
      <xdr:col>15</xdr:col>
      <xdr:colOff>50800</xdr:colOff>
      <xdr:row>106</xdr:row>
      <xdr:rowOff>99061</xdr:rowOff>
    </xdr:to>
    <xdr:cxnSp macro="">
      <xdr:nvCxnSpPr>
        <xdr:cNvPr id="379" name="直線コネクタ 378">
          <a:extLst>
            <a:ext uri="{FF2B5EF4-FFF2-40B4-BE49-F238E27FC236}">
              <a16:creationId xmlns:a16="http://schemas.microsoft.com/office/drawing/2014/main" xmlns="" id="{F22A2F3A-112B-4EFD-A4F1-C7E791CCAA52}"/>
            </a:ext>
          </a:extLst>
        </xdr:cNvPr>
        <xdr:cNvCxnSpPr/>
      </xdr:nvCxnSpPr>
      <xdr:spPr>
        <a:xfrm flipV="1">
          <a:off x="1828800" y="18151602"/>
          <a:ext cx="797560" cy="11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45229</xdr:rowOff>
    </xdr:from>
    <xdr:ext cx="405111" cy="259045"/>
    <xdr:sp macro="" textlink="">
      <xdr:nvSpPr>
        <xdr:cNvPr id="380" name="n_1mainValue【市民会館】&#10;有形固定資産減価償却率">
          <a:extLst>
            <a:ext uri="{FF2B5EF4-FFF2-40B4-BE49-F238E27FC236}">
              <a16:creationId xmlns:a16="http://schemas.microsoft.com/office/drawing/2014/main" xmlns="" id="{3528D37B-4415-4966-97CA-318512453A93}"/>
            </a:ext>
          </a:extLst>
        </xdr:cNvPr>
        <xdr:cNvSpPr txBox="1"/>
      </xdr:nvSpPr>
      <xdr:spPr>
        <a:xfrm>
          <a:off x="3239144" y="17877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45229</xdr:rowOff>
    </xdr:from>
    <xdr:ext cx="405111" cy="259045"/>
    <xdr:sp macro="" textlink="">
      <xdr:nvSpPr>
        <xdr:cNvPr id="381" name="n_2mainValue【市民会館】&#10;有形固定資産減価償却率">
          <a:extLst>
            <a:ext uri="{FF2B5EF4-FFF2-40B4-BE49-F238E27FC236}">
              <a16:creationId xmlns:a16="http://schemas.microsoft.com/office/drawing/2014/main" xmlns="" id="{ADBE0CCA-4D41-4245-BABE-F952A48934F9}"/>
            </a:ext>
          </a:extLst>
        </xdr:cNvPr>
        <xdr:cNvSpPr txBox="1"/>
      </xdr:nvSpPr>
      <xdr:spPr>
        <a:xfrm>
          <a:off x="2439044" y="17877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166388</xdr:rowOff>
    </xdr:from>
    <xdr:ext cx="405111" cy="259045"/>
    <xdr:sp macro="" textlink="">
      <xdr:nvSpPr>
        <xdr:cNvPr id="382" name="n_3mainValue【市民会館】&#10;有形固定資産減価償却率">
          <a:extLst>
            <a:ext uri="{FF2B5EF4-FFF2-40B4-BE49-F238E27FC236}">
              <a16:creationId xmlns:a16="http://schemas.microsoft.com/office/drawing/2014/main" xmlns="" id="{C0401A95-DDB6-42EA-B870-E9E19ABA6F27}"/>
            </a:ext>
          </a:extLst>
        </xdr:cNvPr>
        <xdr:cNvSpPr txBox="1"/>
      </xdr:nvSpPr>
      <xdr:spPr>
        <a:xfrm>
          <a:off x="1641484" y="18000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xmlns="" id="{90AD21D9-9BD7-4DC9-8A8B-F590831BADDB}"/>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xmlns="" id="{7BC63C7A-6D7E-4EC9-B64A-A9B79CC13ED5}"/>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xmlns="" id="{D6ED8662-F2CF-4E74-B3F5-ED5C2FC35E74}"/>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xmlns="" id="{E6D81074-60EA-4504-95D2-F3AEAFBB6242}"/>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xmlns="" id="{6A02116D-31BA-4792-892E-D0A62323185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xmlns="" id="{0EFD3CBF-B897-4BBB-807C-5309800FC8CC}"/>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xmlns="" id="{D536C798-5042-4C36-B23B-8BB0B79F38D3}"/>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xmlns="" id="{F13E121D-7FE6-45CC-95FB-10BEEE4CC251}"/>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a:extLst>
            <a:ext uri="{FF2B5EF4-FFF2-40B4-BE49-F238E27FC236}">
              <a16:creationId xmlns:a16="http://schemas.microsoft.com/office/drawing/2014/main" xmlns="" id="{3698FEA1-3CBD-4648-AF84-106CD9579C4E}"/>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a:extLst>
            <a:ext uri="{FF2B5EF4-FFF2-40B4-BE49-F238E27FC236}">
              <a16:creationId xmlns:a16="http://schemas.microsoft.com/office/drawing/2014/main" xmlns="" id="{4D17B594-1751-42A7-84C5-8C5D127216CA}"/>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3" name="直線コネクタ 392">
          <a:extLst>
            <a:ext uri="{FF2B5EF4-FFF2-40B4-BE49-F238E27FC236}">
              <a16:creationId xmlns:a16="http://schemas.microsoft.com/office/drawing/2014/main" xmlns="" id="{B8605514-CC7B-410F-8273-8DD1C1746416}"/>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xmlns="" id="{353F3D32-30A0-4D31-BF55-562AD6DAAAFD}"/>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5" name="直線コネクタ 394">
          <a:extLst>
            <a:ext uri="{FF2B5EF4-FFF2-40B4-BE49-F238E27FC236}">
              <a16:creationId xmlns:a16="http://schemas.microsoft.com/office/drawing/2014/main" xmlns="" id="{A532B4E8-3F6C-4707-864A-1338FD43F59C}"/>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6" name="テキスト ボックス 395">
          <a:extLst>
            <a:ext uri="{FF2B5EF4-FFF2-40B4-BE49-F238E27FC236}">
              <a16:creationId xmlns:a16="http://schemas.microsoft.com/office/drawing/2014/main" xmlns="" id="{C2BDA65F-E247-4552-90C8-ACC12918EBA4}"/>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7" name="直線コネクタ 396">
          <a:extLst>
            <a:ext uri="{FF2B5EF4-FFF2-40B4-BE49-F238E27FC236}">
              <a16:creationId xmlns:a16="http://schemas.microsoft.com/office/drawing/2014/main" xmlns="" id="{5D17C362-740B-4FA5-9364-A244E2C9EDEA}"/>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8" name="テキスト ボックス 397">
          <a:extLst>
            <a:ext uri="{FF2B5EF4-FFF2-40B4-BE49-F238E27FC236}">
              <a16:creationId xmlns:a16="http://schemas.microsoft.com/office/drawing/2014/main" xmlns="" id="{35AF74FD-0048-472D-8CF6-82C2434495C2}"/>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9" name="直線コネクタ 398">
          <a:extLst>
            <a:ext uri="{FF2B5EF4-FFF2-40B4-BE49-F238E27FC236}">
              <a16:creationId xmlns:a16="http://schemas.microsoft.com/office/drawing/2014/main" xmlns="" id="{2B107A23-7D44-441F-B2B5-2E67081471FC}"/>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0" name="テキスト ボックス 399">
          <a:extLst>
            <a:ext uri="{FF2B5EF4-FFF2-40B4-BE49-F238E27FC236}">
              <a16:creationId xmlns:a16="http://schemas.microsoft.com/office/drawing/2014/main" xmlns="" id="{B6062742-ADB4-4EB4-8BBB-9CAE285CBDBE}"/>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1" name="直線コネクタ 400">
          <a:extLst>
            <a:ext uri="{FF2B5EF4-FFF2-40B4-BE49-F238E27FC236}">
              <a16:creationId xmlns:a16="http://schemas.microsoft.com/office/drawing/2014/main" xmlns="" id="{67CA6A33-7F50-4B7B-90ED-34E686141858}"/>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2" name="テキスト ボックス 401">
          <a:extLst>
            <a:ext uri="{FF2B5EF4-FFF2-40B4-BE49-F238E27FC236}">
              <a16:creationId xmlns:a16="http://schemas.microsoft.com/office/drawing/2014/main" xmlns="" id="{9D262A94-7464-4FFC-ABBF-7AF253449ECF}"/>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3" name="直線コネクタ 402">
          <a:extLst>
            <a:ext uri="{FF2B5EF4-FFF2-40B4-BE49-F238E27FC236}">
              <a16:creationId xmlns:a16="http://schemas.microsoft.com/office/drawing/2014/main" xmlns="" id="{9A228415-3879-4E3C-A2CD-359E6B68FE63}"/>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4" name="テキスト ボックス 403">
          <a:extLst>
            <a:ext uri="{FF2B5EF4-FFF2-40B4-BE49-F238E27FC236}">
              <a16:creationId xmlns:a16="http://schemas.microsoft.com/office/drawing/2014/main" xmlns="" id="{F1111E38-BACB-4F60-86FC-DADA04C05E44}"/>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5" name="【市民会館】&#10;一人当たり面積グラフ枠">
          <a:extLst>
            <a:ext uri="{FF2B5EF4-FFF2-40B4-BE49-F238E27FC236}">
              <a16:creationId xmlns:a16="http://schemas.microsoft.com/office/drawing/2014/main" xmlns="" id="{823C16BB-EA0A-493F-82B7-6EBB133972B3}"/>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406" name="直線コネクタ 405">
          <a:extLst>
            <a:ext uri="{FF2B5EF4-FFF2-40B4-BE49-F238E27FC236}">
              <a16:creationId xmlns:a16="http://schemas.microsoft.com/office/drawing/2014/main" xmlns="" id="{58800F7D-D844-40B1-A2D6-79AA8F86B9F0}"/>
            </a:ext>
          </a:extLst>
        </xdr:cNvPr>
        <xdr:cNvCxnSpPr/>
      </xdr:nvCxnSpPr>
      <xdr:spPr>
        <a:xfrm flipV="1">
          <a:off x="9429115" y="17362551"/>
          <a:ext cx="0" cy="1287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07" name="【市民会館】&#10;一人当たり面積最小値テキスト">
          <a:extLst>
            <a:ext uri="{FF2B5EF4-FFF2-40B4-BE49-F238E27FC236}">
              <a16:creationId xmlns:a16="http://schemas.microsoft.com/office/drawing/2014/main" xmlns="" id="{1AE19FB2-0935-4C51-BE1E-26BFA9FBE65F}"/>
            </a:ext>
          </a:extLst>
        </xdr:cNvPr>
        <xdr:cNvSpPr txBox="1"/>
      </xdr:nvSpPr>
      <xdr:spPr>
        <a:xfrm>
          <a:off x="9467850" y="1864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08" name="直線コネクタ 407">
          <a:extLst>
            <a:ext uri="{FF2B5EF4-FFF2-40B4-BE49-F238E27FC236}">
              <a16:creationId xmlns:a16="http://schemas.microsoft.com/office/drawing/2014/main" xmlns="" id="{03267D1E-0047-462B-806E-3454C1B89D54}"/>
            </a:ext>
          </a:extLst>
        </xdr:cNvPr>
        <xdr:cNvCxnSpPr/>
      </xdr:nvCxnSpPr>
      <xdr:spPr>
        <a:xfrm>
          <a:off x="9356090" y="186499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409" name="【市民会館】&#10;一人当たり面積最大値テキスト">
          <a:extLst>
            <a:ext uri="{FF2B5EF4-FFF2-40B4-BE49-F238E27FC236}">
              <a16:creationId xmlns:a16="http://schemas.microsoft.com/office/drawing/2014/main" xmlns="" id="{18A05B51-4B14-4465-A72D-01199F2756B4}"/>
            </a:ext>
          </a:extLst>
        </xdr:cNvPr>
        <xdr:cNvSpPr txBox="1"/>
      </xdr:nvSpPr>
      <xdr:spPr>
        <a:xfrm>
          <a:off x="9467850" y="1713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410" name="直線コネクタ 409">
          <a:extLst>
            <a:ext uri="{FF2B5EF4-FFF2-40B4-BE49-F238E27FC236}">
              <a16:creationId xmlns:a16="http://schemas.microsoft.com/office/drawing/2014/main" xmlns="" id="{B6C6EC53-9876-44F8-BCCC-C732C8B8DD74}"/>
            </a:ext>
          </a:extLst>
        </xdr:cNvPr>
        <xdr:cNvCxnSpPr/>
      </xdr:nvCxnSpPr>
      <xdr:spPr>
        <a:xfrm>
          <a:off x="9356090" y="1736255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411" name="【市民会館】&#10;一人当たり面積平均値テキスト">
          <a:extLst>
            <a:ext uri="{FF2B5EF4-FFF2-40B4-BE49-F238E27FC236}">
              <a16:creationId xmlns:a16="http://schemas.microsoft.com/office/drawing/2014/main" xmlns="" id="{CCFD9DAA-6BE5-4517-AE4D-BB86585CECE0}"/>
            </a:ext>
          </a:extLst>
        </xdr:cNvPr>
        <xdr:cNvSpPr txBox="1"/>
      </xdr:nvSpPr>
      <xdr:spPr>
        <a:xfrm>
          <a:off x="9467850" y="18224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412" name="フローチャート: 判断 411">
          <a:extLst>
            <a:ext uri="{FF2B5EF4-FFF2-40B4-BE49-F238E27FC236}">
              <a16:creationId xmlns:a16="http://schemas.microsoft.com/office/drawing/2014/main" xmlns="" id="{06F8FF81-C40E-4DF3-85C4-F70A2ED71CC7}"/>
            </a:ext>
          </a:extLst>
        </xdr:cNvPr>
        <xdr:cNvSpPr/>
      </xdr:nvSpPr>
      <xdr:spPr>
        <a:xfrm>
          <a:off x="9394190" y="1824215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413" name="フローチャート: 判断 412">
          <a:extLst>
            <a:ext uri="{FF2B5EF4-FFF2-40B4-BE49-F238E27FC236}">
              <a16:creationId xmlns:a16="http://schemas.microsoft.com/office/drawing/2014/main" xmlns="" id="{CFF088E5-08A8-4E33-8FEB-965C74DE260E}"/>
            </a:ext>
          </a:extLst>
        </xdr:cNvPr>
        <xdr:cNvSpPr/>
      </xdr:nvSpPr>
      <xdr:spPr>
        <a:xfrm>
          <a:off x="8632190" y="1827110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14876</xdr:rowOff>
    </xdr:from>
    <xdr:ext cx="469744" cy="259045"/>
    <xdr:sp macro="" textlink="">
      <xdr:nvSpPr>
        <xdr:cNvPr id="414" name="n_1aveValue【市民会館】&#10;一人当たり面積">
          <a:extLst>
            <a:ext uri="{FF2B5EF4-FFF2-40B4-BE49-F238E27FC236}">
              <a16:creationId xmlns:a16="http://schemas.microsoft.com/office/drawing/2014/main" xmlns="" id="{F15246C3-912B-493E-A8EE-22FE6EB3D2C2}"/>
            </a:ext>
          </a:extLst>
        </xdr:cNvPr>
        <xdr:cNvSpPr txBox="1"/>
      </xdr:nvSpPr>
      <xdr:spPr>
        <a:xfrm>
          <a:off x="8454467" y="1836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415" name="フローチャート: 判断 414">
          <a:extLst>
            <a:ext uri="{FF2B5EF4-FFF2-40B4-BE49-F238E27FC236}">
              <a16:creationId xmlns:a16="http://schemas.microsoft.com/office/drawing/2014/main" xmlns="" id="{083F926B-1CEA-4202-B58F-EACC4CBCFBDF}"/>
            </a:ext>
          </a:extLst>
        </xdr:cNvPr>
        <xdr:cNvSpPr/>
      </xdr:nvSpPr>
      <xdr:spPr>
        <a:xfrm>
          <a:off x="7846060" y="1830844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59834</xdr:rowOff>
    </xdr:from>
    <xdr:ext cx="469744" cy="259045"/>
    <xdr:sp macro="" textlink="">
      <xdr:nvSpPr>
        <xdr:cNvPr id="416" name="n_2aveValue【市民会館】&#10;一人当たり面積">
          <a:extLst>
            <a:ext uri="{FF2B5EF4-FFF2-40B4-BE49-F238E27FC236}">
              <a16:creationId xmlns:a16="http://schemas.microsoft.com/office/drawing/2014/main" xmlns="" id="{4E8EA0E9-0F4F-44A3-9C24-5907B6A69BC3}"/>
            </a:ext>
          </a:extLst>
        </xdr:cNvPr>
        <xdr:cNvSpPr txBox="1"/>
      </xdr:nvSpPr>
      <xdr:spPr>
        <a:xfrm>
          <a:off x="767341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417" name="フローチャート: 判断 416">
          <a:extLst>
            <a:ext uri="{FF2B5EF4-FFF2-40B4-BE49-F238E27FC236}">
              <a16:creationId xmlns:a16="http://schemas.microsoft.com/office/drawing/2014/main" xmlns="" id="{6A83CA32-54F9-491B-9E57-8C17D7C074BC}"/>
            </a:ext>
          </a:extLst>
        </xdr:cNvPr>
        <xdr:cNvSpPr/>
      </xdr:nvSpPr>
      <xdr:spPr>
        <a:xfrm>
          <a:off x="7029450" y="18348452"/>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96029</xdr:rowOff>
    </xdr:from>
    <xdr:ext cx="469744" cy="259045"/>
    <xdr:sp macro="" textlink="">
      <xdr:nvSpPr>
        <xdr:cNvPr id="418" name="n_3aveValue【市民会館】&#10;一人当たり面積">
          <a:extLst>
            <a:ext uri="{FF2B5EF4-FFF2-40B4-BE49-F238E27FC236}">
              <a16:creationId xmlns:a16="http://schemas.microsoft.com/office/drawing/2014/main" xmlns="" id="{C3E9864C-59C9-4B0D-AAB3-4CE1095C8614}"/>
            </a:ext>
          </a:extLst>
        </xdr:cNvPr>
        <xdr:cNvSpPr txBox="1"/>
      </xdr:nvSpPr>
      <xdr:spPr>
        <a:xfrm>
          <a:off x="6866332" y="1843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12384822-01BC-4D35-85D8-74091286FD18}"/>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9E1C378D-0CCA-4375-B98F-08E79F0C3CEC}"/>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77D8AB69-F451-4C42-AE17-D5538E5B84C6}"/>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xmlns="" id="{EEF71488-AB2F-41FA-9F18-0ECB676E0FBA}"/>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xmlns="" id="{0F557DC0-D131-47CB-809C-B070057D69F9}"/>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145796</xdr:rowOff>
    </xdr:from>
    <xdr:to>
      <xdr:col>55</xdr:col>
      <xdr:colOff>50800</xdr:colOff>
      <xdr:row>106</xdr:row>
      <xdr:rowOff>75946</xdr:rowOff>
    </xdr:to>
    <xdr:sp macro="" textlink="">
      <xdr:nvSpPr>
        <xdr:cNvPr id="424" name="楕円 423">
          <a:extLst>
            <a:ext uri="{FF2B5EF4-FFF2-40B4-BE49-F238E27FC236}">
              <a16:creationId xmlns:a16="http://schemas.microsoft.com/office/drawing/2014/main" xmlns="" id="{7BB7F3B0-5372-41D1-B824-79080FC7EFC8}"/>
            </a:ext>
          </a:extLst>
        </xdr:cNvPr>
        <xdr:cNvSpPr/>
      </xdr:nvSpPr>
      <xdr:spPr>
        <a:xfrm>
          <a:off x="9394190" y="1814614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168673</xdr:rowOff>
    </xdr:from>
    <xdr:ext cx="469744" cy="259045"/>
    <xdr:sp macro="" textlink="">
      <xdr:nvSpPr>
        <xdr:cNvPr id="425" name="【市民会館】&#10;一人当たり面積該当値テキスト">
          <a:extLst>
            <a:ext uri="{FF2B5EF4-FFF2-40B4-BE49-F238E27FC236}">
              <a16:creationId xmlns:a16="http://schemas.microsoft.com/office/drawing/2014/main" xmlns="" id="{702DF26A-A1FB-46BB-9EC0-A430A35FDD39}"/>
            </a:ext>
          </a:extLst>
        </xdr:cNvPr>
        <xdr:cNvSpPr txBox="1"/>
      </xdr:nvSpPr>
      <xdr:spPr>
        <a:xfrm>
          <a:off x="9467850" y="1800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26" name="楕円 425">
          <a:extLst>
            <a:ext uri="{FF2B5EF4-FFF2-40B4-BE49-F238E27FC236}">
              <a16:creationId xmlns:a16="http://schemas.microsoft.com/office/drawing/2014/main" xmlns="" id="{CE659AE8-C239-4A98-A227-41D05AB4993E}"/>
            </a:ext>
          </a:extLst>
        </xdr:cNvPr>
        <xdr:cNvSpPr/>
      </xdr:nvSpPr>
      <xdr:spPr>
        <a:xfrm>
          <a:off x="8632190" y="181533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25146</xdr:rowOff>
    </xdr:from>
    <xdr:to>
      <xdr:col>55</xdr:col>
      <xdr:colOff>0</xdr:colOff>
      <xdr:row>106</xdr:row>
      <xdr:rowOff>30480</xdr:rowOff>
    </xdr:to>
    <xdr:cxnSp macro="">
      <xdr:nvCxnSpPr>
        <xdr:cNvPr id="427" name="直線コネクタ 426">
          <a:extLst>
            <a:ext uri="{FF2B5EF4-FFF2-40B4-BE49-F238E27FC236}">
              <a16:creationId xmlns:a16="http://schemas.microsoft.com/office/drawing/2014/main" xmlns="" id="{9C90978E-D28D-4F32-A485-CAD355C9786C}"/>
            </a:ext>
          </a:extLst>
        </xdr:cNvPr>
        <xdr:cNvCxnSpPr/>
      </xdr:nvCxnSpPr>
      <xdr:spPr>
        <a:xfrm flipV="1">
          <a:off x="8686800" y="18195036"/>
          <a:ext cx="74295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165988</xdr:rowOff>
    </xdr:from>
    <xdr:to>
      <xdr:col>46</xdr:col>
      <xdr:colOff>38100</xdr:colOff>
      <xdr:row>106</xdr:row>
      <xdr:rowOff>96138</xdr:rowOff>
    </xdr:to>
    <xdr:sp macro="" textlink="">
      <xdr:nvSpPr>
        <xdr:cNvPr id="428" name="楕円 427">
          <a:extLst>
            <a:ext uri="{FF2B5EF4-FFF2-40B4-BE49-F238E27FC236}">
              <a16:creationId xmlns:a16="http://schemas.microsoft.com/office/drawing/2014/main" xmlns="" id="{A089292D-2444-4F8E-874E-B4439CD0CA0F}"/>
            </a:ext>
          </a:extLst>
        </xdr:cNvPr>
        <xdr:cNvSpPr/>
      </xdr:nvSpPr>
      <xdr:spPr>
        <a:xfrm>
          <a:off x="7846060" y="1817204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45338</xdr:rowOff>
    </xdr:to>
    <xdr:cxnSp macro="">
      <xdr:nvCxnSpPr>
        <xdr:cNvPr id="429" name="直線コネクタ 428">
          <a:extLst>
            <a:ext uri="{FF2B5EF4-FFF2-40B4-BE49-F238E27FC236}">
              <a16:creationId xmlns:a16="http://schemas.microsoft.com/office/drawing/2014/main" xmlns="" id="{8D065C74-763F-41E1-94A2-A157F7002A0E}"/>
            </a:ext>
          </a:extLst>
        </xdr:cNvPr>
        <xdr:cNvCxnSpPr/>
      </xdr:nvCxnSpPr>
      <xdr:spPr>
        <a:xfrm flipV="1">
          <a:off x="7889240" y="18202275"/>
          <a:ext cx="79756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65787</xdr:rowOff>
    </xdr:from>
    <xdr:to>
      <xdr:col>41</xdr:col>
      <xdr:colOff>101600</xdr:colOff>
      <xdr:row>106</xdr:row>
      <xdr:rowOff>167387</xdr:rowOff>
    </xdr:to>
    <xdr:sp macro="" textlink="">
      <xdr:nvSpPr>
        <xdr:cNvPr id="430" name="楕円 429">
          <a:extLst>
            <a:ext uri="{FF2B5EF4-FFF2-40B4-BE49-F238E27FC236}">
              <a16:creationId xmlns:a16="http://schemas.microsoft.com/office/drawing/2014/main" xmlns="" id="{398B4F74-B997-4486-98A8-C37433E76084}"/>
            </a:ext>
          </a:extLst>
        </xdr:cNvPr>
        <xdr:cNvSpPr/>
      </xdr:nvSpPr>
      <xdr:spPr>
        <a:xfrm>
          <a:off x="7029450" y="1823758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45338</xdr:rowOff>
    </xdr:from>
    <xdr:to>
      <xdr:col>45</xdr:col>
      <xdr:colOff>177800</xdr:colOff>
      <xdr:row>106</xdr:row>
      <xdr:rowOff>116587</xdr:rowOff>
    </xdr:to>
    <xdr:cxnSp macro="">
      <xdr:nvCxnSpPr>
        <xdr:cNvPr id="431" name="直線コネクタ 430">
          <a:extLst>
            <a:ext uri="{FF2B5EF4-FFF2-40B4-BE49-F238E27FC236}">
              <a16:creationId xmlns:a16="http://schemas.microsoft.com/office/drawing/2014/main" xmlns="" id="{2D53A7FB-089F-4F91-A195-A3AC08EBBAA3}"/>
            </a:ext>
          </a:extLst>
        </xdr:cNvPr>
        <xdr:cNvCxnSpPr/>
      </xdr:nvCxnSpPr>
      <xdr:spPr>
        <a:xfrm flipV="1">
          <a:off x="7084060" y="18220943"/>
          <a:ext cx="805180" cy="6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97807</xdr:rowOff>
    </xdr:from>
    <xdr:ext cx="469744" cy="259045"/>
    <xdr:sp macro="" textlink="">
      <xdr:nvSpPr>
        <xdr:cNvPr id="432" name="n_1mainValue【市民会館】&#10;一人当たり面積">
          <a:extLst>
            <a:ext uri="{FF2B5EF4-FFF2-40B4-BE49-F238E27FC236}">
              <a16:creationId xmlns:a16="http://schemas.microsoft.com/office/drawing/2014/main" xmlns="" id="{0D267465-37E5-4C2B-99DB-592475A41947}"/>
            </a:ext>
          </a:extLst>
        </xdr:cNvPr>
        <xdr:cNvSpPr txBox="1"/>
      </xdr:nvSpPr>
      <xdr:spPr>
        <a:xfrm>
          <a:off x="845446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112665</xdr:rowOff>
    </xdr:from>
    <xdr:ext cx="469744" cy="259045"/>
    <xdr:sp macro="" textlink="">
      <xdr:nvSpPr>
        <xdr:cNvPr id="433" name="n_2mainValue【市民会館】&#10;一人当たり面積">
          <a:extLst>
            <a:ext uri="{FF2B5EF4-FFF2-40B4-BE49-F238E27FC236}">
              <a16:creationId xmlns:a16="http://schemas.microsoft.com/office/drawing/2014/main" xmlns="" id="{EDCF1E70-B1A8-416D-A57F-8C1E6A769E8F}"/>
            </a:ext>
          </a:extLst>
        </xdr:cNvPr>
        <xdr:cNvSpPr txBox="1"/>
      </xdr:nvSpPr>
      <xdr:spPr>
        <a:xfrm>
          <a:off x="7673417" y="1794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12464</xdr:rowOff>
    </xdr:from>
    <xdr:ext cx="469744" cy="259045"/>
    <xdr:sp macro="" textlink="">
      <xdr:nvSpPr>
        <xdr:cNvPr id="434" name="n_3mainValue【市民会館】&#10;一人当たり面積">
          <a:extLst>
            <a:ext uri="{FF2B5EF4-FFF2-40B4-BE49-F238E27FC236}">
              <a16:creationId xmlns:a16="http://schemas.microsoft.com/office/drawing/2014/main" xmlns="" id="{255FD58D-1B46-41ED-B8C4-68973CD72364}"/>
            </a:ext>
          </a:extLst>
        </xdr:cNvPr>
        <xdr:cNvSpPr txBox="1"/>
      </xdr:nvSpPr>
      <xdr:spPr>
        <a:xfrm>
          <a:off x="6866332" y="1801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a:extLst>
            <a:ext uri="{FF2B5EF4-FFF2-40B4-BE49-F238E27FC236}">
              <a16:creationId xmlns:a16="http://schemas.microsoft.com/office/drawing/2014/main" xmlns="" id="{04072BE9-1DBC-46D5-9B9B-BD6C0DB68D82}"/>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a:extLst>
            <a:ext uri="{FF2B5EF4-FFF2-40B4-BE49-F238E27FC236}">
              <a16:creationId xmlns:a16="http://schemas.microsoft.com/office/drawing/2014/main" xmlns="" id="{2E512CB7-B767-4D32-8774-37A97822209E}"/>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a:extLst>
            <a:ext uri="{FF2B5EF4-FFF2-40B4-BE49-F238E27FC236}">
              <a16:creationId xmlns:a16="http://schemas.microsoft.com/office/drawing/2014/main" xmlns="" id="{D3779827-391F-45C7-8A00-A3CF0829FA9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a:extLst>
            <a:ext uri="{FF2B5EF4-FFF2-40B4-BE49-F238E27FC236}">
              <a16:creationId xmlns:a16="http://schemas.microsoft.com/office/drawing/2014/main" xmlns="" id="{55288EB2-DDB9-4C4C-93B3-AF10230F2D6D}"/>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a:extLst>
            <a:ext uri="{FF2B5EF4-FFF2-40B4-BE49-F238E27FC236}">
              <a16:creationId xmlns:a16="http://schemas.microsoft.com/office/drawing/2014/main" xmlns="" id="{9C77BE0B-AA64-4AC2-8201-27C4EC56BBF4}"/>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a:extLst>
            <a:ext uri="{FF2B5EF4-FFF2-40B4-BE49-F238E27FC236}">
              <a16:creationId xmlns:a16="http://schemas.microsoft.com/office/drawing/2014/main" xmlns="" id="{DE6DCBF8-811E-4F34-AC4F-117914DFB94F}"/>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a:extLst>
            <a:ext uri="{FF2B5EF4-FFF2-40B4-BE49-F238E27FC236}">
              <a16:creationId xmlns:a16="http://schemas.microsoft.com/office/drawing/2014/main" xmlns="" id="{03A4769B-2D15-4158-9425-6D295AC90E2A}"/>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xmlns="" id="{B4699667-738A-4F21-AF36-CF71C4EB8306}"/>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xmlns="" id="{7F5B8BB2-296F-4E23-AB42-83894B0F4A14}"/>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xmlns="" id="{01F927A5-043E-4D1E-90A0-474FE0AA6D65}"/>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45" name="直線コネクタ 444">
          <a:extLst>
            <a:ext uri="{FF2B5EF4-FFF2-40B4-BE49-F238E27FC236}">
              <a16:creationId xmlns:a16="http://schemas.microsoft.com/office/drawing/2014/main" xmlns="" id="{284D58B2-3D5F-4E42-88EB-2238995528DE}"/>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46" name="テキスト ボックス 445">
          <a:extLst>
            <a:ext uri="{FF2B5EF4-FFF2-40B4-BE49-F238E27FC236}">
              <a16:creationId xmlns:a16="http://schemas.microsoft.com/office/drawing/2014/main" xmlns="" id="{D8AF9C27-79DA-477D-9D78-2972B54AEB2E}"/>
            </a:ext>
          </a:extLst>
        </xdr:cNvPr>
        <xdr:cNvSpPr txBox="1"/>
      </xdr:nvSpPr>
      <xdr:spPr>
        <a:xfrm>
          <a:off x="10905006" y="7094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7" name="直線コネクタ 446">
          <a:extLst>
            <a:ext uri="{FF2B5EF4-FFF2-40B4-BE49-F238E27FC236}">
              <a16:creationId xmlns:a16="http://schemas.microsoft.com/office/drawing/2014/main" xmlns="" id="{BDFCDE23-34E7-4D8F-91C7-CAB31FBCF39E}"/>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8" name="テキスト ボックス 447">
          <a:extLst>
            <a:ext uri="{FF2B5EF4-FFF2-40B4-BE49-F238E27FC236}">
              <a16:creationId xmlns:a16="http://schemas.microsoft.com/office/drawing/2014/main" xmlns="" id="{C3063269-1EFD-4F56-9F05-00F3FA4E858B}"/>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9" name="直線コネクタ 448">
          <a:extLst>
            <a:ext uri="{FF2B5EF4-FFF2-40B4-BE49-F238E27FC236}">
              <a16:creationId xmlns:a16="http://schemas.microsoft.com/office/drawing/2014/main" xmlns="" id="{E3F476E0-5FCC-49C5-9C4C-7B6B4D6D6616}"/>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0" name="テキスト ボックス 449">
          <a:extLst>
            <a:ext uri="{FF2B5EF4-FFF2-40B4-BE49-F238E27FC236}">
              <a16:creationId xmlns:a16="http://schemas.microsoft.com/office/drawing/2014/main" xmlns="" id="{AA104C04-0AF5-4C4A-A45D-06B98D98D641}"/>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1" name="直線コネクタ 450">
          <a:extLst>
            <a:ext uri="{FF2B5EF4-FFF2-40B4-BE49-F238E27FC236}">
              <a16:creationId xmlns:a16="http://schemas.microsoft.com/office/drawing/2014/main" xmlns="" id="{71086B5C-6DF8-4BCA-9BF4-4CCCE7140978}"/>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2" name="テキスト ボックス 451">
          <a:extLst>
            <a:ext uri="{FF2B5EF4-FFF2-40B4-BE49-F238E27FC236}">
              <a16:creationId xmlns:a16="http://schemas.microsoft.com/office/drawing/2014/main" xmlns="" id="{737F4617-18EE-4428-9934-2A11F984ADA4}"/>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3" name="直線コネクタ 452">
          <a:extLst>
            <a:ext uri="{FF2B5EF4-FFF2-40B4-BE49-F238E27FC236}">
              <a16:creationId xmlns:a16="http://schemas.microsoft.com/office/drawing/2014/main" xmlns="" id="{16AD1A06-288B-4353-9A00-5150118C11B6}"/>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4" name="テキスト ボックス 453">
          <a:extLst>
            <a:ext uri="{FF2B5EF4-FFF2-40B4-BE49-F238E27FC236}">
              <a16:creationId xmlns:a16="http://schemas.microsoft.com/office/drawing/2014/main" xmlns="" id="{611A9058-DAC2-49C0-A7BC-6A6FEC9961EB}"/>
            </a:ext>
          </a:extLst>
        </xdr:cNvPr>
        <xdr:cNvSpPr txBox="1"/>
      </xdr:nvSpPr>
      <xdr:spPr>
        <a:xfrm>
          <a:off x="1080153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5" name="直線コネクタ 454">
          <a:extLst>
            <a:ext uri="{FF2B5EF4-FFF2-40B4-BE49-F238E27FC236}">
              <a16:creationId xmlns:a16="http://schemas.microsoft.com/office/drawing/2014/main" xmlns="" id="{B7F99B2E-A691-4221-9A51-621A502AA2E5}"/>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6" name="テキスト ボックス 455">
          <a:extLst>
            <a:ext uri="{FF2B5EF4-FFF2-40B4-BE49-F238E27FC236}">
              <a16:creationId xmlns:a16="http://schemas.microsoft.com/office/drawing/2014/main" xmlns="" id="{47447068-AA23-4F8B-AC85-602AA6217FA0}"/>
            </a:ext>
          </a:extLst>
        </xdr:cNvPr>
        <xdr:cNvSpPr txBox="1"/>
      </xdr:nvSpPr>
      <xdr:spPr>
        <a:xfrm>
          <a:off x="1080153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7" name="【一般廃棄物処理施設】&#10;有形固定資産減価償却率グラフ枠">
          <a:extLst>
            <a:ext uri="{FF2B5EF4-FFF2-40B4-BE49-F238E27FC236}">
              <a16:creationId xmlns:a16="http://schemas.microsoft.com/office/drawing/2014/main" xmlns="" id="{4EA19175-9A91-499D-AE2B-CEA8DF41004F}"/>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458" name="直線コネクタ 457">
          <a:extLst>
            <a:ext uri="{FF2B5EF4-FFF2-40B4-BE49-F238E27FC236}">
              <a16:creationId xmlns:a16="http://schemas.microsoft.com/office/drawing/2014/main" xmlns="" id="{DCA38FAC-48A1-469B-A85A-EB2322B2FCD9}"/>
            </a:ext>
          </a:extLst>
        </xdr:cNvPr>
        <xdr:cNvCxnSpPr/>
      </xdr:nvCxnSpPr>
      <xdr:spPr>
        <a:xfrm flipV="1">
          <a:off x="14703424" y="5965190"/>
          <a:ext cx="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459" name="【一般廃棄物処理施設】&#10;有形固定資産減価償却率最小値テキスト">
          <a:extLst>
            <a:ext uri="{FF2B5EF4-FFF2-40B4-BE49-F238E27FC236}">
              <a16:creationId xmlns:a16="http://schemas.microsoft.com/office/drawing/2014/main" xmlns="" id="{E1CB51A6-52EA-4789-956B-7430C80680AD}"/>
            </a:ext>
          </a:extLst>
        </xdr:cNvPr>
        <xdr:cNvSpPr txBox="1"/>
      </xdr:nvSpPr>
      <xdr:spPr>
        <a:xfrm>
          <a:off x="14742160" y="7244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60" name="直線コネクタ 459">
          <a:extLst>
            <a:ext uri="{FF2B5EF4-FFF2-40B4-BE49-F238E27FC236}">
              <a16:creationId xmlns:a16="http://schemas.microsoft.com/office/drawing/2014/main" xmlns="" id="{9E824D4D-2D97-4578-B4B9-F285E61F89F7}"/>
            </a:ext>
          </a:extLst>
        </xdr:cNvPr>
        <xdr:cNvCxnSpPr/>
      </xdr:nvCxnSpPr>
      <xdr:spPr>
        <a:xfrm>
          <a:off x="14611350" y="7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461" name="【一般廃棄物処理施設】&#10;有形固定資産減価償却率最大値テキスト">
          <a:extLst>
            <a:ext uri="{FF2B5EF4-FFF2-40B4-BE49-F238E27FC236}">
              <a16:creationId xmlns:a16="http://schemas.microsoft.com/office/drawing/2014/main" xmlns="" id="{B4ED9A0B-C4EE-4BAA-A8AF-6161D2DF5DE1}"/>
            </a:ext>
          </a:extLst>
        </xdr:cNvPr>
        <xdr:cNvSpPr txBox="1"/>
      </xdr:nvSpPr>
      <xdr:spPr>
        <a:xfrm>
          <a:off x="14742160" y="57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462" name="直線コネクタ 461">
          <a:extLst>
            <a:ext uri="{FF2B5EF4-FFF2-40B4-BE49-F238E27FC236}">
              <a16:creationId xmlns:a16="http://schemas.microsoft.com/office/drawing/2014/main" xmlns="" id="{79D8D563-1BF9-4A1C-BCAD-59824512DFC2}"/>
            </a:ext>
          </a:extLst>
        </xdr:cNvPr>
        <xdr:cNvCxnSpPr/>
      </xdr:nvCxnSpPr>
      <xdr:spPr>
        <a:xfrm>
          <a:off x="14611350" y="5965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463" name="【一般廃棄物処理施設】&#10;有形固定資産減価償却率平均値テキスト">
          <a:extLst>
            <a:ext uri="{FF2B5EF4-FFF2-40B4-BE49-F238E27FC236}">
              <a16:creationId xmlns:a16="http://schemas.microsoft.com/office/drawing/2014/main" xmlns="" id="{64F138C9-5EAC-4031-BE08-DCB6CBA3DA36}"/>
            </a:ext>
          </a:extLst>
        </xdr:cNvPr>
        <xdr:cNvSpPr txBox="1"/>
      </xdr:nvSpPr>
      <xdr:spPr>
        <a:xfrm>
          <a:off x="14742160" y="647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464" name="フローチャート: 判断 463">
          <a:extLst>
            <a:ext uri="{FF2B5EF4-FFF2-40B4-BE49-F238E27FC236}">
              <a16:creationId xmlns:a16="http://schemas.microsoft.com/office/drawing/2014/main" xmlns="" id="{B7AB421E-C4A8-468F-B8F1-A33374439B06}"/>
            </a:ext>
          </a:extLst>
        </xdr:cNvPr>
        <xdr:cNvSpPr/>
      </xdr:nvSpPr>
      <xdr:spPr>
        <a:xfrm>
          <a:off x="14649450" y="65017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65" name="フローチャート: 判断 464">
          <a:extLst>
            <a:ext uri="{FF2B5EF4-FFF2-40B4-BE49-F238E27FC236}">
              <a16:creationId xmlns:a16="http://schemas.microsoft.com/office/drawing/2014/main" xmlns="" id="{848E72D8-90FC-49C8-B41F-9300E236B288}"/>
            </a:ext>
          </a:extLst>
        </xdr:cNvPr>
        <xdr:cNvSpPr/>
      </xdr:nvSpPr>
      <xdr:spPr>
        <a:xfrm>
          <a:off x="13887450" y="65233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466" name="n_1aveValue【一般廃棄物処理施設】&#10;有形固定資産減価償却率">
          <a:extLst>
            <a:ext uri="{FF2B5EF4-FFF2-40B4-BE49-F238E27FC236}">
              <a16:creationId xmlns:a16="http://schemas.microsoft.com/office/drawing/2014/main" xmlns="" id="{7A26451C-22AD-4251-A195-EDF3E220EE05}"/>
            </a:ext>
          </a:extLst>
        </xdr:cNvPr>
        <xdr:cNvSpPr txBox="1"/>
      </xdr:nvSpPr>
      <xdr:spPr>
        <a:xfrm>
          <a:off x="1373823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467" name="フローチャート: 判断 466">
          <a:extLst>
            <a:ext uri="{FF2B5EF4-FFF2-40B4-BE49-F238E27FC236}">
              <a16:creationId xmlns:a16="http://schemas.microsoft.com/office/drawing/2014/main" xmlns="" id="{9871D9A8-E4EB-43AC-80CA-C7D42ABE3BE1}"/>
            </a:ext>
          </a:extLst>
        </xdr:cNvPr>
        <xdr:cNvSpPr/>
      </xdr:nvSpPr>
      <xdr:spPr>
        <a:xfrm>
          <a:off x="13089890" y="64471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468" name="n_2aveValue【一般廃棄物処理施設】&#10;有形固定資産減価償却率">
          <a:extLst>
            <a:ext uri="{FF2B5EF4-FFF2-40B4-BE49-F238E27FC236}">
              <a16:creationId xmlns:a16="http://schemas.microsoft.com/office/drawing/2014/main" xmlns="" id="{573621C9-B704-47AB-AABB-B57B701F5C98}"/>
            </a:ext>
          </a:extLst>
        </xdr:cNvPr>
        <xdr:cNvSpPr txBox="1"/>
      </xdr:nvSpPr>
      <xdr:spPr>
        <a:xfrm>
          <a:off x="1295718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469" name="フローチャート: 判断 468">
          <a:extLst>
            <a:ext uri="{FF2B5EF4-FFF2-40B4-BE49-F238E27FC236}">
              <a16:creationId xmlns:a16="http://schemas.microsoft.com/office/drawing/2014/main" xmlns="" id="{825359C6-0FE0-4FA1-B11A-E55B145B882D}"/>
            </a:ext>
          </a:extLst>
        </xdr:cNvPr>
        <xdr:cNvSpPr/>
      </xdr:nvSpPr>
      <xdr:spPr>
        <a:xfrm>
          <a:off x="12303760" y="657352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470" name="n_3aveValue【一般廃棄物処理施設】&#10;有形固定資産減価償却率">
          <a:extLst>
            <a:ext uri="{FF2B5EF4-FFF2-40B4-BE49-F238E27FC236}">
              <a16:creationId xmlns:a16="http://schemas.microsoft.com/office/drawing/2014/main" xmlns="" id="{3CDF7449-E527-4C78-818E-A1B06D1F1284}"/>
            </a:ext>
          </a:extLst>
        </xdr:cNvPr>
        <xdr:cNvSpPr txBox="1"/>
      </xdr:nvSpPr>
      <xdr:spPr>
        <a:xfrm>
          <a:off x="12171054" y="6660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xmlns="" id="{D06627EA-0683-40F5-8DC0-36F7AD8DCAEB}"/>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xmlns="" id="{E23EBCFE-EB33-4FFC-9245-4D3A773C24A1}"/>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xmlns="" id="{4D32C088-AC74-4AD2-9C59-82026360B741}"/>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xmlns="" id="{B57E4BBA-4B4E-4023-B81B-32BDC71FEA21}"/>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xmlns="" id="{E7DFD6DF-515D-440F-89AB-FBC1ACF2E8B6}"/>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90170</xdr:rowOff>
    </xdr:from>
    <xdr:to>
      <xdr:col>85</xdr:col>
      <xdr:colOff>177800</xdr:colOff>
      <xdr:row>38</xdr:row>
      <xdr:rowOff>20320</xdr:rowOff>
    </xdr:to>
    <xdr:sp macro="" textlink="">
      <xdr:nvSpPr>
        <xdr:cNvPr id="476" name="楕円 475">
          <a:extLst>
            <a:ext uri="{FF2B5EF4-FFF2-40B4-BE49-F238E27FC236}">
              <a16:creationId xmlns:a16="http://schemas.microsoft.com/office/drawing/2014/main" xmlns="" id="{728C3D16-DDF9-42B1-AAD9-80373D84F9EF}"/>
            </a:ext>
          </a:extLst>
        </xdr:cNvPr>
        <xdr:cNvSpPr/>
      </xdr:nvSpPr>
      <xdr:spPr>
        <a:xfrm>
          <a:off x="14649450" y="64376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113047</xdr:rowOff>
    </xdr:from>
    <xdr:ext cx="405111" cy="259045"/>
    <xdr:sp macro="" textlink="">
      <xdr:nvSpPr>
        <xdr:cNvPr id="477" name="【一般廃棄物処理施設】&#10;有形固定資産減価償却率該当値テキスト">
          <a:extLst>
            <a:ext uri="{FF2B5EF4-FFF2-40B4-BE49-F238E27FC236}">
              <a16:creationId xmlns:a16="http://schemas.microsoft.com/office/drawing/2014/main" xmlns="" id="{F654363A-59FE-4AEF-81A3-798440AD9FAC}"/>
            </a:ext>
          </a:extLst>
        </xdr:cNvPr>
        <xdr:cNvSpPr txBox="1"/>
      </xdr:nvSpPr>
      <xdr:spPr>
        <a:xfrm>
          <a:off x="14742160"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132080</xdr:rowOff>
    </xdr:from>
    <xdr:to>
      <xdr:col>81</xdr:col>
      <xdr:colOff>101600</xdr:colOff>
      <xdr:row>38</xdr:row>
      <xdr:rowOff>62230</xdr:rowOff>
    </xdr:to>
    <xdr:sp macro="" textlink="">
      <xdr:nvSpPr>
        <xdr:cNvPr id="478" name="楕円 477">
          <a:extLst>
            <a:ext uri="{FF2B5EF4-FFF2-40B4-BE49-F238E27FC236}">
              <a16:creationId xmlns:a16="http://schemas.microsoft.com/office/drawing/2014/main" xmlns="" id="{FDD7188C-077F-4D19-8EAF-9E1F3CBD7DA9}"/>
            </a:ext>
          </a:extLst>
        </xdr:cNvPr>
        <xdr:cNvSpPr/>
      </xdr:nvSpPr>
      <xdr:spPr>
        <a:xfrm>
          <a:off x="13887450" y="64795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140970</xdr:rowOff>
    </xdr:from>
    <xdr:to>
      <xdr:col>85</xdr:col>
      <xdr:colOff>127000</xdr:colOff>
      <xdr:row>38</xdr:row>
      <xdr:rowOff>11430</xdr:rowOff>
    </xdr:to>
    <xdr:cxnSp macro="">
      <xdr:nvCxnSpPr>
        <xdr:cNvPr id="479" name="直線コネクタ 478">
          <a:extLst>
            <a:ext uri="{FF2B5EF4-FFF2-40B4-BE49-F238E27FC236}">
              <a16:creationId xmlns:a16="http://schemas.microsoft.com/office/drawing/2014/main" xmlns="" id="{D13D505F-7A7D-4356-8FEC-2ED1C88D6092}"/>
            </a:ext>
          </a:extLst>
        </xdr:cNvPr>
        <xdr:cNvCxnSpPr/>
      </xdr:nvCxnSpPr>
      <xdr:spPr>
        <a:xfrm flipV="1">
          <a:off x="13942060" y="6482715"/>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132080</xdr:rowOff>
    </xdr:from>
    <xdr:to>
      <xdr:col>76</xdr:col>
      <xdr:colOff>165100</xdr:colOff>
      <xdr:row>38</xdr:row>
      <xdr:rowOff>62230</xdr:rowOff>
    </xdr:to>
    <xdr:sp macro="" textlink="">
      <xdr:nvSpPr>
        <xdr:cNvPr id="480" name="楕円 479">
          <a:extLst>
            <a:ext uri="{FF2B5EF4-FFF2-40B4-BE49-F238E27FC236}">
              <a16:creationId xmlns:a16="http://schemas.microsoft.com/office/drawing/2014/main" xmlns="" id="{8A90415D-A7CC-4E98-A8F1-6576DAD35AF4}"/>
            </a:ext>
          </a:extLst>
        </xdr:cNvPr>
        <xdr:cNvSpPr/>
      </xdr:nvSpPr>
      <xdr:spPr>
        <a:xfrm>
          <a:off x="13089890" y="64795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11430</xdr:rowOff>
    </xdr:from>
    <xdr:to>
      <xdr:col>81</xdr:col>
      <xdr:colOff>50800</xdr:colOff>
      <xdr:row>38</xdr:row>
      <xdr:rowOff>11430</xdr:rowOff>
    </xdr:to>
    <xdr:cxnSp macro="">
      <xdr:nvCxnSpPr>
        <xdr:cNvPr id="481" name="直線コネクタ 480">
          <a:extLst>
            <a:ext uri="{FF2B5EF4-FFF2-40B4-BE49-F238E27FC236}">
              <a16:creationId xmlns:a16="http://schemas.microsoft.com/office/drawing/2014/main" xmlns="" id="{DCDF8868-49FD-481F-8C48-EA28EA7C5F29}"/>
            </a:ext>
          </a:extLst>
        </xdr:cNvPr>
        <xdr:cNvCxnSpPr/>
      </xdr:nvCxnSpPr>
      <xdr:spPr>
        <a:xfrm>
          <a:off x="13144500" y="65303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44450</xdr:rowOff>
    </xdr:from>
    <xdr:to>
      <xdr:col>72</xdr:col>
      <xdr:colOff>38100</xdr:colOff>
      <xdr:row>38</xdr:row>
      <xdr:rowOff>146050</xdr:rowOff>
    </xdr:to>
    <xdr:sp macro="" textlink="">
      <xdr:nvSpPr>
        <xdr:cNvPr id="482" name="楕円 481">
          <a:extLst>
            <a:ext uri="{FF2B5EF4-FFF2-40B4-BE49-F238E27FC236}">
              <a16:creationId xmlns:a16="http://schemas.microsoft.com/office/drawing/2014/main" xmlns="" id="{8BD78D13-2734-48C7-AD2E-99091F52B15F}"/>
            </a:ext>
          </a:extLst>
        </xdr:cNvPr>
        <xdr:cNvSpPr/>
      </xdr:nvSpPr>
      <xdr:spPr>
        <a:xfrm>
          <a:off x="12303760" y="65614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11430</xdr:rowOff>
    </xdr:from>
    <xdr:to>
      <xdr:col>76</xdr:col>
      <xdr:colOff>114300</xdr:colOff>
      <xdr:row>38</xdr:row>
      <xdr:rowOff>95250</xdr:rowOff>
    </xdr:to>
    <xdr:cxnSp macro="">
      <xdr:nvCxnSpPr>
        <xdr:cNvPr id="483" name="直線コネクタ 482">
          <a:extLst>
            <a:ext uri="{FF2B5EF4-FFF2-40B4-BE49-F238E27FC236}">
              <a16:creationId xmlns:a16="http://schemas.microsoft.com/office/drawing/2014/main" xmlns="" id="{E7445546-F648-4FB1-AC8E-A349A0C9F8CB}"/>
            </a:ext>
          </a:extLst>
        </xdr:cNvPr>
        <xdr:cNvCxnSpPr/>
      </xdr:nvCxnSpPr>
      <xdr:spPr>
        <a:xfrm flipV="1">
          <a:off x="12346940" y="6530340"/>
          <a:ext cx="7975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84" name="n_1mainValue【一般廃棄物処理施設】&#10;有形固定資産減価償却率">
          <a:extLst>
            <a:ext uri="{FF2B5EF4-FFF2-40B4-BE49-F238E27FC236}">
              <a16:creationId xmlns:a16="http://schemas.microsoft.com/office/drawing/2014/main" xmlns="" id="{CF163B23-50CB-44A7-84E1-E7FE77958102}"/>
            </a:ext>
          </a:extLst>
        </xdr:cNvPr>
        <xdr:cNvSpPr txBox="1"/>
      </xdr:nvSpPr>
      <xdr:spPr>
        <a:xfrm>
          <a:off x="1373823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53357</xdr:rowOff>
    </xdr:from>
    <xdr:ext cx="405111" cy="259045"/>
    <xdr:sp macro="" textlink="">
      <xdr:nvSpPr>
        <xdr:cNvPr id="485" name="n_2mainValue【一般廃棄物処理施設】&#10;有形固定資産減価償却率">
          <a:extLst>
            <a:ext uri="{FF2B5EF4-FFF2-40B4-BE49-F238E27FC236}">
              <a16:creationId xmlns:a16="http://schemas.microsoft.com/office/drawing/2014/main" xmlns="" id="{FAACB6C2-D5AD-4D38-8B94-21F36E4B7B29}"/>
            </a:ext>
          </a:extLst>
        </xdr:cNvPr>
        <xdr:cNvSpPr txBox="1"/>
      </xdr:nvSpPr>
      <xdr:spPr>
        <a:xfrm>
          <a:off x="1295718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162577</xdr:rowOff>
    </xdr:from>
    <xdr:ext cx="405111" cy="259045"/>
    <xdr:sp macro="" textlink="">
      <xdr:nvSpPr>
        <xdr:cNvPr id="486" name="n_3mainValue【一般廃棄物処理施設】&#10;有形固定資産減価償却率">
          <a:extLst>
            <a:ext uri="{FF2B5EF4-FFF2-40B4-BE49-F238E27FC236}">
              <a16:creationId xmlns:a16="http://schemas.microsoft.com/office/drawing/2014/main" xmlns="" id="{044BA89E-12F0-4D07-8C30-790A55DE66AB}"/>
            </a:ext>
          </a:extLst>
        </xdr:cNvPr>
        <xdr:cNvSpPr txBox="1"/>
      </xdr:nvSpPr>
      <xdr:spPr>
        <a:xfrm>
          <a:off x="1217105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7" name="正方形/長方形 486">
          <a:extLst>
            <a:ext uri="{FF2B5EF4-FFF2-40B4-BE49-F238E27FC236}">
              <a16:creationId xmlns:a16="http://schemas.microsoft.com/office/drawing/2014/main" xmlns="" id="{FF050D51-E902-4607-A463-5548D62AEBFC}"/>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8" name="正方形/長方形 487">
          <a:extLst>
            <a:ext uri="{FF2B5EF4-FFF2-40B4-BE49-F238E27FC236}">
              <a16:creationId xmlns:a16="http://schemas.microsoft.com/office/drawing/2014/main" xmlns="" id="{6902B213-27D9-4005-A1CE-E1271CF0F8EC}"/>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9" name="正方形/長方形 488">
          <a:extLst>
            <a:ext uri="{FF2B5EF4-FFF2-40B4-BE49-F238E27FC236}">
              <a16:creationId xmlns:a16="http://schemas.microsoft.com/office/drawing/2014/main" xmlns="" id="{CCB89A78-2E72-4AB4-9708-E29F8B47B96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0" name="正方形/長方形 489">
          <a:extLst>
            <a:ext uri="{FF2B5EF4-FFF2-40B4-BE49-F238E27FC236}">
              <a16:creationId xmlns:a16="http://schemas.microsoft.com/office/drawing/2014/main" xmlns="" id="{6BF67A43-9F1A-486C-8EB9-CD60BD13CC93}"/>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1" name="正方形/長方形 490">
          <a:extLst>
            <a:ext uri="{FF2B5EF4-FFF2-40B4-BE49-F238E27FC236}">
              <a16:creationId xmlns:a16="http://schemas.microsoft.com/office/drawing/2014/main" xmlns="" id="{835DD315-16DE-4A9B-8897-9FFF74C7B9D5}"/>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2" name="正方形/長方形 491">
          <a:extLst>
            <a:ext uri="{FF2B5EF4-FFF2-40B4-BE49-F238E27FC236}">
              <a16:creationId xmlns:a16="http://schemas.microsoft.com/office/drawing/2014/main" xmlns="" id="{86E18742-A730-498B-8F64-C389CB3C2188}"/>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3" name="正方形/長方形 492">
          <a:extLst>
            <a:ext uri="{FF2B5EF4-FFF2-40B4-BE49-F238E27FC236}">
              <a16:creationId xmlns:a16="http://schemas.microsoft.com/office/drawing/2014/main" xmlns="" id="{D809C75C-D468-479C-9011-EE74621BEF65}"/>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4" name="正方形/長方形 493">
          <a:extLst>
            <a:ext uri="{FF2B5EF4-FFF2-40B4-BE49-F238E27FC236}">
              <a16:creationId xmlns:a16="http://schemas.microsoft.com/office/drawing/2014/main" xmlns="" id="{69A6B10A-5141-4563-B7A2-1D29AEC80255}"/>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5" name="テキスト ボックス 494">
          <a:extLst>
            <a:ext uri="{FF2B5EF4-FFF2-40B4-BE49-F238E27FC236}">
              <a16:creationId xmlns:a16="http://schemas.microsoft.com/office/drawing/2014/main" xmlns="" id="{EDE32A61-138D-43AE-95CE-EB592929E345}"/>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6" name="直線コネクタ 495">
          <a:extLst>
            <a:ext uri="{FF2B5EF4-FFF2-40B4-BE49-F238E27FC236}">
              <a16:creationId xmlns:a16="http://schemas.microsoft.com/office/drawing/2014/main" xmlns="" id="{19B9F6E7-593B-4623-BA3A-FF4D99140317}"/>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7" name="直線コネクタ 496">
          <a:extLst>
            <a:ext uri="{FF2B5EF4-FFF2-40B4-BE49-F238E27FC236}">
              <a16:creationId xmlns:a16="http://schemas.microsoft.com/office/drawing/2014/main" xmlns="" id="{EDFF31F3-AEDF-454A-89DC-FE30B2800E5F}"/>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8" name="テキスト ボックス 497">
          <a:extLst>
            <a:ext uri="{FF2B5EF4-FFF2-40B4-BE49-F238E27FC236}">
              <a16:creationId xmlns:a16="http://schemas.microsoft.com/office/drawing/2014/main" xmlns="" id="{CE165AF2-6B45-460D-A88F-9D6F348B2832}"/>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9" name="直線コネクタ 498">
          <a:extLst>
            <a:ext uri="{FF2B5EF4-FFF2-40B4-BE49-F238E27FC236}">
              <a16:creationId xmlns:a16="http://schemas.microsoft.com/office/drawing/2014/main" xmlns="" id="{D39DCDEE-F970-43E4-B8BD-328B24D06138}"/>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00" name="テキスト ボックス 499">
          <a:extLst>
            <a:ext uri="{FF2B5EF4-FFF2-40B4-BE49-F238E27FC236}">
              <a16:creationId xmlns:a16="http://schemas.microsoft.com/office/drawing/2014/main" xmlns="" id="{7649CA0E-9B06-4978-8BF0-492830E2C857}"/>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1" name="直線コネクタ 500">
          <a:extLst>
            <a:ext uri="{FF2B5EF4-FFF2-40B4-BE49-F238E27FC236}">
              <a16:creationId xmlns:a16="http://schemas.microsoft.com/office/drawing/2014/main" xmlns="" id="{22B90D13-9B0E-419D-BE41-C776583973DB}"/>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2" name="テキスト ボックス 501">
          <a:extLst>
            <a:ext uri="{FF2B5EF4-FFF2-40B4-BE49-F238E27FC236}">
              <a16:creationId xmlns:a16="http://schemas.microsoft.com/office/drawing/2014/main" xmlns="" id="{BA079E84-DDD3-47A6-A37F-8A1567527EEC}"/>
            </a:ext>
          </a:extLst>
        </xdr:cNvPr>
        <xdr:cNvSpPr txBox="1"/>
      </xdr:nvSpPr>
      <xdr:spPr>
        <a:xfrm>
          <a:off x="15943791"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3" name="直線コネクタ 502">
          <a:extLst>
            <a:ext uri="{FF2B5EF4-FFF2-40B4-BE49-F238E27FC236}">
              <a16:creationId xmlns:a16="http://schemas.microsoft.com/office/drawing/2014/main" xmlns="" id="{D175610E-93CB-4A2D-9559-F897BD3470BD}"/>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4" name="テキスト ボックス 503">
          <a:extLst>
            <a:ext uri="{FF2B5EF4-FFF2-40B4-BE49-F238E27FC236}">
              <a16:creationId xmlns:a16="http://schemas.microsoft.com/office/drawing/2014/main" xmlns="" id="{47212343-5D37-40E2-8EFF-2700FD629B63}"/>
            </a:ext>
          </a:extLst>
        </xdr:cNvPr>
        <xdr:cNvSpPr txBox="1"/>
      </xdr:nvSpPr>
      <xdr:spPr>
        <a:xfrm>
          <a:off x="15943791"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5" name="直線コネクタ 504">
          <a:extLst>
            <a:ext uri="{FF2B5EF4-FFF2-40B4-BE49-F238E27FC236}">
              <a16:creationId xmlns:a16="http://schemas.microsoft.com/office/drawing/2014/main" xmlns="" id="{6EFE3055-A1DF-49B8-AAE4-38C970CBB7FD}"/>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06" name="テキスト ボックス 505">
          <a:extLst>
            <a:ext uri="{FF2B5EF4-FFF2-40B4-BE49-F238E27FC236}">
              <a16:creationId xmlns:a16="http://schemas.microsoft.com/office/drawing/2014/main" xmlns="" id="{2B2BB151-7AD2-4D1A-AD82-65BF14EB72ED}"/>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7" name="直線コネクタ 506">
          <a:extLst>
            <a:ext uri="{FF2B5EF4-FFF2-40B4-BE49-F238E27FC236}">
              <a16:creationId xmlns:a16="http://schemas.microsoft.com/office/drawing/2014/main" xmlns="" id="{1D4A6D88-F20B-46A3-92D7-2D1869FBCCBD}"/>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8" name="テキスト ボックス 507">
          <a:extLst>
            <a:ext uri="{FF2B5EF4-FFF2-40B4-BE49-F238E27FC236}">
              <a16:creationId xmlns:a16="http://schemas.microsoft.com/office/drawing/2014/main" xmlns="" id="{08E74369-4971-48B6-AF56-23BAA0DA7541}"/>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9" name="【一般廃棄物処理施設】&#10;一人当たり有形固定資産（償却資産）額グラフ枠">
          <a:extLst>
            <a:ext uri="{FF2B5EF4-FFF2-40B4-BE49-F238E27FC236}">
              <a16:creationId xmlns:a16="http://schemas.microsoft.com/office/drawing/2014/main" xmlns="" id="{CA85E565-DF7B-4AB5-BE2C-69E93900E7A0}"/>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510" name="直線コネクタ 509">
          <a:extLst>
            <a:ext uri="{FF2B5EF4-FFF2-40B4-BE49-F238E27FC236}">
              <a16:creationId xmlns:a16="http://schemas.microsoft.com/office/drawing/2014/main" xmlns="" id="{F0B77012-F7D4-4AE6-BA90-A46877267706}"/>
            </a:ext>
          </a:extLst>
        </xdr:cNvPr>
        <xdr:cNvCxnSpPr/>
      </xdr:nvCxnSpPr>
      <xdr:spPr>
        <a:xfrm flipV="1">
          <a:off x="19947254" y="5847091"/>
          <a:ext cx="0" cy="139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511" name="【一般廃棄物処理施設】&#10;一人当たり有形固定資産（償却資産）額最小値テキスト">
          <a:extLst>
            <a:ext uri="{FF2B5EF4-FFF2-40B4-BE49-F238E27FC236}">
              <a16:creationId xmlns:a16="http://schemas.microsoft.com/office/drawing/2014/main" xmlns="" id="{6A90C42F-ED7F-4970-9EA4-922E6AE4C012}"/>
            </a:ext>
          </a:extLst>
        </xdr:cNvPr>
        <xdr:cNvSpPr txBox="1"/>
      </xdr:nvSpPr>
      <xdr:spPr>
        <a:xfrm>
          <a:off x="1998599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512" name="直線コネクタ 511">
          <a:extLst>
            <a:ext uri="{FF2B5EF4-FFF2-40B4-BE49-F238E27FC236}">
              <a16:creationId xmlns:a16="http://schemas.microsoft.com/office/drawing/2014/main" xmlns="" id="{0F65336B-E396-42D7-B2F6-21B16FC96BBA}"/>
            </a:ext>
          </a:extLst>
        </xdr:cNvPr>
        <xdr:cNvCxnSpPr/>
      </xdr:nvCxnSpPr>
      <xdr:spPr>
        <a:xfrm>
          <a:off x="19885660" y="7238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513" name="【一般廃棄物処理施設】&#10;一人当たり有形固定資産（償却資産）額最大値テキスト">
          <a:extLst>
            <a:ext uri="{FF2B5EF4-FFF2-40B4-BE49-F238E27FC236}">
              <a16:creationId xmlns:a16="http://schemas.microsoft.com/office/drawing/2014/main" xmlns="" id="{5AA33E05-C15E-4272-9715-0A979CBA02B4}"/>
            </a:ext>
          </a:extLst>
        </xdr:cNvPr>
        <xdr:cNvSpPr txBox="1"/>
      </xdr:nvSpPr>
      <xdr:spPr>
        <a:xfrm>
          <a:off x="19985990" y="56223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514" name="直線コネクタ 513">
          <a:extLst>
            <a:ext uri="{FF2B5EF4-FFF2-40B4-BE49-F238E27FC236}">
              <a16:creationId xmlns:a16="http://schemas.microsoft.com/office/drawing/2014/main" xmlns="" id="{80633CF0-B21D-4284-A9AF-5F1338DAD7CC}"/>
            </a:ext>
          </a:extLst>
        </xdr:cNvPr>
        <xdr:cNvCxnSpPr/>
      </xdr:nvCxnSpPr>
      <xdr:spPr>
        <a:xfrm>
          <a:off x="19885660" y="58470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515" name="【一般廃棄物処理施設】&#10;一人当たり有形固定資産（償却資産）額平均値テキスト">
          <a:extLst>
            <a:ext uri="{FF2B5EF4-FFF2-40B4-BE49-F238E27FC236}">
              <a16:creationId xmlns:a16="http://schemas.microsoft.com/office/drawing/2014/main" xmlns="" id="{4144C141-BEED-4071-A06E-874BE223C032}"/>
            </a:ext>
          </a:extLst>
        </xdr:cNvPr>
        <xdr:cNvSpPr txBox="1"/>
      </xdr:nvSpPr>
      <xdr:spPr>
        <a:xfrm>
          <a:off x="19985990" y="68468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516" name="フローチャート: 判断 515">
          <a:extLst>
            <a:ext uri="{FF2B5EF4-FFF2-40B4-BE49-F238E27FC236}">
              <a16:creationId xmlns:a16="http://schemas.microsoft.com/office/drawing/2014/main" xmlns="" id="{59018718-9959-4310-99F3-073D73BAA458}"/>
            </a:ext>
          </a:extLst>
        </xdr:cNvPr>
        <xdr:cNvSpPr/>
      </xdr:nvSpPr>
      <xdr:spPr>
        <a:xfrm>
          <a:off x="19904710" y="69896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517" name="フローチャート: 判断 516">
          <a:extLst>
            <a:ext uri="{FF2B5EF4-FFF2-40B4-BE49-F238E27FC236}">
              <a16:creationId xmlns:a16="http://schemas.microsoft.com/office/drawing/2014/main" xmlns="" id="{BDB4DFB7-FB45-4367-B9FD-078C0E950966}"/>
            </a:ext>
          </a:extLst>
        </xdr:cNvPr>
        <xdr:cNvSpPr/>
      </xdr:nvSpPr>
      <xdr:spPr>
        <a:xfrm>
          <a:off x="19161760" y="701125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518" name="n_1aveValue【一般廃棄物処理施設】&#10;一人当たり有形固定資産（償却資産）額">
          <a:extLst>
            <a:ext uri="{FF2B5EF4-FFF2-40B4-BE49-F238E27FC236}">
              <a16:creationId xmlns:a16="http://schemas.microsoft.com/office/drawing/2014/main" xmlns="" id="{23995CEE-82DA-43B8-8CF8-3661EBC84FD9}"/>
            </a:ext>
          </a:extLst>
        </xdr:cNvPr>
        <xdr:cNvSpPr txBox="1"/>
      </xdr:nvSpPr>
      <xdr:spPr>
        <a:xfrm>
          <a:off x="18919405" y="678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519" name="フローチャート: 判断 518">
          <a:extLst>
            <a:ext uri="{FF2B5EF4-FFF2-40B4-BE49-F238E27FC236}">
              <a16:creationId xmlns:a16="http://schemas.microsoft.com/office/drawing/2014/main" xmlns="" id="{DA7F07A6-A07B-493D-ADA6-E427F5EB4AD0}"/>
            </a:ext>
          </a:extLst>
        </xdr:cNvPr>
        <xdr:cNvSpPr/>
      </xdr:nvSpPr>
      <xdr:spPr>
        <a:xfrm>
          <a:off x="18345150" y="69560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520" name="n_2aveValue【一般廃棄物処理施設】&#10;一人当たり有形固定資産（償却資産）額">
          <a:extLst>
            <a:ext uri="{FF2B5EF4-FFF2-40B4-BE49-F238E27FC236}">
              <a16:creationId xmlns:a16="http://schemas.microsoft.com/office/drawing/2014/main" xmlns="" id="{4BC2EE17-FC60-4C02-AD0F-48BF3DC3CD77}"/>
            </a:ext>
          </a:extLst>
        </xdr:cNvPr>
        <xdr:cNvSpPr txBox="1"/>
      </xdr:nvSpPr>
      <xdr:spPr>
        <a:xfrm>
          <a:off x="1813835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521" name="フローチャート: 判断 520">
          <a:extLst>
            <a:ext uri="{FF2B5EF4-FFF2-40B4-BE49-F238E27FC236}">
              <a16:creationId xmlns:a16="http://schemas.microsoft.com/office/drawing/2014/main" xmlns="" id="{ED2FB898-BADC-4D5D-AD93-3621C6DAC33F}"/>
            </a:ext>
          </a:extLst>
        </xdr:cNvPr>
        <xdr:cNvSpPr/>
      </xdr:nvSpPr>
      <xdr:spPr>
        <a:xfrm>
          <a:off x="17547590" y="695614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522" name="n_3aveValue【一般廃棄物処理施設】&#10;一人当たり有形固定資産（償却資産）額">
          <a:extLst>
            <a:ext uri="{FF2B5EF4-FFF2-40B4-BE49-F238E27FC236}">
              <a16:creationId xmlns:a16="http://schemas.microsoft.com/office/drawing/2014/main" xmlns="" id="{E0BB6BD5-37A9-4E3A-ACA3-61EDE53DD17C}"/>
            </a:ext>
          </a:extLst>
        </xdr:cNvPr>
        <xdr:cNvSpPr txBox="1"/>
      </xdr:nvSpPr>
      <xdr:spPr>
        <a:xfrm>
          <a:off x="17323650" y="673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xmlns="" id="{3C93211E-F2B5-4BF6-AA83-72B8871C74A1}"/>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xmlns="" id="{AFEBE7B3-B698-45B6-AADD-743BA3F77B5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xmlns="" id="{91BA70AC-9895-471F-933D-C5F6391C3B09}"/>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xmlns="" id="{B642C79A-3EF6-49CE-B64C-724D56C3B802}"/>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53F4FAD7-A7DF-4457-AFB6-A05257227C88}"/>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155628</xdr:rowOff>
    </xdr:from>
    <xdr:to>
      <xdr:col>116</xdr:col>
      <xdr:colOff>114300</xdr:colOff>
      <xdr:row>42</xdr:row>
      <xdr:rowOff>85778</xdr:rowOff>
    </xdr:to>
    <xdr:sp macro="" textlink="">
      <xdr:nvSpPr>
        <xdr:cNvPr id="528" name="楕円 527">
          <a:extLst>
            <a:ext uri="{FF2B5EF4-FFF2-40B4-BE49-F238E27FC236}">
              <a16:creationId xmlns:a16="http://schemas.microsoft.com/office/drawing/2014/main" xmlns="" id="{5819859C-E900-4891-821C-3C67D91C7B70}"/>
            </a:ext>
          </a:extLst>
        </xdr:cNvPr>
        <xdr:cNvSpPr/>
      </xdr:nvSpPr>
      <xdr:spPr>
        <a:xfrm>
          <a:off x="19904710" y="718507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70555</xdr:rowOff>
    </xdr:from>
    <xdr:ext cx="469744" cy="259045"/>
    <xdr:sp macro="" textlink="">
      <xdr:nvSpPr>
        <xdr:cNvPr id="529" name="【一般廃棄物処理施設】&#10;一人当たり有形固定資産（償却資産）額該当値テキスト">
          <a:extLst>
            <a:ext uri="{FF2B5EF4-FFF2-40B4-BE49-F238E27FC236}">
              <a16:creationId xmlns:a16="http://schemas.microsoft.com/office/drawing/2014/main" xmlns="" id="{7F2CAA5F-9827-459B-AAAD-09182A5DDD9F}"/>
            </a:ext>
          </a:extLst>
        </xdr:cNvPr>
        <xdr:cNvSpPr txBox="1"/>
      </xdr:nvSpPr>
      <xdr:spPr>
        <a:xfrm>
          <a:off x="19985990" y="709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155664</xdr:rowOff>
    </xdr:from>
    <xdr:to>
      <xdr:col>112</xdr:col>
      <xdr:colOff>38100</xdr:colOff>
      <xdr:row>42</xdr:row>
      <xdr:rowOff>85814</xdr:rowOff>
    </xdr:to>
    <xdr:sp macro="" textlink="">
      <xdr:nvSpPr>
        <xdr:cNvPr id="530" name="楕円 529">
          <a:extLst>
            <a:ext uri="{FF2B5EF4-FFF2-40B4-BE49-F238E27FC236}">
              <a16:creationId xmlns:a16="http://schemas.microsoft.com/office/drawing/2014/main" xmlns="" id="{E40977F5-11F3-4E92-B23B-112C4269DEC3}"/>
            </a:ext>
          </a:extLst>
        </xdr:cNvPr>
        <xdr:cNvSpPr/>
      </xdr:nvSpPr>
      <xdr:spPr>
        <a:xfrm>
          <a:off x="19161760" y="718511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34978</xdr:rowOff>
    </xdr:from>
    <xdr:to>
      <xdr:col>116</xdr:col>
      <xdr:colOff>63500</xdr:colOff>
      <xdr:row>42</xdr:row>
      <xdr:rowOff>35014</xdr:rowOff>
    </xdr:to>
    <xdr:cxnSp macro="">
      <xdr:nvCxnSpPr>
        <xdr:cNvPr id="531" name="直線コネクタ 530">
          <a:extLst>
            <a:ext uri="{FF2B5EF4-FFF2-40B4-BE49-F238E27FC236}">
              <a16:creationId xmlns:a16="http://schemas.microsoft.com/office/drawing/2014/main" xmlns="" id="{6CE73DA0-FC4E-44AE-B5D8-42EBB8E8E24A}"/>
            </a:ext>
          </a:extLst>
        </xdr:cNvPr>
        <xdr:cNvCxnSpPr/>
      </xdr:nvCxnSpPr>
      <xdr:spPr>
        <a:xfrm flipV="1">
          <a:off x="19204940" y="7235878"/>
          <a:ext cx="74295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155762</xdr:rowOff>
    </xdr:from>
    <xdr:to>
      <xdr:col>107</xdr:col>
      <xdr:colOff>101600</xdr:colOff>
      <xdr:row>42</xdr:row>
      <xdr:rowOff>85912</xdr:rowOff>
    </xdr:to>
    <xdr:sp macro="" textlink="">
      <xdr:nvSpPr>
        <xdr:cNvPr id="532" name="楕円 531">
          <a:extLst>
            <a:ext uri="{FF2B5EF4-FFF2-40B4-BE49-F238E27FC236}">
              <a16:creationId xmlns:a16="http://schemas.microsoft.com/office/drawing/2014/main" xmlns="" id="{A15828D7-6616-40F9-8849-F9719B542A88}"/>
            </a:ext>
          </a:extLst>
        </xdr:cNvPr>
        <xdr:cNvSpPr/>
      </xdr:nvSpPr>
      <xdr:spPr>
        <a:xfrm>
          <a:off x="18345150" y="718521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35014</xdr:rowOff>
    </xdr:from>
    <xdr:to>
      <xdr:col>111</xdr:col>
      <xdr:colOff>177800</xdr:colOff>
      <xdr:row>42</xdr:row>
      <xdr:rowOff>35112</xdr:rowOff>
    </xdr:to>
    <xdr:cxnSp macro="">
      <xdr:nvCxnSpPr>
        <xdr:cNvPr id="533" name="直線コネクタ 532">
          <a:extLst>
            <a:ext uri="{FF2B5EF4-FFF2-40B4-BE49-F238E27FC236}">
              <a16:creationId xmlns:a16="http://schemas.microsoft.com/office/drawing/2014/main" xmlns="" id="{F201A487-52E3-4A76-98A7-3CC6B306D411}"/>
            </a:ext>
          </a:extLst>
        </xdr:cNvPr>
        <xdr:cNvCxnSpPr/>
      </xdr:nvCxnSpPr>
      <xdr:spPr>
        <a:xfrm flipV="1">
          <a:off x="18399760" y="7235914"/>
          <a:ext cx="80518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155837</xdr:rowOff>
    </xdr:from>
    <xdr:to>
      <xdr:col>102</xdr:col>
      <xdr:colOff>165100</xdr:colOff>
      <xdr:row>42</xdr:row>
      <xdr:rowOff>85987</xdr:rowOff>
    </xdr:to>
    <xdr:sp macro="" textlink="">
      <xdr:nvSpPr>
        <xdr:cNvPr id="534" name="楕円 533">
          <a:extLst>
            <a:ext uri="{FF2B5EF4-FFF2-40B4-BE49-F238E27FC236}">
              <a16:creationId xmlns:a16="http://schemas.microsoft.com/office/drawing/2014/main" xmlns="" id="{6B16EE36-E005-41C4-8DD0-7AEC1BBE98AA}"/>
            </a:ext>
          </a:extLst>
        </xdr:cNvPr>
        <xdr:cNvSpPr/>
      </xdr:nvSpPr>
      <xdr:spPr>
        <a:xfrm>
          <a:off x="17547590" y="718528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35112</xdr:rowOff>
    </xdr:from>
    <xdr:to>
      <xdr:col>107</xdr:col>
      <xdr:colOff>50800</xdr:colOff>
      <xdr:row>42</xdr:row>
      <xdr:rowOff>35187</xdr:rowOff>
    </xdr:to>
    <xdr:cxnSp macro="">
      <xdr:nvCxnSpPr>
        <xdr:cNvPr id="535" name="直線コネクタ 534">
          <a:extLst>
            <a:ext uri="{FF2B5EF4-FFF2-40B4-BE49-F238E27FC236}">
              <a16:creationId xmlns:a16="http://schemas.microsoft.com/office/drawing/2014/main" xmlns="" id="{DB36B94D-E6D8-4E7C-92DE-B9F137BA54A2}"/>
            </a:ext>
          </a:extLst>
        </xdr:cNvPr>
        <xdr:cNvCxnSpPr/>
      </xdr:nvCxnSpPr>
      <xdr:spPr>
        <a:xfrm flipV="1">
          <a:off x="17602200" y="7236012"/>
          <a:ext cx="79756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76941</xdr:rowOff>
    </xdr:from>
    <xdr:ext cx="469744" cy="259045"/>
    <xdr:sp macro="" textlink="">
      <xdr:nvSpPr>
        <xdr:cNvPr id="536" name="n_1mainValue【一般廃棄物処理施設】&#10;一人当たり有形固定資産（償却資産）額">
          <a:extLst>
            <a:ext uri="{FF2B5EF4-FFF2-40B4-BE49-F238E27FC236}">
              <a16:creationId xmlns:a16="http://schemas.microsoft.com/office/drawing/2014/main" xmlns="" id="{0761FD15-8AA0-4763-86F9-81273C478F70}"/>
            </a:ext>
          </a:extLst>
        </xdr:cNvPr>
        <xdr:cNvSpPr txBox="1"/>
      </xdr:nvSpPr>
      <xdr:spPr>
        <a:xfrm>
          <a:off x="18982133" y="727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77039</xdr:rowOff>
    </xdr:from>
    <xdr:ext cx="469744" cy="259045"/>
    <xdr:sp macro="" textlink="">
      <xdr:nvSpPr>
        <xdr:cNvPr id="537" name="n_2mainValue【一般廃棄物処理施設】&#10;一人当たり有形固定資産（償却資産）額">
          <a:extLst>
            <a:ext uri="{FF2B5EF4-FFF2-40B4-BE49-F238E27FC236}">
              <a16:creationId xmlns:a16="http://schemas.microsoft.com/office/drawing/2014/main" xmlns="" id="{366F785E-4C6A-4D2D-A168-39D2962903CE}"/>
            </a:ext>
          </a:extLst>
        </xdr:cNvPr>
        <xdr:cNvSpPr txBox="1"/>
      </xdr:nvSpPr>
      <xdr:spPr>
        <a:xfrm>
          <a:off x="18182033" y="727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77114</xdr:rowOff>
    </xdr:from>
    <xdr:ext cx="469744" cy="259045"/>
    <xdr:sp macro="" textlink="">
      <xdr:nvSpPr>
        <xdr:cNvPr id="538" name="n_3mainValue【一般廃棄物処理施設】&#10;一人当たり有形固定資産（償却資産）額">
          <a:extLst>
            <a:ext uri="{FF2B5EF4-FFF2-40B4-BE49-F238E27FC236}">
              <a16:creationId xmlns:a16="http://schemas.microsoft.com/office/drawing/2014/main" xmlns="" id="{3DFA0639-4F04-4BA1-80D1-7DCE77A79C11}"/>
            </a:ext>
          </a:extLst>
        </xdr:cNvPr>
        <xdr:cNvSpPr txBox="1"/>
      </xdr:nvSpPr>
      <xdr:spPr>
        <a:xfrm>
          <a:off x="17384473" y="727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9" name="正方形/長方形 538">
          <a:extLst>
            <a:ext uri="{FF2B5EF4-FFF2-40B4-BE49-F238E27FC236}">
              <a16:creationId xmlns:a16="http://schemas.microsoft.com/office/drawing/2014/main" xmlns="" id="{B356083B-E934-42DC-9932-795B761F8017}"/>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0" name="正方形/長方形 539">
          <a:extLst>
            <a:ext uri="{FF2B5EF4-FFF2-40B4-BE49-F238E27FC236}">
              <a16:creationId xmlns:a16="http://schemas.microsoft.com/office/drawing/2014/main" xmlns="" id="{48181923-3FBF-470C-8FF5-71A2DE061674}"/>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1" name="正方形/長方形 540">
          <a:extLst>
            <a:ext uri="{FF2B5EF4-FFF2-40B4-BE49-F238E27FC236}">
              <a16:creationId xmlns:a16="http://schemas.microsoft.com/office/drawing/2014/main" xmlns="" id="{09963DFE-1DCD-44C1-AB18-9CF41AAD2C73}"/>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2" name="正方形/長方形 541">
          <a:extLst>
            <a:ext uri="{FF2B5EF4-FFF2-40B4-BE49-F238E27FC236}">
              <a16:creationId xmlns:a16="http://schemas.microsoft.com/office/drawing/2014/main" xmlns="" id="{3489F7BA-6D9B-415E-8EC0-8DAB426F2B60}"/>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3" name="正方形/長方形 542">
          <a:extLst>
            <a:ext uri="{FF2B5EF4-FFF2-40B4-BE49-F238E27FC236}">
              <a16:creationId xmlns:a16="http://schemas.microsoft.com/office/drawing/2014/main" xmlns="" id="{65CC2440-CE6A-468A-AB79-A9961151BAED}"/>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4" name="正方形/長方形 543">
          <a:extLst>
            <a:ext uri="{FF2B5EF4-FFF2-40B4-BE49-F238E27FC236}">
              <a16:creationId xmlns:a16="http://schemas.microsoft.com/office/drawing/2014/main" xmlns="" id="{27F319B3-5913-4BA0-B66D-18D5638D2D1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5" name="正方形/長方形 544">
          <a:extLst>
            <a:ext uri="{FF2B5EF4-FFF2-40B4-BE49-F238E27FC236}">
              <a16:creationId xmlns:a16="http://schemas.microsoft.com/office/drawing/2014/main" xmlns="" id="{88A8CCC8-A72B-4A16-A028-04CBE1E1D8D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6" name="正方形/長方形 545">
          <a:extLst>
            <a:ext uri="{FF2B5EF4-FFF2-40B4-BE49-F238E27FC236}">
              <a16:creationId xmlns:a16="http://schemas.microsoft.com/office/drawing/2014/main" xmlns="" id="{14516780-A8EA-42F8-B475-F33057360EBD}"/>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7" name="テキスト ボックス 546">
          <a:extLst>
            <a:ext uri="{FF2B5EF4-FFF2-40B4-BE49-F238E27FC236}">
              <a16:creationId xmlns:a16="http://schemas.microsoft.com/office/drawing/2014/main" xmlns="" id="{496427B1-8904-4585-8F87-7B1135CA4C16}"/>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8" name="直線コネクタ 547">
          <a:extLst>
            <a:ext uri="{FF2B5EF4-FFF2-40B4-BE49-F238E27FC236}">
              <a16:creationId xmlns:a16="http://schemas.microsoft.com/office/drawing/2014/main" xmlns="" id="{CA32034F-6E81-4162-BC41-545B52FC25C4}"/>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9" name="直線コネクタ 548">
          <a:extLst>
            <a:ext uri="{FF2B5EF4-FFF2-40B4-BE49-F238E27FC236}">
              <a16:creationId xmlns:a16="http://schemas.microsoft.com/office/drawing/2014/main" xmlns="" id="{A1E6D9BD-01AC-4AC8-8811-C59D7710E25E}"/>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0" name="テキスト ボックス 549">
          <a:extLst>
            <a:ext uri="{FF2B5EF4-FFF2-40B4-BE49-F238E27FC236}">
              <a16:creationId xmlns:a16="http://schemas.microsoft.com/office/drawing/2014/main" xmlns="" id="{5A9CB188-19C3-4203-9E17-930CA61AAC9C}"/>
            </a:ext>
          </a:extLst>
        </xdr:cNvPr>
        <xdr:cNvSpPr txBox="1"/>
      </xdr:nvSpPr>
      <xdr:spPr>
        <a:xfrm>
          <a:off x="10905006" y="1096311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1" name="直線コネクタ 550">
          <a:extLst>
            <a:ext uri="{FF2B5EF4-FFF2-40B4-BE49-F238E27FC236}">
              <a16:creationId xmlns:a16="http://schemas.microsoft.com/office/drawing/2014/main" xmlns="" id="{E99B8E26-C26F-413A-A6B6-77B642FF439A}"/>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2" name="テキスト ボックス 551">
          <a:extLst>
            <a:ext uri="{FF2B5EF4-FFF2-40B4-BE49-F238E27FC236}">
              <a16:creationId xmlns:a16="http://schemas.microsoft.com/office/drawing/2014/main" xmlns="" id="{7E519A75-934A-446A-81D9-40502AB9D32D}"/>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3" name="直線コネクタ 552">
          <a:extLst>
            <a:ext uri="{FF2B5EF4-FFF2-40B4-BE49-F238E27FC236}">
              <a16:creationId xmlns:a16="http://schemas.microsoft.com/office/drawing/2014/main" xmlns="" id="{C117C400-A145-4E04-AA64-9C45DED0AF53}"/>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4" name="テキスト ボックス 553">
          <a:extLst>
            <a:ext uri="{FF2B5EF4-FFF2-40B4-BE49-F238E27FC236}">
              <a16:creationId xmlns:a16="http://schemas.microsoft.com/office/drawing/2014/main" xmlns="" id="{BE6E68DA-3835-4510-9292-FC58273D88B7}"/>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5" name="直線コネクタ 554">
          <a:extLst>
            <a:ext uri="{FF2B5EF4-FFF2-40B4-BE49-F238E27FC236}">
              <a16:creationId xmlns:a16="http://schemas.microsoft.com/office/drawing/2014/main" xmlns="" id="{D5EAF730-D62D-4F27-9C66-D8675F0FAA92}"/>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6" name="テキスト ボックス 555">
          <a:extLst>
            <a:ext uri="{FF2B5EF4-FFF2-40B4-BE49-F238E27FC236}">
              <a16:creationId xmlns:a16="http://schemas.microsoft.com/office/drawing/2014/main" xmlns="" id="{A05B2647-61B9-4E0B-91DF-E37029E968BB}"/>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7" name="直線コネクタ 556">
          <a:extLst>
            <a:ext uri="{FF2B5EF4-FFF2-40B4-BE49-F238E27FC236}">
              <a16:creationId xmlns:a16="http://schemas.microsoft.com/office/drawing/2014/main" xmlns="" id="{147EA7A1-DA2A-442F-AFDD-5AD5B0E06AC6}"/>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8" name="テキスト ボックス 557">
          <a:extLst>
            <a:ext uri="{FF2B5EF4-FFF2-40B4-BE49-F238E27FC236}">
              <a16:creationId xmlns:a16="http://schemas.microsoft.com/office/drawing/2014/main" xmlns="" id="{68B35AB9-5FEF-4F9F-A092-826BC71E7BEB}"/>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9" name="直線コネクタ 558">
          <a:extLst>
            <a:ext uri="{FF2B5EF4-FFF2-40B4-BE49-F238E27FC236}">
              <a16:creationId xmlns:a16="http://schemas.microsoft.com/office/drawing/2014/main" xmlns="" id="{D6959CF4-3993-402A-8C1A-E6569ED3D00A}"/>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0" name="テキスト ボックス 559">
          <a:extLst>
            <a:ext uri="{FF2B5EF4-FFF2-40B4-BE49-F238E27FC236}">
              <a16:creationId xmlns:a16="http://schemas.microsoft.com/office/drawing/2014/main" xmlns="" id="{A5EB2385-95AF-458A-8308-A961BF8F87D7}"/>
            </a:ext>
          </a:extLst>
        </xdr:cNvPr>
        <xdr:cNvSpPr txBox="1"/>
      </xdr:nvSpPr>
      <xdr:spPr>
        <a:xfrm>
          <a:off x="10801531"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1" name="直線コネクタ 560">
          <a:extLst>
            <a:ext uri="{FF2B5EF4-FFF2-40B4-BE49-F238E27FC236}">
              <a16:creationId xmlns:a16="http://schemas.microsoft.com/office/drawing/2014/main" xmlns="" id="{DB528613-F2EF-4693-9178-AE1C43436DDB}"/>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xmlns="" id="{AB7840B9-F773-4EB2-84CD-F4A78400806E}"/>
            </a:ext>
          </a:extLst>
        </xdr:cNvPr>
        <xdr:cNvSpPr txBox="1"/>
      </xdr:nvSpPr>
      <xdr:spPr>
        <a:xfrm>
          <a:off x="1080153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3" name="【保健センター・保健所】&#10;有形固定資産減価償却率グラフ枠">
          <a:extLst>
            <a:ext uri="{FF2B5EF4-FFF2-40B4-BE49-F238E27FC236}">
              <a16:creationId xmlns:a16="http://schemas.microsoft.com/office/drawing/2014/main" xmlns="" id="{828B0EE9-EF27-48B4-9F9C-31C134E0D6EA}"/>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564" name="直線コネクタ 563">
          <a:extLst>
            <a:ext uri="{FF2B5EF4-FFF2-40B4-BE49-F238E27FC236}">
              <a16:creationId xmlns:a16="http://schemas.microsoft.com/office/drawing/2014/main" xmlns="" id="{D30AC34E-586E-4833-9071-AFB91AFBF55E}"/>
            </a:ext>
          </a:extLst>
        </xdr:cNvPr>
        <xdr:cNvCxnSpPr/>
      </xdr:nvCxnSpPr>
      <xdr:spPr>
        <a:xfrm flipV="1">
          <a:off x="14703424" y="9564188"/>
          <a:ext cx="0" cy="1472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565" name="【保健センター・保健所】&#10;有形固定資産減価償却率最小値テキスト">
          <a:extLst>
            <a:ext uri="{FF2B5EF4-FFF2-40B4-BE49-F238E27FC236}">
              <a16:creationId xmlns:a16="http://schemas.microsoft.com/office/drawing/2014/main" xmlns="" id="{7437DA56-E021-488D-8D7F-297F737FE122}"/>
            </a:ext>
          </a:extLst>
        </xdr:cNvPr>
        <xdr:cNvSpPr txBox="1"/>
      </xdr:nvSpPr>
      <xdr:spPr>
        <a:xfrm>
          <a:off x="14742160" y="110400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566" name="直線コネクタ 565">
          <a:extLst>
            <a:ext uri="{FF2B5EF4-FFF2-40B4-BE49-F238E27FC236}">
              <a16:creationId xmlns:a16="http://schemas.microsoft.com/office/drawing/2014/main" xmlns="" id="{B36DB553-FB50-44A8-A65E-AC31CDC8AF05}"/>
            </a:ext>
          </a:extLst>
        </xdr:cNvPr>
        <xdr:cNvCxnSpPr/>
      </xdr:nvCxnSpPr>
      <xdr:spPr>
        <a:xfrm>
          <a:off x="14611350" y="11036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567" name="【保健センター・保健所】&#10;有形固定資産減価償却率最大値テキスト">
          <a:extLst>
            <a:ext uri="{FF2B5EF4-FFF2-40B4-BE49-F238E27FC236}">
              <a16:creationId xmlns:a16="http://schemas.microsoft.com/office/drawing/2014/main" xmlns="" id="{4F498BE8-E7E7-400E-BFF7-F3B475FB0654}"/>
            </a:ext>
          </a:extLst>
        </xdr:cNvPr>
        <xdr:cNvSpPr txBox="1"/>
      </xdr:nvSpPr>
      <xdr:spPr>
        <a:xfrm>
          <a:off x="1474216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568" name="直線コネクタ 567">
          <a:extLst>
            <a:ext uri="{FF2B5EF4-FFF2-40B4-BE49-F238E27FC236}">
              <a16:creationId xmlns:a16="http://schemas.microsoft.com/office/drawing/2014/main" xmlns="" id="{EFC50209-67EC-4EAF-ABB5-79EB671971FD}"/>
            </a:ext>
          </a:extLst>
        </xdr:cNvPr>
        <xdr:cNvCxnSpPr/>
      </xdr:nvCxnSpPr>
      <xdr:spPr>
        <a:xfrm>
          <a:off x="14611350" y="9564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569" name="【保健センター・保健所】&#10;有形固定資産減価償却率平均値テキスト">
          <a:extLst>
            <a:ext uri="{FF2B5EF4-FFF2-40B4-BE49-F238E27FC236}">
              <a16:creationId xmlns:a16="http://schemas.microsoft.com/office/drawing/2014/main" xmlns="" id="{F2FC76ED-5F41-48FB-B60D-9950ACB59F92}"/>
            </a:ext>
          </a:extLst>
        </xdr:cNvPr>
        <xdr:cNvSpPr txBox="1"/>
      </xdr:nvSpPr>
      <xdr:spPr>
        <a:xfrm>
          <a:off x="14742160" y="10198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70" name="フローチャート: 判断 569">
          <a:extLst>
            <a:ext uri="{FF2B5EF4-FFF2-40B4-BE49-F238E27FC236}">
              <a16:creationId xmlns:a16="http://schemas.microsoft.com/office/drawing/2014/main" xmlns="" id="{3938AD7E-BAD3-4D96-BDC8-7C47F1D8AAEE}"/>
            </a:ext>
          </a:extLst>
        </xdr:cNvPr>
        <xdr:cNvSpPr/>
      </xdr:nvSpPr>
      <xdr:spPr>
        <a:xfrm>
          <a:off x="14649450" y="1021442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71" name="フローチャート: 判断 570">
          <a:extLst>
            <a:ext uri="{FF2B5EF4-FFF2-40B4-BE49-F238E27FC236}">
              <a16:creationId xmlns:a16="http://schemas.microsoft.com/office/drawing/2014/main" xmlns="" id="{F86F4761-2709-4F2F-9E04-EA1830A408B3}"/>
            </a:ext>
          </a:extLst>
        </xdr:cNvPr>
        <xdr:cNvSpPr/>
      </xdr:nvSpPr>
      <xdr:spPr>
        <a:xfrm>
          <a:off x="13887450" y="1029362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572" name="n_1aveValue【保健センター・保健所】&#10;有形固定資産減価償却率">
          <a:extLst>
            <a:ext uri="{FF2B5EF4-FFF2-40B4-BE49-F238E27FC236}">
              <a16:creationId xmlns:a16="http://schemas.microsoft.com/office/drawing/2014/main" xmlns="" id="{D6D5FC48-3D10-4FC7-95C8-DA26928DD601}"/>
            </a:ext>
          </a:extLst>
        </xdr:cNvPr>
        <xdr:cNvSpPr txBox="1"/>
      </xdr:nvSpPr>
      <xdr:spPr>
        <a:xfrm>
          <a:off x="13738234" y="10380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573" name="フローチャート: 判断 572">
          <a:extLst>
            <a:ext uri="{FF2B5EF4-FFF2-40B4-BE49-F238E27FC236}">
              <a16:creationId xmlns:a16="http://schemas.microsoft.com/office/drawing/2014/main" xmlns="" id="{BFB8D3E1-79A2-4F2E-AC1F-6324CD170856}"/>
            </a:ext>
          </a:extLst>
        </xdr:cNvPr>
        <xdr:cNvSpPr/>
      </xdr:nvSpPr>
      <xdr:spPr>
        <a:xfrm>
          <a:off x="13089890" y="103053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574" name="n_2aveValue【保健センター・保健所】&#10;有形固定資産減価償却率">
          <a:extLst>
            <a:ext uri="{FF2B5EF4-FFF2-40B4-BE49-F238E27FC236}">
              <a16:creationId xmlns:a16="http://schemas.microsoft.com/office/drawing/2014/main" xmlns="" id="{D2602978-7071-43CA-A900-F2ADCC94140F}"/>
            </a:ext>
          </a:extLst>
        </xdr:cNvPr>
        <xdr:cNvSpPr txBox="1"/>
      </xdr:nvSpPr>
      <xdr:spPr>
        <a:xfrm>
          <a:off x="12957184" y="1039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575" name="フローチャート: 判断 574">
          <a:extLst>
            <a:ext uri="{FF2B5EF4-FFF2-40B4-BE49-F238E27FC236}">
              <a16:creationId xmlns:a16="http://schemas.microsoft.com/office/drawing/2014/main" xmlns="" id="{CA4C4D30-6A46-47C1-AB76-2B05DE7506C3}"/>
            </a:ext>
          </a:extLst>
        </xdr:cNvPr>
        <xdr:cNvSpPr/>
      </xdr:nvSpPr>
      <xdr:spPr>
        <a:xfrm>
          <a:off x="12303760" y="103328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576" name="n_3aveValue【保健センター・保健所】&#10;有形固定資産減価償却率">
          <a:extLst>
            <a:ext uri="{FF2B5EF4-FFF2-40B4-BE49-F238E27FC236}">
              <a16:creationId xmlns:a16="http://schemas.microsoft.com/office/drawing/2014/main" xmlns="" id="{27CA0EA7-2FDA-42C9-B62C-3311B8CB2E04}"/>
            </a:ext>
          </a:extLst>
        </xdr:cNvPr>
        <xdr:cNvSpPr txBox="1"/>
      </xdr:nvSpPr>
      <xdr:spPr>
        <a:xfrm>
          <a:off x="12171054" y="1041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xmlns="" id="{C8D62642-860E-4BBB-A606-1606A597C549}"/>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xmlns="" id="{271A5E10-1051-4C65-955F-3FC87BF6FAA7}"/>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xmlns="" id="{F4547400-FB14-42CA-89E1-DC6D435A507B}"/>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xmlns="" id="{83D94DED-D9EA-407E-8167-3BF5640B05C9}"/>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xmlns="" id="{AE53843E-9C63-40AD-9281-C19ECFD67BD3}"/>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138612</xdr:rowOff>
    </xdr:from>
    <xdr:to>
      <xdr:col>85</xdr:col>
      <xdr:colOff>177800</xdr:colOff>
      <xdr:row>58</xdr:row>
      <xdr:rowOff>68762</xdr:rowOff>
    </xdr:to>
    <xdr:sp macro="" textlink="">
      <xdr:nvSpPr>
        <xdr:cNvPr id="582" name="楕円 581">
          <a:extLst>
            <a:ext uri="{FF2B5EF4-FFF2-40B4-BE49-F238E27FC236}">
              <a16:creationId xmlns:a16="http://schemas.microsoft.com/office/drawing/2014/main" xmlns="" id="{01915472-4A17-44AC-9907-DA811BBF5768}"/>
            </a:ext>
          </a:extLst>
        </xdr:cNvPr>
        <xdr:cNvSpPr/>
      </xdr:nvSpPr>
      <xdr:spPr>
        <a:xfrm>
          <a:off x="14649450" y="990745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161489</xdr:rowOff>
    </xdr:from>
    <xdr:ext cx="405111" cy="259045"/>
    <xdr:sp macro="" textlink="">
      <xdr:nvSpPr>
        <xdr:cNvPr id="583" name="【保健センター・保健所】&#10;有形固定資産減価償却率該当値テキスト">
          <a:extLst>
            <a:ext uri="{FF2B5EF4-FFF2-40B4-BE49-F238E27FC236}">
              <a16:creationId xmlns:a16="http://schemas.microsoft.com/office/drawing/2014/main" xmlns="" id="{18D403D4-9564-4133-94AC-6DD3C8F698EC}"/>
            </a:ext>
          </a:extLst>
        </xdr:cNvPr>
        <xdr:cNvSpPr txBox="1"/>
      </xdr:nvSpPr>
      <xdr:spPr>
        <a:xfrm>
          <a:off x="14742160" y="976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11249</xdr:rowOff>
    </xdr:from>
    <xdr:to>
      <xdr:col>81</xdr:col>
      <xdr:colOff>101600</xdr:colOff>
      <xdr:row>58</xdr:row>
      <xdr:rowOff>112849</xdr:rowOff>
    </xdr:to>
    <xdr:sp macro="" textlink="">
      <xdr:nvSpPr>
        <xdr:cNvPr id="584" name="楕円 583">
          <a:extLst>
            <a:ext uri="{FF2B5EF4-FFF2-40B4-BE49-F238E27FC236}">
              <a16:creationId xmlns:a16="http://schemas.microsoft.com/office/drawing/2014/main" xmlns="" id="{90B02ACB-B21C-4585-940E-9EA45D08393E}"/>
            </a:ext>
          </a:extLst>
        </xdr:cNvPr>
        <xdr:cNvSpPr/>
      </xdr:nvSpPr>
      <xdr:spPr>
        <a:xfrm>
          <a:off x="13887450" y="995725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17962</xdr:rowOff>
    </xdr:from>
    <xdr:to>
      <xdr:col>85</xdr:col>
      <xdr:colOff>127000</xdr:colOff>
      <xdr:row>58</xdr:row>
      <xdr:rowOff>62049</xdr:rowOff>
    </xdr:to>
    <xdr:cxnSp macro="">
      <xdr:nvCxnSpPr>
        <xdr:cNvPr id="585" name="直線コネクタ 584">
          <a:extLst>
            <a:ext uri="{FF2B5EF4-FFF2-40B4-BE49-F238E27FC236}">
              <a16:creationId xmlns:a16="http://schemas.microsoft.com/office/drawing/2014/main" xmlns="" id="{46A4569B-544F-4516-9440-DECE9E977F42}"/>
            </a:ext>
          </a:extLst>
        </xdr:cNvPr>
        <xdr:cNvCxnSpPr/>
      </xdr:nvCxnSpPr>
      <xdr:spPr>
        <a:xfrm flipV="1">
          <a:off x="13942060" y="9965872"/>
          <a:ext cx="76200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11249</xdr:rowOff>
    </xdr:from>
    <xdr:to>
      <xdr:col>76</xdr:col>
      <xdr:colOff>165100</xdr:colOff>
      <xdr:row>58</xdr:row>
      <xdr:rowOff>112849</xdr:rowOff>
    </xdr:to>
    <xdr:sp macro="" textlink="">
      <xdr:nvSpPr>
        <xdr:cNvPr id="586" name="楕円 585">
          <a:extLst>
            <a:ext uri="{FF2B5EF4-FFF2-40B4-BE49-F238E27FC236}">
              <a16:creationId xmlns:a16="http://schemas.microsoft.com/office/drawing/2014/main" xmlns="" id="{B9AF42C3-84C8-42FE-A222-A7C93512801F}"/>
            </a:ext>
          </a:extLst>
        </xdr:cNvPr>
        <xdr:cNvSpPr/>
      </xdr:nvSpPr>
      <xdr:spPr>
        <a:xfrm>
          <a:off x="13089890" y="995725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62049</xdr:rowOff>
    </xdr:from>
    <xdr:to>
      <xdr:col>81</xdr:col>
      <xdr:colOff>50800</xdr:colOff>
      <xdr:row>58</xdr:row>
      <xdr:rowOff>62049</xdr:rowOff>
    </xdr:to>
    <xdr:cxnSp macro="">
      <xdr:nvCxnSpPr>
        <xdr:cNvPr id="587" name="直線コネクタ 586">
          <a:extLst>
            <a:ext uri="{FF2B5EF4-FFF2-40B4-BE49-F238E27FC236}">
              <a16:creationId xmlns:a16="http://schemas.microsoft.com/office/drawing/2014/main" xmlns="" id="{71390A5E-3A3E-42C9-A02B-54643E5585B1}"/>
            </a:ext>
          </a:extLst>
        </xdr:cNvPr>
        <xdr:cNvCxnSpPr/>
      </xdr:nvCxnSpPr>
      <xdr:spPr>
        <a:xfrm>
          <a:off x="13144500" y="100023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94524</xdr:rowOff>
    </xdr:from>
    <xdr:to>
      <xdr:col>72</xdr:col>
      <xdr:colOff>38100</xdr:colOff>
      <xdr:row>59</xdr:row>
      <xdr:rowOff>24674</xdr:rowOff>
    </xdr:to>
    <xdr:sp macro="" textlink="">
      <xdr:nvSpPr>
        <xdr:cNvPr id="588" name="楕円 587">
          <a:extLst>
            <a:ext uri="{FF2B5EF4-FFF2-40B4-BE49-F238E27FC236}">
              <a16:creationId xmlns:a16="http://schemas.microsoft.com/office/drawing/2014/main" xmlns="" id="{85B2E14B-56E8-4B63-90D1-3E804FAACFB4}"/>
            </a:ext>
          </a:extLst>
        </xdr:cNvPr>
        <xdr:cNvSpPr/>
      </xdr:nvSpPr>
      <xdr:spPr>
        <a:xfrm>
          <a:off x="12303760" y="1004243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62049</xdr:rowOff>
    </xdr:from>
    <xdr:to>
      <xdr:col>76</xdr:col>
      <xdr:colOff>114300</xdr:colOff>
      <xdr:row>58</xdr:row>
      <xdr:rowOff>145324</xdr:rowOff>
    </xdr:to>
    <xdr:cxnSp macro="">
      <xdr:nvCxnSpPr>
        <xdr:cNvPr id="589" name="直線コネクタ 588">
          <a:extLst>
            <a:ext uri="{FF2B5EF4-FFF2-40B4-BE49-F238E27FC236}">
              <a16:creationId xmlns:a16="http://schemas.microsoft.com/office/drawing/2014/main" xmlns="" id="{E86C25EF-ABD0-4D7E-A09F-7012542DC76B}"/>
            </a:ext>
          </a:extLst>
        </xdr:cNvPr>
        <xdr:cNvCxnSpPr/>
      </xdr:nvCxnSpPr>
      <xdr:spPr>
        <a:xfrm flipV="1">
          <a:off x="12346940" y="10002339"/>
          <a:ext cx="797560" cy="8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129376</xdr:rowOff>
    </xdr:from>
    <xdr:ext cx="405111" cy="259045"/>
    <xdr:sp macro="" textlink="">
      <xdr:nvSpPr>
        <xdr:cNvPr id="590" name="n_1mainValue【保健センター・保健所】&#10;有形固定資産減価償却率">
          <a:extLst>
            <a:ext uri="{FF2B5EF4-FFF2-40B4-BE49-F238E27FC236}">
              <a16:creationId xmlns:a16="http://schemas.microsoft.com/office/drawing/2014/main" xmlns="" id="{12FCAB99-D6D8-433B-9A6E-A248DD50D767}"/>
            </a:ext>
          </a:extLst>
        </xdr:cNvPr>
        <xdr:cNvSpPr txBox="1"/>
      </xdr:nvSpPr>
      <xdr:spPr>
        <a:xfrm>
          <a:off x="13738234" y="9734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129376</xdr:rowOff>
    </xdr:from>
    <xdr:ext cx="405111" cy="259045"/>
    <xdr:sp macro="" textlink="">
      <xdr:nvSpPr>
        <xdr:cNvPr id="591" name="n_2mainValue【保健センター・保健所】&#10;有形固定資産減価償却率">
          <a:extLst>
            <a:ext uri="{FF2B5EF4-FFF2-40B4-BE49-F238E27FC236}">
              <a16:creationId xmlns:a16="http://schemas.microsoft.com/office/drawing/2014/main" xmlns="" id="{E20BE607-6616-4051-81D0-A8BA1A338A18}"/>
            </a:ext>
          </a:extLst>
        </xdr:cNvPr>
        <xdr:cNvSpPr txBox="1"/>
      </xdr:nvSpPr>
      <xdr:spPr>
        <a:xfrm>
          <a:off x="12957184" y="9734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41201</xdr:rowOff>
    </xdr:from>
    <xdr:ext cx="405111" cy="259045"/>
    <xdr:sp macro="" textlink="">
      <xdr:nvSpPr>
        <xdr:cNvPr id="592" name="n_3mainValue【保健センター・保健所】&#10;有形固定資産減価償却率">
          <a:extLst>
            <a:ext uri="{FF2B5EF4-FFF2-40B4-BE49-F238E27FC236}">
              <a16:creationId xmlns:a16="http://schemas.microsoft.com/office/drawing/2014/main" xmlns="" id="{A2E5218F-268C-4737-A40F-3694436E9146}"/>
            </a:ext>
          </a:extLst>
        </xdr:cNvPr>
        <xdr:cNvSpPr txBox="1"/>
      </xdr:nvSpPr>
      <xdr:spPr>
        <a:xfrm>
          <a:off x="1217105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3" name="正方形/長方形 592">
          <a:extLst>
            <a:ext uri="{FF2B5EF4-FFF2-40B4-BE49-F238E27FC236}">
              <a16:creationId xmlns:a16="http://schemas.microsoft.com/office/drawing/2014/main" xmlns="" id="{AA064B48-D134-4E54-8943-2E3DA8205715}"/>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4" name="正方形/長方形 593">
          <a:extLst>
            <a:ext uri="{FF2B5EF4-FFF2-40B4-BE49-F238E27FC236}">
              <a16:creationId xmlns:a16="http://schemas.microsoft.com/office/drawing/2014/main" xmlns="" id="{F7085789-F388-4421-B64D-70D5C4FEF9D8}"/>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5" name="正方形/長方形 594">
          <a:extLst>
            <a:ext uri="{FF2B5EF4-FFF2-40B4-BE49-F238E27FC236}">
              <a16:creationId xmlns:a16="http://schemas.microsoft.com/office/drawing/2014/main" xmlns="" id="{F090824F-68FD-488F-A901-B539BF09D6D8}"/>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6" name="正方形/長方形 595">
          <a:extLst>
            <a:ext uri="{FF2B5EF4-FFF2-40B4-BE49-F238E27FC236}">
              <a16:creationId xmlns:a16="http://schemas.microsoft.com/office/drawing/2014/main" xmlns="" id="{92F93F6E-69E3-4771-B648-73CEA73B6BB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7" name="正方形/長方形 596">
          <a:extLst>
            <a:ext uri="{FF2B5EF4-FFF2-40B4-BE49-F238E27FC236}">
              <a16:creationId xmlns:a16="http://schemas.microsoft.com/office/drawing/2014/main" xmlns="" id="{958A8AF1-4744-48B7-9F28-0EA8C0D1668D}"/>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8" name="正方形/長方形 597">
          <a:extLst>
            <a:ext uri="{FF2B5EF4-FFF2-40B4-BE49-F238E27FC236}">
              <a16:creationId xmlns:a16="http://schemas.microsoft.com/office/drawing/2014/main" xmlns="" id="{DD53D874-AB8B-4AEE-9D52-F40359FD9EC5}"/>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9" name="正方形/長方形 598">
          <a:extLst>
            <a:ext uri="{FF2B5EF4-FFF2-40B4-BE49-F238E27FC236}">
              <a16:creationId xmlns:a16="http://schemas.microsoft.com/office/drawing/2014/main" xmlns="" id="{1287769F-63B3-4686-A944-2CF9DC33A6A6}"/>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0" name="正方形/長方形 599">
          <a:extLst>
            <a:ext uri="{FF2B5EF4-FFF2-40B4-BE49-F238E27FC236}">
              <a16:creationId xmlns:a16="http://schemas.microsoft.com/office/drawing/2014/main" xmlns="" id="{6D9D2797-539B-487F-8C24-3D078E2AFC8A}"/>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1" name="テキスト ボックス 600">
          <a:extLst>
            <a:ext uri="{FF2B5EF4-FFF2-40B4-BE49-F238E27FC236}">
              <a16:creationId xmlns:a16="http://schemas.microsoft.com/office/drawing/2014/main" xmlns="" id="{A838A508-12EE-4396-8D80-BC6286B6D830}"/>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2" name="直線コネクタ 601">
          <a:extLst>
            <a:ext uri="{FF2B5EF4-FFF2-40B4-BE49-F238E27FC236}">
              <a16:creationId xmlns:a16="http://schemas.microsoft.com/office/drawing/2014/main" xmlns="" id="{AE672943-5882-41DD-B683-D9955F12B300}"/>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3" name="直線コネクタ 602">
          <a:extLst>
            <a:ext uri="{FF2B5EF4-FFF2-40B4-BE49-F238E27FC236}">
              <a16:creationId xmlns:a16="http://schemas.microsoft.com/office/drawing/2014/main" xmlns="" id="{C0F93ADF-2101-48A1-9253-5A98894063BD}"/>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4" name="テキスト ボックス 603">
          <a:extLst>
            <a:ext uri="{FF2B5EF4-FFF2-40B4-BE49-F238E27FC236}">
              <a16:creationId xmlns:a16="http://schemas.microsoft.com/office/drawing/2014/main" xmlns="" id="{18B19DF3-4A5F-4EF1-9073-042E5F6AF717}"/>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5" name="直線コネクタ 604">
          <a:extLst>
            <a:ext uri="{FF2B5EF4-FFF2-40B4-BE49-F238E27FC236}">
              <a16:creationId xmlns:a16="http://schemas.microsoft.com/office/drawing/2014/main" xmlns="" id="{6FCB889F-FCAA-4A4A-A3A1-1F4A53FB814E}"/>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6" name="テキスト ボックス 605">
          <a:extLst>
            <a:ext uri="{FF2B5EF4-FFF2-40B4-BE49-F238E27FC236}">
              <a16:creationId xmlns:a16="http://schemas.microsoft.com/office/drawing/2014/main" xmlns="" id="{0440A518-7E87-44E5-9E7D-1293B9E86D2A}"/>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7" name="直線コネクタ 606">
          <a:extLst>
            <a:ext uri="{FF2B5EF4-FFF2-40B4-BE49-F238E27FC236}">
              <a16:creationId xmlns:a16="http://schemas.microsoft.com/office/drawing/2014/main" xmlns="" id="{21F13E04-E2A5-4821-9A5F-92CA12EF43D6}"/>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8" name="テキスト ボックス 607">
          <a:extLst>
            <a:ext uri="{FF2B5EF4-FFF2-40B4-BE49-F238E27FC236}">
              <a16:creationId xmlns:a16="http://schemas.microsoft.com/office/drawing/2014/main" xmlns="" id="{2192F80C-E80C-43E9-854F-18822D7C247E}"/>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9" name="直線コネクタ 608">
          <a:extLst>
            <a:ext uri="{FF2B5EF4-FFF2-40B4-BE49-F238E27FC236}">
              <a16:creationId xmlns:a16="http://schemas.microsoft.com/office/drawing/2014/main" xmlns="" id="{D517831C-8F70-4759-ACAF-FFF20739294D}"/>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0" name="テキスト ボックス 609">
          <a:extLst>
            <a:ext uri="{FF2B5EF4-FFF2-40B4-BE49-F238E27FC236}">
              <a16:creationId xmlns:a16="http://schemas.microsoft.com/office/drawing/2014/main" xmlns="" id="{52B4829D-9A68-4842-88F4-3B15087A0E91}"/>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1" name="直線コネクタ 610">
          <a:extLst>
            <a:ext uri="{FF2B5EF4-FFF2-40B4-BE49-F238E27FC236}">
              <a16:creationId xmlns:a16="http://schemas.microsoft.com/office/drawing/2014/main" xmlns="" id="{4B507D81-FF9B-4F7D-BA20-C55EDC750769}"/>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2" name="テキスト ボックス 611">
          <a:extLst>
            <a:ext uri="{FF2B5EF4-FFF2-40B4-BE49-F238E27FC236}">
              <a16:creationId xmlns:a16="http://schemas.microsoft.com/office/drawing/2014/main" xmlns="" id="{15B97179-63A8-4987-A95A-23681AB46574}"/>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3" name="直線コネクタ 612">
          <a:extLst>
            <a:ext uri="{FF2B5EF4-FFF2-40B4-BE49-F238E27FC236}">
              <a16:creationId xmlns:a16="http://schemas.microsoft.com/office/drawing/2014/main" xmlns="" id="{30328847-3E1B-4B92-BDEB-91309805F3F8}"/>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4" name="テキスト ボックス 613">
          <a:extLst>
            <a:ext uri="{FF2B5EF4-FFF2-40B4-BE49-F238E27FC236}">
              <a16:creationId xmlns:a16="http://schemas.microsoft.com/office/drawing/2014/main" xmlns="" id="{4C8D3905-EC20-46C7-A0CA-6D3F12D44F39}"/>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5" name="【保健センター・保健所】&#10;一人当たり面積グラフ枠">
          <a:extLst>
            <a:ext uri="{FF2B5EF4-FFF2-40B4-BE49-F238E27FC236}">
              <a16:creationId xmlns:a16="http://schemas.microsoft.com/office/drawing/2014/main" xmlns="" id="{E7EEDCFF-66AD-4825-8797-CEF0DD0B4808}"/>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616" name="直線コネクタ 615">
          <a:extLst>
            <a:ext uri="{FF2B5EF4-FFF2-40B4-BE49-F238E27FC236}">
              <a16:creationId xmlns:a16="http://schemas.microsoft.com/office/drawing/2014/main" xmlns="" id="{457E47DB-3DFE-44C2-A511-A527F5EF782A}"/>
            </a:ext>
          </a:extLst>
        </xdr:cNvPr>
        <xdr:cNvCxnSpPr/>
      </xdr:nvCxnSpPr>
      <xdr:spPr>
        <a:xfrm flipV="1">
          <a:off x="19947254" y="9599676"/>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617" name="【保健センター・保健所】&#10;一人当たり面積最小値テキスト">
          <a:extLst>
            <a:ext uri="{FF2B5EF4-FFF2-40B4-BE49-F238E27FC236}">
              <a16:creationId xmlns:a16="http://schemas.microsoft.com/office/drawing/2014/main" xmlns="" id="{0B6D2E62-EA56-4E6F-A887-CBB30959CACC}"/>
            </a:ext>
          </a:extLst>
        </xdr:cNvPr>
        <xdr:cNvSpPr txBox="1"/>
      </xdr:nvSpPr>
      <xdr:spPr>
        <a:xfrm>
          <a:off x="19985990" y="1103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618" name="直線コネクタ 617">
          <a:extLst>
            <a:ext uri="{FF2B5EF4-FFF2-40B4-BE49-F238E27FC236}">
              <a16:creationId xmlns:a16="http://schemas.microsoft.com/office/drawing/2014/main" xmlns="" id="{BB868371-A1CC-4BE4-BF46-CD1BB0D1264F}"/>
            </a:ext>
          </a:extLst>
        </xdr:cNvPr>
        <xdr:cNvCxnSpPr/>
      </xdr:nvCxnSpPr>
      <xdr:spPr>
        <a:xfrm>
          <a:off x="19885660" y="11032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619" name="【保健センター・保健所】&#10;一人当たり面積最大値テキスト">
          <a:extLst>
            <a:ext uri="{FF2B5EF4-FFF2-40B4-BE49-F238E27FC236}">
              <a16:creationId xmlns:a16="http://schemas.microsoft.com/office/drawing/2014/main" xmlns="" id="{33642C08-14FC-44D4-990C-2B7B7E0643C9}"/>
            </a:ext>
          </a:extLst>
        </xdr:cNvPr>
        <xdr:cNvSpPr txBox="1"/>
      </xdr:nvSpPr>
      <xdr:spPr>
        <a:xfrm>
          <a:off x="1998599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620" name="直線コネクタ 619">
          <a:extLst>
            <a:ext uri="{FF2B5EF4-FFF2-40B4-BE49-F238E27FC236}">
              <a16:creationId xmlns:a16="http://schemas.microsoft.com/office/drawing/2014/main" xmlns="" id="{23BE2531-D487-49C3-BCF1-797B485F84A7}"/>
            </a:ext>
          </a:extLst>
        </xdr:cNvPr>
        <xdr:cNvCxnSpPr/>
      </xdr:nvCxnSpPr>
      <xdr:spPr>
        <a:xfrm>
          <a:off x="19885660" y="9599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621" name="【保健センター・保健所】&#10;一人当たり面積平均値テキスト">
          <a:extLst>
            <a:ext uri="{FF2B5EF4-FFF2-40B4-BE49-F238E27FC236}">
              <a16:creationId xmlns:a16="http://schemas.microsoft.com/office/drawing/2014/main" xmlns="" id="{9377A3B8-8F1F-4146-AEA8-96D29D3B3381}"/>
            </a:ext>
          </a:extLst>
        </xdr:cNvPr>
        <xdr:cNvSpPr txBox="1"/>
      </xdr:nvSpPr>
      <xdr:spPr>
        <a:xfrm>
          <a:off x="1998599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622" name="フローチャート: 判断 621">
          <a:extLst>
            <a:ext uri="{FF2B5EF4-FFF2-40B4-BE49-F238E27FC236}">
              <a16:creationId xmlns:a16="http://schemas.microsoft.com/office/drawing/2014/main" xmlns="" id="{DFA01118-8054-403D-9803-F7A388FF3906}"/>
            </a:ext>
          </a:extLst>
        </xdr:cNvPr>
        <xdr:cNvSpPr/>
      </xdr:nvSpPr>
      <xdr:spPr>
        <a:xfrm>
          <a:off x="19904710" y="106895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623" name="フローチャート: 判断 622">
          <a:extLst>
            <a:ext uri="{FF2B5EF4-FFF2-40B4-BE49-F238E27FC236}">
              <a16:creationId xmlns:a16="http://schemas.microsoft.com/office/drawing/2014/main" xmlns="" id="{8C434A5B-91AB-440F-854D-23D5E5EBA58F}"/>
            </a:ext>
          </a:extLst>
        </xdr:cNvPr>
        <xdr:cNvSpPr/>
      </xdr:nvSpPr>
      <xdr:spPr>
        <a:xfrm>
          <a:off x="19161760" y="1068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624" name="n_1aveValue【保健センター・保健所】&#10;一人当たり面積">
          <a:extLst>
            <a:ext uri="{FF2B5EF4-FFF2-40B4-BE49-F238E27FC236}">
              <a16:creationId xmlns:a16="http://schemas.microsoft.com/office/drawing/2014/main" xmlns="" id="{E1FC9908-1311-445D-B2F0-4FB153E487EB}"/>
            </a:ext>
          </a:extLst>
        </xdr:cNvPr>
        <xdr:cNvSpPr txBox="1"/>
      </xdr:nvSpPr>
      <xdr:spPr>
        <a:xfrm>
          <a:off x="18982132"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625" name="フローチャート: 判断 624">
          <a:extLst>
            <a:ext uri="{FF2B5EF4-FFF2-40B4-BE49-F238E27FC236}">
              <a16:creationId xmlns:a16="http://schemas.microsoft.com/office/drawing/2014/main" xmlns="" id="{BC3AF695-96CF-41EE-8CD1-7EA51542A313}"/>
            </a:ext>
          </a:extLst>
        </xdr:cNvPr>
        <xdr:cNvSpPr/>
      </xdr:nvSpPr>
      <xdr:spPr>
        <a:xfrm>
          <a:off x="18345150" y="107063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626" name="n_2aveValue【保健センター・保健所】&#10;一人当たり面積">
          <a:extLst>
            <a:ext uri="{FF2B5EF4-FFF2-40B4-BE49-F238E27FC236}">
              <a16:creationId xmlns:a16="http://schemas.microsoft.com/office/drawing/2014/main" xmlns="" id="{A9599E6A-CC02-4BD7-9E6A-20D789D79A68}"/>
            </a:ext>
          </a:extLst>
        </xdr:cNvPr>
        <xdr:cNvSpPr txBox="1"/>
      </xdr:nvSpPr>
      <xdr:spPr>
        <a:xfrm>
          <a:off x="18182032"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627" name="フローチャート: 判断 626">
          <a:extLst>
            <a:ext uri="{FF2B5EF4-FFF2-40B4-BE49-F238E27FC236}">
              <a16:creationId xmlns:a16="http://schemas.microsoft.com/office/drawing/2014/main" xmlns="" id="{8A2AA76C-ABF3-4352-8807-132A98D91AF7}"/>
            </a:ext>
          </a:extLst>
        </xdr:cNvPr>
        <xdr:cNvSpPr/>
      </xdr:nvSpPr>
      <xdr:spPr>
        <a:xfrm>
          <a:off x="17547590" y="1071359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3065</xdr:rowOff>
    </xdr:from>
    <xdr:ext cx="469744" cy="259045"/>
    <xdr:sp macro="" textlink="">
      <xdr:nvSpPr>
        <xdr:cNvPr id="628" name="n_3aveValue【保健センター・保健所】&#10;一人当たり面積">
          <a:extLst>
            <a:ext uri="{FF2B5EF4-FFF2-40B4-BE49-F238E27FC236}">
              <a16:creationId xmlns:a16="http://schemas.microsoft.com/office/drawing/2014/main" xmlns="" id="{941153FF-D54D-4F7C-AE7D-1C423CA4385F}"/>
            </a:ext>
          </a:extLst>
        </xdr:cNvPr>
        <xdr:cNvSpPr txBox="1"/>
      </xdr:nvSpPr>
      <xdr:spPr>
        <a:xfrm>
          <a:off x="17384472"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xmlns="" id="{09E5FCB9-6C87-49BA-AD17-E0AD523BB1DE}"/>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xmlns="" id="{A154AAD1-ECB3-4895-BDC6-CC928068AC21}"/>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xmlns="" id="{CD0656E1-3674-4B7F-900F-FA5CCEA5EDF8}"/>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xmlns="" id="{46CC1CB7-4E97-4A05-8DE1-3B38A6EFF49F}"/>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xmlns="" id="{ACC6138D-9753-4C90-8A04-D6FC5B0AC7DD}"/>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49784</xdr:rowOff>
    </xdr:from>
    <xdr:to>
      <xdr:col>116</xdr:col>
      <xdr:colOff>114300</xdr:colOff>
      <xdr:row>62</xdr:row>
      <xdr:rowOff>151384</xdr:rowOff>
    </xdr:to>
    <xdr:sp macro="" textlink="">
      <xdr:nvSpPr>
        <xdr:cNvPr id="634" name="楕円 633">
          <a:extLst>
            <a:ext uri="{FF2B5EF4-FFF2-40B4-BE49-F238E27FC236}">
              <a16:creationId xmlns:a16="http://schemas.microsoft.com/office/drawing/2014/main" xmlns="" id="{8FAFB119-F07F-4F91-A3E8-E705CCC5C964}"/>
            </a:ext>
          </a:extLst>
        </xdr:cNvPr>
        <xdr:cNvSpPr/>
      </xdr:nvSpPr>
      <xdr:spPr>
        <a:xfrm>
          <a:off x="19904710" y="106834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72661</xdr:rowOff>
    </xdr:from>
    <xdr:ext cx="469744" cy="259045"/>
    <xdr:sp macro="" textlink="">
      <xdr:nvSpPr>
        <xdr:cNvPr id="635" name="【保健センター・保健所】&#10;一人当たり面積該当値テキスト">
          <a:extLst>
            <a:ext uri="{FF2B5EF4-FFF2-40B4-BE49-F238E27FC236}">
              <a16:creationId xmlns:a16="http://schemas.microsoft.com/office/drawing/2014/main" xmlns="" id="{43C51570-8A11-4DF2-AAB4-ABE9E12E84C2}"/>
            </a:ext>
          </a:extLst>
        </xdr:cNvPr>
        <xdr:cNvSpPr txBox="1"/>
      </xdr:nvSpPr>
      <xdr:spPr>
        <a:xfrm>
          <a:off x="19985990"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53594</xdr:rowOff>
    </xdr:from>
    <xdr:to>
      <xdr:col>112</xdr:col>
      <xdr:colOff>38100</xdr:colOff>
      <xdr:row>62</xdr:row>
      <xdr:rowOff>155194</xdr:rowOff>
    </xdr:to>
    <xdr:sp macro="" textlink="">
      <xdr:nvSpPr>
        <xdr:cNvPr id="636" name="楕円 635">
          <a:extLst>
            <a:ext uri="{FF2B5EF4-FFF2-40B4-BE49-F238E27FC236}">
              <a16:creationId xmlns:a16="http://schemas.microsoft.com/office/drawing/2014/main" xmlns="" id="{0D8F5F97-8BDF-4656-8D22-A2F6AA643E76}"/>
            </a:ext>
          </a:extLst>
        </xdr:cNvPr>
        <xdr:cNvSpPr/>
      </xdr:nvSpPr>
      <xdr:spPr>
        <a:xfrm>
          <a:off x="19161760" y="106873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100584</xdr:rowOff>
    </xdr:from>
    <xdr:to>
      <xdr:col>116</xdr:col>
      <xdr:colOff>63500</xdr:colOff>
      <xdr:row>62</xdr:row>
      <xdr:rowOff>104394</xdr:rowOff>
    </xdr:to>
    <xdr:cxnSp macro="">
      <xdr:nvCxnSpPr>
        <xdr:cNvPr id="637" name="直線コネクタ 636">
          <a:extLst>
            <a:ext uri="{FF2B5EF4-FFF2-40B4-BE49-F238E27FC236}">
              <a16:creationId xmlns:a16="http://schemas.microsoft.com/office/drawing/2014/main" xmlns="" id="{1ABD099B-79AB-4536-86D3-9062929675F9}"/>
            </a:ext>
          </a:extLst>
        </xdr:cNvPr>
        <xdr:cNvCxnSpPr/>
      </xdr:nvCxnSpPr>
      <xdr:spPr>
        <a:xfrm flipV="1">
          <a:off x="19204940" y="10726674"/>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38" name="楕円 637">
          <a:extLst>
            <a:ext uri="{FF2B5EF4-FFF2-40B4-BE49-F238E27FC236}">
              <a16:creationId xmlns:a16="http://schemas.microsoft.com/office/drawing/2014/main" xmlns="" id="{275FB671-F033-4E0D-B67E-0900154D080C}"/>
            </a:ext>
          </a:extLst>
        </xdr:cNvPr>
        <xdr:cNvSpPr/>
      </xdr:nvSpPr>
      <xdr:spPr>
        <a:xfrm>
          <a:off x="18345150" y="10689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104394</xdr:rowOff>
    </xdr:from>
    <xdr:to>
      <xdr:col>111</xdr:col>
      <xdr:colOff>177800</xdr:colOff>
      <xdr:row>62</xdr:row>
      <xdr:rowOff>114300</xdr:rowOff>
    </xdr:to>
    <xdr:cxnSp macro="">
      <xdr:nvCxnSpPr>
        <xdr:cNvPr id="639" name="直線コネクタ 638">
          <a:extLst>
            <a:ext uri="{FF2B5EF4-FFF2-40B4-BE49-F238E27FC236}">
              <a16:creationId xmlns:a16="http://schemas.microsoft.com/office/drawing/2014/main" xmlns="" id="{8AE79289-0219-4C21-A7C7-71F3247603E8}"/>
            </a:ext>
          </a:extLst>
        </xdr:cNvPr>
        <xdr:cNvCxnSpPr/>
      </xdr:nvCxnSpPr>
      <xdr:spPr>
        <a:xfrm flipV="1">
          <a:off x="18399760" y="10732389"/>
          <a:ext cx="80518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71120</xdr:rowOff>
    </xdr:from>
    <xdr:to>
      <xdr:col>102</xdr:col>
      <xdr:colOff>165100</xdr:colOff>
      <xdr:row>63</xdr:row>
      <xdr:rowOff>1270</xdr:rowOff>
    </xdr:to>
    <xdr:sp macro="" textlink="">
      <xdr:nvSpPr>
        <xdr:cNvPr id="640" name="楕円 639">
          <a:extLst>
            <a:ext uri="{FF2B5EF4-FFF2-40B4-BE49-F238E27FC236}">
              <a16:creationId xmlns:a16="http://schemas.microsoft.com/office/drawing/2014/main" xmlns="" id="{AA25FBC4-95EF-45FA-B718-41C1444ED2B7}"/>
            </a:ext>
          </a:extLst>
        </xdr:cNvPr>
        <xdr:cNvSpPr/>
      </xdr:nvSpPr>
      <xdr:spPr>
        <a:xfrm>
          <a:off x="17547590" y="106991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121920</xdr:rowOff>
    </xdr:to>
    <xdr:cxnSp macro="">
      <xdr:nvCxnSpPr>
        <xdr:cNvPr id="641" name="直線コネクタ 640">
          <a:extLst>
            <a:ext uri="{FF2B5EF4-FFF2-40B4-BE49-F238E27FC236}">
              <a16:creationId xmlns:a16="http://schemas.microsoft.com/office/drawing/2014/main" xmlns="" id="{50112CDB-A75A-4C7B-8F18-CE96464AF6A1}"/>
            </a:ext>
          </a:extLst>
        </xdr:cNvPr>
        <xdr:cNvCxnSpPr/>
      </xdr:nvCxnSpPr>
      <xdr:spPr>
        <a:xfrm flipV="1">
          <a:off x="17602200" y="1074420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271</xdr:rowOff>
    </xdr:from>
    <xdr:ext cx="469744" cy="259045"/>
    <xdr:sp macro="" textlink="">
      <xdr:nvSpPr>
        <xdr:cNvPr id="642" name="n_1mainValue【保健センター・保健所】&#10;一人当たり面積">
          <a:extLst>
            <a:ext uri="{FF2B5EF4-FFF2-40B4-BE49-F238E27FC236}">
              <a16:creationId xmlns:a16="http://schemas.microsoft.com/office/drawing/2014/main" xmlns="" id="{FE217255-6799-40FD-A1A2-15BDB6837192}"/>
            </a:ext>
          </a:extLst>
        </xdr:cNvPr>
        <xdr:cNvSpPr txBox="1"/>
      </xdr:nvSpPr>
      <xdr:spPr>
        <a:xfrm>
          <a:off x="18982132" y="1045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43" name="n_2mainValue【保健センター・保健所】&#10;一人当たり面積">
          <a:extLst>
            <a:ext uri="{FF2B5EF4-FFF2-40B4-BE49-F238E27FC236}">
              <a16:creationId xmlns:a16="http://schemas.microsoft.com/office/drawing/2014/main" xmlns="" id="{99C35447-CCA9-4AE3-9F4E-08891AD69E3B}"/>
            </a:ext>
          </a:extLst>
        </xdr:cNvPr>
        <xdr:cNvSpPr txBox="1"/>
      </xdr:nvSpPr>
      <xdr:spPr>
        <a:xfrm>
          <a:off x="18182032" y="104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17797</xdr:rowOff>
    </xdr:from>
    <xdr:ext cx="469744" cy="259045"/>
    <xdr:sp macro="" textlink="">
      <xdr:nvSpPr>
        <xdr:cNvPr id="644" name="n_3mainValue【保健センター・保健所】&#10;一人当たり面積">
          <a:extLst>
            <a:ext uri="{FF2B5EF4-FFF2-40B4-BE49-F238E27FC236}">
              <a16:creationId xmlns:a16="http://schemas.microsoft.com/office/drawing/2014/main" xmlns="" id="{5E6D1378-4AE4-440D-AD6A-E989913D4FF5}"/>
            </a:ext>
          </a:extLst>
        </xdr:cNvPr>
        <xdr:cNvSpPr txBox="1"/>
      </xdr:nvSpPr>
      <xdr:spPr>
        <a:xfrm>
          <a:off x="17384472"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5" name="正方形/長方形 644">
          <a:extLst>
            <a:ext uri="{FF2B5EF4-FFF2-40B4-BE49-F238E27FC236}">
              <a16:creationId xmlns:a16="http://schemas.microsoft.com/office/drawing/2014/main" xmlns="" id="{1006E437-55A8-4184-B132-D8A11DB9678B}"/>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6" name="正方形/長方形 645">
          <a:extLst>
            <a:ext uri="{FF2B5EF4-FFF2-40B4-BE49-F238E27FC236}">
              <a16:creationId xmlns:a16="http://schemas.microsoft.com/office/drawing/2014/main" xmlns="" id="{511AE60C-18FB-4566-9871-63131F6CA084}"/>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7" name="正方形/長方形 646">
          <a:extLst>
            <a:ext uri="{FF2B5EF4-FFF2-40B4-BE49-F238E27FC236}">
              <a16:creationId xmlns:a16="http://schemas.microsoft.com/office/drawing/2014/main" xmlns="" id="{EC70D836-FAF5-4C47-A795-E0DE308DF768}"/>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8" name="正方形/長方形 647">
          <a:extLst>
            <a:ext uri="{FF2B5EF4-FFF2-40B4-BE49-F238E27FC236}">
              <a16:creationId xmlns:a16="http://schemas.microsoft.com/office/drawing/2014/main" xmlns="" id="{F726912A-D4AD-4949-8DB4-4C207EBF3850}"/>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9" name="正方形/長方形 648">
          <a:extLst>
            <a:ext uri="{FF2B5EF4-FFF2-40B4-BE49-F238E27FC236}">
              <a16:creationId xmlns:a16="http://schemas.microsoft.com/office/drawing/2014/main" xmlns="" id="{07070400-6FCA-4D8F-8EEF-6C4B8A3830E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0" name="正方形/長方形 649">
          <a:extLst>
            <a:ext uri="{FF2B5EF4-FFF2-40B4-BE49-F238E27FC236}">
              <a16:creationId xmlns:a16="http://schemas.microsoft.com/office/drawing/2014/main" xmlns="" id="{D2E48F72-81A0-4DE2-9109-8ECFB341913B}"/>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1" name="正方形/長方形 650">
          <a:extLst>
            <a:ext uri="{FF2B5EF4-FFF2-40B4-BE49-F238E27FC236}">
              <a16:creationId xmlns:a16="http://schemas.microsoft.com/office/drawing/2014/main" xmlns="" id="{7D238258-84D3-4606-A07F-EFB9ACA07EAE}"/>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正方形/長方形 651">
          <a:extLst>
            <a:ext uri="{FF2B5EF4-FFF2-40B4-BE49-F238E27FC236}">
              <a16:creationId xmlns:a16="http://schemas.microsoft.com/office/drawing/2014/main" xmlns="" id="{B1811BAA-435F-4F84-8321-C1A2D3DB8D44}"/>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3" name="テキスト ボックス 652">
          <a:extLst>
            <a:ext uri="{FF2B5EF4-FFF2-40B4-BE49-F238E27FC236}">
              <a16:creationId xmlns:a16="http://schemas.microsoft.com/office/drawing/2014/main" xmlns="" id="{E3B89B1D-72AB-4D99-8818-EDC557BEE03B}"/>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4" name="直線コネクタ 653">
          <a:extLst>
            <a:ext uri="{FF2B5EF4-FFF2-40B4-BE49-F238E27FC236}">
              <a16:creationId xmlns:a16="http://schemas.microsoft.com/office/drawing/2014/main" xmlns="" id="{E78D2A7D-26FD-4FF9-A562-D54FCABC7C78}"/>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5" name="直線コネクタ 654">
          <a:extLst>
            <a:ext uri="{FF2B5EF4-FFF2-40B4-BE49-F238E27FC236}">
              <a16:creationId xmlns:a16="http://schemas.microsoft.com/office/drawing/2014/main" xmlns="" id="{7A4F168F-7959-4BC4-BB8A-9E95A4EF4679}"/>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6" name="テキスト ボックス 655">
          <a:extLst>
            <a:ext uri="{FF2B5EF4-FFF2-40B4-BE49-F238E27FC236}">
              <a16:creationId xmlns:a16="http://schemas.microsoft.com/office/drawing/2014/main" xmlns="" id="{A99BFAA7-4D8E-4545-AF15-9ABD112ADB10}"/>
            </a:ext>
          </a:extLst>
        </xdr:cNvPr>
        <xdr:cNvSpPr txBox="1"/>
      </xdr:nvSpPr>
      <xdr:spPr>
        <a:xfrm>
          <a:off x="10905006" y="1476739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7" name="直線コネクタ 656">
          <a:extLst>
            <a:ext uri="{FF2B5EF4-FFF2-40B4-BE49-F238E27FC236}">
              <a16:creationId xmlns:a16="http://schemas.microsoft.com/office/drawing/2014/main" xmlns="" id="{0BDDE428-0286-467B-A576-FAFA1FDC1630}"/>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8" name="テキスト ボックス 657">
          <a:extLst>
            <a:ext uri="{FF2B5EF4-FFF2-40B4-BE49-F238E27FC236}">
              <a16:creationId xmlns:a16="http://schemas.microsoft.com/office/drawing/2014/main" xmlns="" id="{62B181EC-A50C-41B2-B1AA-85BDD0D68D4E}"/>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9" name="直線コネクタ 658">
          <a:extLst>
            <a:ext uri="{FF2B5EF4-FFF2-40B4-BE49-F238E27FC236}">
              <a16:creationId xmlns:a16="http://schemas.microsoft.com/office/drawing/2014/main" xmlns="" id="{C71204DC-B692-48CB-BD8C-11D6F85134B3}"/>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0" name="テキスト ボックス 659">
          <a:extLst>
            <a:ext uri="{FF2B5EF4-FFF2-40B4-BE49-F238E27FC236}">
              <a16:creationId xmlns:a16="http://schemas.microsoft.com/office/drawing/2014/main" xmlns="" id="{71A73F85-3BF4-469C-832A-61C4D35D1FEB}"/>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1" name="直線コネクタ 660">
          <a:extLst>
            <a:ext uri="{FF2B5EF4-FFF2-40B4-BE49-F238E27FC236}">
              <a16:creationId xmlns:a16="http://schemas.microsoft.com/office/drawing/2014/main" xmlns="" id="{732F82CE-E85A-431A-B386-DF379B57D57C}"/>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2" name="テキスト ボックス 661">
          <a:extLst>
            <a:ext uri="{FF2B5EF4-FFF2-40B4-BE49-F238E27FC236}">
              <a16:creationId xmlns:a16="http://schemas.microsoft.com/office/drawing/2014/main" xmlns="" id="{78996B40-A974-4358-A8BF-1124F85AD19F}"/>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3" name="直線コネクタ 662">
          <a:extLst>
            <a:ext uri="{FF2B5EF4-FFF2-40B4-BE49-F238E27FC236}">
              <a16:creationId xmlns:a16="http://schemas.microsoft.com/office/drawing/2014/main" xmlns="" id="{D0CBF67B-C0F8-433B-A737-83FDBD688E53}"/>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4" name="テキスト ボックス 663">
          <a:extLst>
            <a:ext uri="{FF2B5EF4-FFF2-40B4-BE49-F238E27FC236}">
              <a16:creationId xmlns:a16="http://schemas.microsoft.com/office/drawing/2014/main" xmlns="" id="{6B8ED0F8-DB28-4277-8993-C4587DB1B7C5}"/>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5" name="直線コネクタ 664">
          <a:extLst>
            <a:ext uri="{FF2B5EF4-FFF2-40B4-BE49-F238E27FC236}">
              <a16:creationId xmlns:a16="http://schemas.microsoft.com/office/drawing/2014/main" xmlns="" id="{10CE0BE9-9C0C-4E0F-A4C3-CC9994005271}"/>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6" name="テキスト ボックス 665">
          <a:extLst>
            <a:ext uri="{FF2B5EF4-FFF2-40B4-BE49-F238E27FC236}">
              <a16:creationId xmlns:a16="http://schemas.microsoft.com/office/drawing/2014/main" xmlns="" id="{2CF79A48-3FB8-4019-A3E9-28C4EB56F9AB}"/>
            </a:ext>
          </a:extLst>
        </xdr:cNvPr>
        <xdr:cNvSpPr txBox="1"/>
      </xdr:nvSpPr>
      <xdr:spPr>
        <a:xfrm>
          <a:off x="1080153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7" name="直線コネクタ 666">
          <a:extLst>
            <a:ext uri="{FF2B5EF4-FFF2-40B4-BE49-F238E27FC236}">
              <a16:creationId xmlns:a16="http://schemas.microsoft.com/office/drawing/2014/main" xmlns="" id="{22E1FB67-C6F4-4EEC-AA35-3D7ED24C0ADA}"/>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xmlns="" id="{4C1082F5-EFD6-4885-982C-2E57EAF41CD6}"/>
            </a:ext>
          </a:extLst>
        </xdr:cNvPr>
        <xdr:cNvSpPr txBox="1"/>
      </xdr:nvSpPr>
      <xdr:spPr>
        <a:xfrm>
          <a:off x="1080153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9" name="【消防施設】&#10;有形固定資産減価償却率グラフ枠">
          <a:extLst>
            <a:ext uri="{FF2B5EF4-FFF2-40B4-BE49-F238E27FC236}">
              <a16:creationId xmlns:a16="http://schemas.microsoft.com/office/drawing/2014/main" xmlns="" id="{77EE2277-0488-4549-8905-373D2301686F}"/>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670" name="直線コネクタ 669">
          <a:extLst>
            <a:ext uri="{FF2B5EF4-FFF2-40B4-BE49-F238E27FC236}">
              <a16:creationId xmlns:a16="http://schemas.microsoft.com/office/drawing/2014/main" xmlns="" id="{727781F2-E8F9-44E2-A876-8FBC1D17670A}"/>
            </a:ext>
          </a:extLst>
        </xdr:cNvPr>
        <xdr:cNvCxnSpPr/>
      </xdr:nvCxnSpPr>
      <xdr:spPr>
        <a:xfrm flipV="1">
          <a:off x="14703424" y="13280571"/>
          <a:ext cx="0" cy="159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671" name="【消防施設】&#10;有形固定資産減価償却率最小値テキスト">
          <a:extLst>
            <a:ext uri="{FF2B5EF4-FFF2-40B4-BE49-F238E27FC236}">
              <a16:creationId xmlns:a16="http://schemas.microsoft.com/office/drawing/2014/main" xmlns="" id="{885C6600-C306-485B-A921-B6A9650C7A35}"/>
            </a:ext>
          </a:extLst>
        </xdr:cNvPr>
        <xdr:cNvSpPr txBox="1"/>
      </xdr:nvSpPr>
      <xdr:spPr>
        <a:xfrm>
          <a:off x="14742160" y="14880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672" name="直線コネクタ 671">
          <a:extLst>
            <a:ext uri="{FF2B5EF4-FFF2-40B4-BE49-F238E27FC236}">
              <a16:creationId xmlns:a16="http://schemas.microsoft.com/office/drawing/2014/main" xmlns="" id="{0810AC0A-6678-4DED-9C9F-7B858C67D53D}"/>
            </a:ext>
          </a:extLst>
        </xdr:cNvPr>
        <xdr:cNvCxnSpPr/>
      </xdr:nvCxnSpPr>
      <xdr:spPr>
        <a:xfrm>
          <a:off x="14611350" y="14876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73" name="【消防施設】&#10;有形固定資産減価償却率最大値テキスト">
          <a:extLst>
            <a:ext uri="{FF2B5EF4-FFF2-40B4-BE49-F238E27FC236}">
              <a16:creationId xmlns:a16="http://schemas.microsoft.com/office/drawing/2014/main" xmlns="" id="{FB732BE0-0C83-4E18-AD94-C2BF0617DEDA}"/>
            </a:ext>
          </a:extLst>
        </xdr:cNvPr>
        <xdr:cNvSpPr txBox="1"/>
      </xdr:nvSpPr>
      <xdr:spPr>
        <a:xfrm>
          <a:off x="14742160" y="1305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74" name="直線コネクタ 673">
          <a:extLst>
            <a:ext uri="{FF2B5EF4-FFF2-40B4-BE49-F238E27FC236}">
              <a16:creationId xmlns:a16="http://schemas.microsoft.com/office/drawing/2014/main" xmlns="" id="{0F242FE1-8F44-47C3-B2E0-55A9B63758EC}"/>
            </a:ext>
          </a:extLst>
        </xdr:cNvPr>
        <xdr:cNvCxnSpPr/>
      </xdr:nvCxnSpPr>
      <xdr:spPr>
        <a:xfrm>
          <a:off x="14611350" y="1328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675" name="【消防施設】&#10;有形固定資産減価償却率平均値テキスト">
          <a:extLst>
            <a:ext uri="{FF2B5EF4-FFF2-40B4-BE49-F238E27FC236}">
              <a16:creationId xmlns:a16="http://schemas.microsoft.com/office/drawing/2014/main" xmlns="" id="{A6D1CBD3-9293-4194-8411-E09D8E77819D}"/>
            </a:ext>
          </a:extLst>
        </xdr:cNvPr>
        <xdr:cNvSpPr txBox="1"/>
      </xdr:nvSpPr>
      <xdr:spPr>
        <a:xfrm>
          <a:off x="14742160" y="13731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676" name="フローチャート: 判断 675">
          <a:extLst>
            <a:ext uri="{FF2B5EF4-FFF2-40B4-BE49-F238E27FC236}">
              <a16:creationId xmlns:a16="http://schemas.microsoft.com/office/drawing/2014/main" xmlns="" id="{FBAB19CE-40FC-43DA-A833-764D1DB7B89B}"/>
            </a:ext>
          </a:extLst>
        </xdr:cNvPr>
        <xdr:cNvSpPr/>
      </xdr:nvSpPr>
      <xdr:spPr>
        <a:xfrm>
          <a:off x="14649450" y="138782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677" name="フローチャート: 判断 676">
          <a:extLst>
            <a:ext uri="{FF2B5EF4-FFF2-40B4-BE49-F238E27FC236}">
              <a16:creationId xmlns:a16="http://schemas.microsoft.com/office/drawing/2014/main" xmlns="" id="{E9054995-7377-40B1-A074-21C120713743}"/>
            </a:ext>
          </a:extLst>
        </xdr:cNvPr>
        <xdr:cNvSpPr/>
      </xdr:nvSpPr>
      <xdr:spPr>
        <a:xfrm>
          <a:off x="13887450" y="1391366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678" name="n_1aveValue【消防施設】&#10;有形固定資産減価償却率">
          <a:extLst>
            <a:ext uri="{FF2B5EF4-FFF2-40B4-BE49-F238E27FC236}">
              <a16:creationId xmlns:a16="http://schemas.microsoft.com/office/drawing/2014/main" xmlns="" id="{09123982-4C30-4CF8-8887-0932635D8EBC}"/>
            </a:ext>
          </a:extLst>
        </xdr:cNvPr>
        <xdr:cNvSpPr txBox="1"/>
      </xdr:nvSpPr>
      <xdr:spPr>
        <a:xfrm>
          <a:off x="13738234" y="1368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679" name="フローチャート: 判断 678">
          <a:extLst>
            <a:ext uri="{FF2B5EF4-FFF2-40B4-BE49-F238E27FC236}">
              <a16:creationId xmlns:a16="http://schemas.microsoft.com/office/drawing/2014/main" xmlns="" id="{F6E78AC9-7D3E-46AF-A905-153B06E51240}"/>
            </a:ext>
          </a:extLst>
        </xdr:cNvPr>
        <xdr:cNvSpPr/>
      </xdr:nvSpPr>
      <xdr:spPr>
        <a:xfrm>
          <a:off x="13089890" y="1386985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680" name="n_2aveValue【消防施設】&#10;有形固定資産減価償却率">
          <a:extLst>
            <a:ext uri="{FF2B5EF4-FFF2-40B4-BE49-F238E27FC236}">
              <a16:creationId xmlns:a16="http://schemas.microsoft.com/office/drawing/2014/main" xmlns="" id="{DD1DAB80-CA8F-4117-9F7A-1A01119EF05A}"/>
            </a:ext>
          </a:extLst>
        </xdr:cNvPr>
        <xdr:cNvSpPr txBox="1"/>
      </xdr:nvSpPr>
      <xdr:spPr>
        <a:xfrm>
          <a:off x="12957184" y="1364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681" name="フローチャート: 判断 680">
          <a:extLst>
            <a:ext uri="{FF2B5EF4-FFF2-40B4-BE49-F238E27FC236}">
              <a16:creationId xmlns:a16="http://schemas.microsoft.com/office/drawing/2014/main" xmlns="" id="{7D0B4855-323A-4770-96FE-FE8AA82355F7}"/>
            </a:ext>
          </a:extLst>
        </xdr:cNvPr>
        <xdr:cNvSpPr/>
      </xdr:nvSpPr>
      <xdr:spPr>
        <a:xfrm>
          <a:off x="12303760" y="1384073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682" name="n_3aveValue【消防施設】&#10;有形固定資産減価償却率">
          <a:extLst>
            <a:ext uri="{FF2B5EF4-FFF2-40B4-BE49-F238E27FC236}">
              <a16:creationId xmlns:a16="http://schemas.microsoft.com/office/drawing/2014/main" xmlns="" id="{9CC9B082-71B5-4C7B-9453-23D0A22CC4FE}"/>
            </a:ext>
          </a:extLst>
        </xdr:cNvPr>
        <xdr:cNvSpPr txBox="1"/>
      </xdr:nvSpPr>
      <xdr:spPr>
        <a:xfrm>
          <a:off x="12171054" y="1361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xmlns="" id="{2980A870-7BD7-4FBE-9735-9587BCEAE61B}"/>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xmlns="" id="{62B6EA77-E732-4826-A0C4-2861AA58A37E}"/>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xmlns="" id="{9EE025CD-4F46-48B7-9EDE-FD68458268FA}"/>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xmlns="" id="{095DFD44-431D-439E-BEA7-55F52C011D6C}"/>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xmlns="" id="{EF8104A0-7F28-476E-94BD-C6591A3B53D9}"/>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155484</xdr:rowOff>
    </xdr:from>
    <xdr:to>
      <xdr:col>85</xdr:col>
      <xdr:colOff>177800</xdr:colOff>
      <xdr:row>83</xdr:row>
      <xdr:rowOff>85634</xdr:rowOff>
    </xdr:to>
    <xdr:sp macro="" textlink="">
      <xdr:nvSpPr>
        <xdr:cNvPr id="688" name="楕円 687">
          <a:extLst>
            <a:ext uri="{FF2B5EF4-FFF2-40B4-BE49-F238E27FC236}">
              <a16:creationId xmlns:a16="http://schemas.microsoft.com/office/drawing/2014/main" xmlns="" id="{02967072-2394-48D7-9CAD-F11D535F1201}"/>
            </a:ext>
          </a:extLst>
        </xdr:cNvPr>
        <xdr:cNvSpPr/>
      </xdr:nvSpPr>
      <xdr:spPr>
        <a:xfrm>
          <a:off x="14649450" y="142143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133911</xdr:rowOff>
    </xdr:from>
    <xdr:ext cx="405111" cy="259045"/>
    <xdr:sp macro="" textlink="">
      <xdr:nvSpPr>
        <xdr:cNvPr id="689" name="【消防施設】&#10;有形固定資産減価償却率該当値テキスト">
          <a:extLst>
            <a:ext uri="{FF2B5EF4-FFF2-40B4-BE49-F238E27FC236}">
              <a16:creationId xmlns:a16="http://schemas.microsoft.com/office/drawing/2014/main" xmlns="" id="{83092CC5-BC43-4E09-8A68-D162492CD93C}"/>
            </a:ext>
          </a:extLst>
        </xdr:cNvPr>
        <xdr:cNvSpPr txBox="1"/>
      </xdr:nvSpPr>
      <xdr:spPr>
        <a:xfrm>
          <a:off x="14742160" y="1418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690" name="楕円 689">
          <a:extLst>
            <a:ext uri="{FF2B5EF4-FFF2-40B4-BE49-F238E27FC236}">
              <a16:creationId xmlns:a16="http://schemas.microsoft.com/office/drawing/2014/main" xmlns="" id="{D6C1D1D7-3CFC-4E4A-A401-8C685470D197}"/>
            </a:ext>
          </a:extLst>
        </xdr:cNvPr>
        <xdr:cNvSpPr/>
      </xdr:nvSpPr>
      <xdr:spPr>
        <a:xfrm>
          <a:off x="13887450" y="142767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34834</xdr:rowOff>
    </xdr:from>
    <xdr:to>
      <xdr:col>85</xdr:col>
      <xdr:colOff>127000</xdr:colOff>
      <xdr:row>83</xdr:row>
      <xdr:rowOff>95250</xdr:rowOff>
    </xdr:to>
    <xdr:cxnSp macro="">
      <xdr:nvCxnSpPr>
        <xdr:cNvPr id="691" name="直線コネクタ 690">
          <a:extLst>
            <a:ext uri="{FF2B5EF4-FFF2-40B4-BE49-F238E27FC236}">
              <a16:creationId xmlns:a16="http://schemas.microsoft.com/office/drawing/2014/main" xmlns="" id="{47A871D4-11C6-41AF-98BF-4BDE4C806D8E}"/>
            </a:ext>
          </a:extLst>
        </xdr:cNvPr>
        <xdr:cNvCxnSpPr/>
      </xdr:nvCxnSpPr>
      <xdr:spPr>
        <a:xfrm flipV="1">
          <a:off x="13942060" y="14265184"/>
          <a:ext cx="7620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92" name="楕円 691">
          <a:extLst>
            <a:ext uri="{FF2B5EF4-FFF2-40B4-BE49-F238E27FC236}">
              <a16:creationId xmlns:a16="http://schemas.microsoft.com/office/drawing/2014/main" xmlns="" id="{1CC21F44-1644-4F39-B98B-3C2123C16DD5}"/>
            </a:ext>
          </a:extLst>
        </xdr:cNvPr>
        <xdr:cNvSpPr/>
      </xdr:nvSpPr>
      <xdr:spPr>
        <a:xfrm>
          <a:off x="13089890" y="142767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95250</xdr:rowOff>
    </xdr:to>
    <xdr:cxnSp macro="">
      <xdr:nvCxnSpPr>
        <xdr:cNvPr id="693" name="直線コネクタ 692">
          <a:extLst>
            <a:ext uri="{FF2B5EF4-FFF2-40B4-BE49-F238E27FC236}">
              <a16:creationId xmlns:a16="http://schemas.microsoft.com/office/drawing/2014/main" xmlns="" id="{832CBE5A-14A9-4802-9AAE-86854046C9EB}"/>
            </a:ext>
          </a:extLst>
        </xdr:cNvPr>
        <xdr:cNvCxnSpPr/>
      </xdr:nvCxnSpPr>
      <xdr:spPr>
        <a:xfrm>
          <a:off x="13144500" y="14321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75474</xdr:rowOff>
    </xdr:from>
    <xdr:to>
      <xdr:col>72</xdr:col>
      <xdr:colOff>38100</xdr:colOff>
      <xdr:row>85</xdr:row>
      <xdr:rowOff>5624</xdr:rowOff>
    </xdr:to>
    <xdr:sp macro="" textlink="">
      <xdr:nvSpPr>
        <xdr:cNvPr id="694" name="楕円 693">
          <a:extLst>
            <a:ext uri="{FF2B5EF4-FFF2-40B4-BE49-F238E27FC236}">
              <a16:creationId xmlns:a16="http://schemas.microsoft.com/office/drawing/2014/main" xmlns="" id="{848CA73F-9011-4E89-9627-3BB27EFC9EC4}"/>
            </a:ext>
          </a:extLst>
        </xdr:cNvPr>
        <xdr:cNvSpPr/>
      </xdr:nvSpPr>
      <xdr:spPr>
        <a:xfrm>
          <a:off x="12303760" y="1447727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84</xdr:row>
      <xdr:rowOff>126274</xdr:rowOff>
    </xdr:to>
    <xdr:cxnSp macro="">
      <xdr:nvCxnSpPr>
        <xdr:cNvPr id="695" name="直線コネクタ 694">
          <a:extLst>
            <a:ext uri="{FF2B5EF4-FFF2-40B4-BE49-F238E27FC236}">
              <a16:creationId xmlns:a16="http://schemas.microsoft.com/office/drawing/2014/main" xmlns="" id="{F942A96C-9328-444A-8D57-74E20A96EB82}"/>
            </a:ext>
          </a:extLst>
        </xdr:cNvPr>
        <xdr:cNvCxnSpPr/>
      </xdr:nvCxnSpPr>
      <xdr:spPr>
        <a:xfrm flipV="1">
          <a:off x="12346940" y="14321790"/>
          <a:ext cx="797560" cy="2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137177</xdr:rowOff>
    </xdr:from>
    <xdr:ext cx="405111" cy="259045"/>
    <xdr:sp macro="" textlink="">
      <xdr:nvSpPr>
        <xdr:cNvPr id="696" name="n_1mainValue【消防施設】&#10;有形固定資産減価償却率">
          <a:extLst>
            <a:ext uri="{FF2B5EF4-FFF2-40B4-BE49-F238E27FC236}">
              <a16:creationId xmlns:a16="http://schemas.microsoft.com/office/drawing/2014/main" xmlns="" id="{FF6AC281-4EAD-4111-A818-4874BD75015F}"/>
            </a:ext>
          </a:extLst>
        </xdr:cNvPr>
        <xdr:cNvSpPr txBox="1"/>
      </xdr:nvSpPr>
      <xdr:spPr>
        <a:xfrm>
          <a:off x="13738234" y="1436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697" name="n_2mainValue【消防施設】&#10;有形固定資産減価償却率">
          <a:extLst>
            <a:ext uri="{FF2B5EF4-FFF2-40B4-BE49-F238E27FC236}">
              <a16:creationId xmlns:a16="http://schemas.microsoft.com/office/drawing/2014/main" xmlns="" id="{C0CC1F08-25C1-4E23-9CB4-5B7CE69E6E29}"/>
            </a:ext>
          </a:extLst>
        </xdr:cNvPr>
        <xdr:cNvSpPr txBox="1"/>
      </xdr:nvSpPr>
      <xdr:spPr>
        <a:xfrm>
          <a:off x="12957184" y="1436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168201</xdr:rowOff>
    </xdr:from>
    <xdr:ext cx="405111" cy="259045"/>
    <xdr:sp macro="" textlink="">
      <xdr:nvSpPr>
        <xdr:cNvPr id="698" name="n_3mainValue【消防施設】&#10;有形固定資産減価償却率">
          <a:extLst>
            <a:ext uri="{FF2B5EF4-FFF2-40B4-BE49-F238E27FC236}">
              <a16:creationId xmlns:a16="http://schemas.microsoft.com/office/drawing/2014/main" xmlns="" id="{A4E736EF-CC58-48B7-9C92-C413CC9BDB34}"/>
            </a:ext>
          </a:extLst>
        </xdr:cNvPr>
        <xdr:cNvSpPr txBox="1"/>
      </xdr:nvSpPr>
      <xdr:spPr>
        <a:xfrm>
          <a:off x="12171054" y="1457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a:extLst>
            <a:ext uri="{FF2B5EF4-FFF2-40B4-BE49-F238E27FC236}">
              <a16:creationId xmlns:a16="http://schemas.microsoft.com/office/drawing/2014/main" xmlns="" id="{44742B4E-C515-4058-91B1-1FABF4A74651}"/>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a:extLst>
            <a:ext uri="{FF2B5EF4-FFF2-40B4-BE49-F238E27FC236}">
              <a16:creationId xmlns:a16="http://schemas.microsoft.com/office/drawing/2014/main" xmlns="" id="{D308E1B6-15AC-4B3D-AB8B-B748A1F82BFB}"/>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a:extLst>
            <a:ext uri="{FF2B5EF4-FFF2-40B4-BE49-F238E27FC236}">
              <a16:creationId xmlns:a16="http://schemas.microsoft.com/office/drawing/2014/main" xmlns="" id="{7FEA989D-E9C5-4E15-B59F-063C311F0AFA}"/>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a:extLst>
            <a:ext uri="{FF2B5EF4-FFF2-40B4-BE49-F238E27FC236}">
              <a16:creationId xmlns:a16="http://schemas.microsoft.com/office/drawing/2014/main" xmlns="" id="{338FA1DC-046A-4284-B71E-6E3BF5671CC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a:extLst>
            <a:ext uri="{FF2B5EF4-FFF2-40B4-BE49-F238E27FC236}">
              <a16:creationId xmlns:a16="http://schemas.microsoft.com/office/drawing/2014/main" xmlns="" id="{498DB37A-6EA4-4FE8-B614-31294EED2613}"/>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a:extLst>
            <a:ext uri="{FF2B5EF4-FFF2-40B4-BE49-F238E27FC236}">
              <a16:creationId xmlns:a16="http://schemas.microsoft.com/office/drawing/2014/main" xmlns="" id="{BFDDBACE-8355-4A5F-B399-7F7594E6C76B}"/>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a:extLst>
            <a:ext uri="{FF2B5EF4-FFF2-40B4-BE49-F238E27FC236}">
              <a16:creationId xmlns:a16="http://schemas.microsoft.com/office/drawing/2014/main" xmlns="" id="{B205AA3F-9404-4A9C-BA6B-F14894F1DE12}"/>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a:extLst>
            <a:ext uri="{FF2B5EF4-FFF2-40B4-BE49-F238E27FC236}">
              <a16:creationId xmlns:a16="http://schemas.microsoft.com/office/drawing/2014/main" xmlns="" id="{23D2CBE9-1AA6-477B-B07B-70B95FD0D61C}"/>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a:extLst>
            <a:ext uri="{FF2B5EF4-FFF2-40B4-BE49-F238E27FC236}">
              <a16:creationId xmlns:a16="http://schemas.microsoft.com/office/drawing/2014/main" xmlns="" id="{30A9E53B-99D1-41CC-867D-65C64FB746F0}"/>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a:extLst>
            <a:ext uri="{FF2B5EF4-FFF2-40B4-BE49-F238E27FC236}">
              <a16:creationId xmlns:a16="http://schemas.microsoft.com/office/drawing/2014/main" xmlns="" id="{69019E57-E120-4551-91A7-D1D62E74EB9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9" name="直線コネクタ 708">
          <a:extLst>
            <a:ext uri="{FF2B5EF4-FFF2-40B4-BE49-F238E27FC236}">
              <a16:creationId xmlns:a16="http://schemas.microsoft.com/office/drawing/2014/main" xmlns="" id="{69317A63-F92F-4280-86A3-3370EA30F973}"/>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0" name="テキスト ボックス 709">
          <a:extLst>
            <a:ext uri="{FF2B5EF4-FFF2-40B4-BE49-F238E27FC236}">
              <a16:creationId xmlns:a16="http://schemas.microsoft.com/office/drawing/2014/main" xmlns="" id="{C2A0E520-C074-4914-BD62-5A29BDD294A4}"/>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1" name="直線コネクタ 710">
          <a:extLst>
            <a:ext uri="{FF2B5EF4-FFF2-40B4-BE49-F238E27FC236}">
              <a16:creationId xmlns:a16="http://schemas.microsoft.com/office/drawing/2014/main" xmlns="" id="{561D8B6F-E508-421C-A249-AFBD79C89E45}"/>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2" name="テキスト ボックス 711">
          <a:extLst>
            <a:ext uri="{FF2B5EF4-FFF2-40B4-BE49-F238E27FC236}">
              <a16:creationId xmlns:a16="http://schemas.microsoft.com/office/drawing/2014/main" xmlns="" id="{10EC9F4B-2A43-49E9-BCD5-FB2AFEF834CC}"/>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3" name="直線コネクタ 712">
          <a:extLst>
            <a:ext uri="{FF2B5EF4-FFF2-40B4-BE49-F238E27FC236}">
              <a16:creationId xmlns:a16="http://schemas.microsoft.com/office/drawing/2014/main" xmlns="" id="{9AF57F9E-8BD9-4833-9D95-9FC8ED5FF503}"/>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4" name="テキスト ボックス 713">
          <a:extLst>
            <a:ext uri="{FF2B5EF4-FFF2-40B4-BE49-F238E27FC236}">
              <a16:creationId xmlns:a16="http://schemas.microsoft.com/office/drawing/2014/main" xmlns="" id="{778D7EF4-C9E4-4744-96A7-25EC82BEC455}"/>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5" name="直線コネクタ 714">
          <a:extLst>
            <a:ext uri="{FF2B5EF4-FFF2-40B4-BE49-F238E27FC236}">
              <a16:creationId xmlns:a16="http://schemas.microsoft.com/office/drawing/2014/main" xmlns="" id="{A6E1867A-4E09-47C7-BE94-F8315EC45970}"/>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6" name="テキスト ボックス 715">
          <a:extLst>
            <a:ext uri="{FF2B5EF4-FFF2-40B4-BE49-F238E27FC236}">
              <a16:creationId xmlns:a16="http://schemas.microsoft.com/office/drawing/2014/main" xmlns="" id="{84C8F30B-D211-4B77-96DF-F1277EA749D0}"/>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7" name="直線コネクタ 716">
          <a:extLst>
            <a:ext uri="{FF2B5EF4-FFF2-40B4-BE49-F238E27FC236}">
              <a16:creationId xmlns:a16="http://schemas.microsoft.com/office/drawing/2014/main" xmlns="" id="{4F7E01BB-01A6-4E9F-96F7-ADCDECE81870}"/>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8" name="テキスト ボックス 717">
          <a:extLst>
            <a:ext uri="{FF2B5EF4-FFF2-40B4-BE49-F238E27FC236}">
              <a16:creationId xmlns:a16="http://schemas.microsoft.com/office/drawing/2014/main" xmlns="" id="{43186A89-902C-4420-8F29-E97FE6DB788A}"/>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9" name="直線コネクタ 718">
          <a:extLst>
            <a:ext uri="{FF2B5EF4-FFF2-40B4-BE49-F238E27FC236}">
              <a16:creationId xmlns:a16="http://schemas.microsoft.com/office/drawing/2014/main" xmlns="" id="{CE410F82-43CD-4790-93F2-B81C0963192F}"/>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720" name="テキスト ボックス 719">
          <a:extLst>
            <a:ext uri="{FF2B5EF4-FFF2-40B4-BE49-F238E27FC236}">
              <a16:creationId xmlns:a16="http://schemas.microsoft.com/office/drawing/2014/main" xmlns="" id="{7D454986-01D6-4BC4-B4BF-D28B31BA2F1B}"/>
            </a:ext>
          </a:extLst>
        </xdr:cNvPr>
        <xdr:cNvSpPr txBox="1"/>
      </xdr:nvSpPr>
      <xdr:spPr>
        <a:xfrm>
          <a:off x="1598505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1" name="【消防施設】&#10;一人当たり面積グラフ枠">
          <a:extLst>
            <a:ext uri="{FF2B5EF4-FFF2-40B4-BE49-F238E27FC236}">
              <a16:creationId xmlns:a16="http://schemas.microsoft.com/office/drawing/2014/main" xmlns="" id="{6DA8B2BE-BAF7-446B-88A3-AE3083984E15}"/>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722" name="直線コネクタ 721">
          <a:extLst>
            <a:ext uri="{FF2B5EF4-FFF2-40B4-BE49-F238E27FC236}">
              <a16:creationId xmlns:a16="http://schemas.microsoft.com/office/drawing/2014/main" xmlns="" id="{1A2E02F9-8076-459A-921F-0496FBF20BB6}"/>
            </a:ext>
          </a:extLst>
        </xdr:cNvPr>
        <xdr:cNvCxnSpPr/>
      </xdr:nvCxnSpPr>
      <xdr:spPr>
        <a:xfrm flipV="1">
          <a:off x="19947254" y="13468160"/>
          <a:ext cx="0" cy="138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723" name="【消防施設】&#10;一人当たり面積最小値テキスト">
          <a:extLst>
            <a:ext uri="{FF2B5EF4-FFF2-40B4-BE49-F238E27FC236}">
              <a16:creationId xmlns:a16="http://schemas.microsoft.com/office/drawing/2014/main" xmlns="" id="{287E723C-B51F-4745-ADD4-2F27963861DE}"/>
            </a:ext>
          </a:extLst>
        </xdr:cNvPr>
        <xdr:cNvSpPr txBox="1"/>
      </xdr:nvSpPr>
      <xdr:spPr>
        <a:xfrm>
          <a:off x="1998599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724" name="直線コネクタ 723">
          <a:extLst>
            <a:ext uri="{FF2B5EF4-FFF2-40B4-BE49-F238E27FC236}">
              <a16:creationId xmlns:a16="http://schemas.microsoft.com/office/drawing/2014/main" xmlns="" id="{1AC59B37-AFC4-459A-932C-38ED83DC812A}"/>
            </a:ext>
          </a:extLst>
        </xdr:cNvPr>
        <xdr:cNvCxnSpPr/>
      </xdr:nvCxnSpPr>
      <xdr:spPr>
        <a:xfrm>
          <a:off x="19885660" y="14856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725" name="【消防施設】&#10;一人当たり面積最大値テキスト">
          <a:extLst>
            <a:ext uri="{FF2B5EF4-FFF2-40B4-BE49-F238E27FC236}">
              <a16:creationId xmlns:a16="http://schemas.microsoft.com/office/drawing/2014/main" xmlns="" id="{7EE4D4EC-5732-4625-9F62-1086491A0AE1}"/>
            </a:ext>
          </a:extLst>
        </xdr:cNvPr>
        <xdr:cNvSpPr txBox="1"/>
      </xdr:nvSpPr>
      <xdr:spPr>
        <a:xfrm>
          <a:off x="1998599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726" name="直線コネクタ 725">
          <a:extLst>
            <a:ext uri="{FF2B5EF4-FFF2-40B4-BE49-F238E27FC236}">
              <a16:creationId xmlns:a16="http://schemas.microsoft.com/office/drawing/2014/main" xmlns="" id="{E74AE3AC-5804-41B7-BFE0-E970CDFC5708}"/>
            </a:ext>
          </a:extLst>
        </xdr:cNvPr>
        <xdr:cNvCxnSpPr/>
      </xdr:nvCxnSpPr>
      <xdr:spPr>
        <a:xfrm>
          <a:off x="19885660" y="13468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727" name="【消防施設】&#10;一人当たり面積平均値テキスト">
          <a:extLst>
            <a:ext uri="{FF2B5EF4-FFF2-40B4-BE49-F238E27FC236}">
              <a16:creationId xmlns:a16="http://schemas.microsoft.com/office/drawing/2014/main" xmlns="" id="{77610E07-8BB8-4671-A260-9D5B183A7277}"/>
            </a:ext>
          </a:extLst>
        </xdr:cNvPr>
        <xdr:cNvSpPr txBox="1"/>
      </xdr:nvSpPr>
      <xdr:spPr>
        <a:xfrm>
          <a:off x="19985990" y="14592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728" name="フローチャート: 判断 727">
          <a:extLst>
            <a:ext uri="{FF2B5EF4-FFF2-40B4-BE49-F238E27FC236}">
              <a16:creationId xmlns:a16="http://schemas.microsoft.com/office/drawing/2014/main" xmlns="" id="{62FA2A8C-3B3B-457F-916A-F24396361408}"/>
            </a:ext>
          </a:extLst>
        </xdr:cNvPr>
        <xdr:cNvSpPr/>
      </xdr:nvSpPr>
      <xdr:spPr>
        <a:xfrm>
          <a:off x="19904710" y="147413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729" name="フローチャート: 判断 728">
          <a:extLst>
            <a:ext uri="{FF2B5EF4-FFF2-40B4-BE49-F238E27FC236}">
              <a16:creationId xmlns:a16="http://schemas.microsoft.com/office/drawing/2014/main" xmlns="" id="{03444BF1-49A6-4FB7-8D2B-26E23CBC3A99}"/>
            </a:ext>
          </a:extLst>
        </xdr:cNvPr>
        <xdr:cNvSpPr/>
      </xdr:nvSpPr>
      <xdr:spPr>
        <a:xfrm>
          <a:off x="19161760" y="147420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730" name="n_1aveValue【消防施設】&#10;一人当たり面積">
          <a:extLst>
            <a:ext uri="{FF2B5EF4-FFF2-40B4-BE49-F238E27FC236}">
              <a16:creationId xmlns:a16="http://schemas.microsoft.com/office/drawing/2014/main" xmlns="" id="{BE948FDC-FD81-4D51-BE5B-4A7707D54BDE}"/>
            </a:ext>
          </a:extLst>
        </xdr:cNvPr>
        <xdr:cNvSpPr txBox="1"/>
      </xdr:nvSpPr>
      <xdr:spPr>
        <a:xfrm>
          <a:off x="18982132"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731" name="フローチャート: 判断 730">
          <a:extLst>
            <a:ext uri="{FF2B5EF4-FFF2-40B4-BE49-F238E27FC236}">
              <a16:creationId xmlns:a16="http://schemas.microsoft.com/office/drawing/2014/main" xmlns="" id="{69733531-9B59-4A74-A867-97BABCC742A3}"/>
            </a:ext>
          </a:extLst>
        </xdr:cNvPr>
        <xdr:cNvSpPr/>
      </xdr:nvSpPr>
      <xdr:spPr>
        <a:xfrm>
          <a:off x="18345150" y="147375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732" name="n_2aveValue【消防施設】&#10;一人当たり面積">
          <a:extLst>
            <a:ext uri="{FF2B5EF4-FFF2-40B4-BE49-F238E27FC236}">
              <a16:creationId xmlns:a16="http://schemas.microsoft.com/office/drawing/2014/main" xmlns="" id="{ECC78487-0C6F-4AF6-B57C-429833660D9F}"/>
            </a:ext>
          </a:extLst>
        </xdr:cNvPr>
        <xdr:cNvSpPr txBox="1"/>
      </xdr:nvSpPr>
      <xdr:spPr>
        <a:xfrm>
          <a:off x="18182032" y="1450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733" name="フローチャート: 判断 732">
          <a:extLst>
            <a:ext uri="{FF2B5EF4-FFF2-40B4-BE49-F238E27FC236}">
              <a16:creationId xmlns:a16="http://schemas.microsoft.com/office/drawing/2014/main" xmlns="" id="{799281B1-6B0B-4AD1-AD5E-01816C0EDC6A}"/>
            </a:ext>
          </a:extLst>
        </xdr:cNvPr>
        <xdr:cNvSpPr/>
      </xdr:nvSpPr>
      <xdr:spPr>
        <a:xfrm>
          <a:off x="17547590" y="1475200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734" name="n_3aveValue【消防施設】&#10;一人当たり面積">
          <a:extLst>
            <a:ext uri="{FF2B5EF4-FFF2-40B4-BE49-F238E27FC236}">
              <a16:creationId xmlns:a16="http://schemas.microsoft.com/office/drawing/2014/main" xmlns="" id="{F9E03491-458B-4DA9-BD3E-568CF8A99C2D}"/>
            </a:ext>
          </a:extLst>
        </xdr:cNvPr>
        <xdr:cNvSpPr txBox="1"/>
      </xdr:nvSpPr>
      <xdr:spPr>
        <a:xfrm>
          <a:off x="17384472" y="1452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xmlns="" id="{15F8FEF7-8EE3-46E6-A6D4-05F1AAEF2CE9}"/>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xmlns="" id="{16791E00-9A39-494A-A024-961A253EB1E4}"/>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xmlns="" id="{85EAA0F3-DE44-432E-B14F-803D9D915EDA}"/>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xmlns="" id="{EE791FC8-FBC8-48EA-9394-D3555F05EAC2}"/>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xmlns="" id="{974795D9-1228-46CB-8211-57967BA2EC41}"/>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49975</xdr:rowOff>
    </xdr:from>
    <xdr:to>
      <xdr:col>116</xdr:col>
      <xdr:colOff>114300</xdr:colOff>
      <xdr:row>86</xdr:row>
      <xdr:rowOff>151575</xdr:rowOff>
    </xdr:to>
    <xdr:sp macro="" textlink="">
      <xdr:nvSpPr>
        <xdr:cNvPr id="740" name="楕円 739">
          <a:extLst>
            <a:ext uri="{FF2B5EF4-FFF2-40B4-BE49-F238E27FC236}">
              <a16:creationId xmlns:a16="http://schemas.microsoft.com/office/drawing/2014/main" xmlns="" id="{7DABC41E-003A-45AA-94A6-55E0974EEB2E}"/>
            </a:ext>
          </a:extLst>
        </xdr:cNvPr>
        <xdr:cNvSpPr/>
      </xdr:nvSpPr>
      <xdr:spPr>
        <a:xfrm>
          <a:off x="19904710" y="147984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741" name="【消防施設】&#10;一人当たり面積該当値テキスト">
          <a:extLst>
            <a:ext uri="{FF2B5EF4-FFF2-40B4-BE49-F238E27FC236}">
              <a16:creationId xmlns:a16="http://schemas.microsoft.com/office/drawing/2014/main" xmlns="" id="{9792DCED-E773-4FC3-9DDE-CC6FBDA006F1}"/>
            </a:ext>
          </a:extLst>
        </xdr:cNvPr>
        <xdr:cNvSpPr txBox="1"/>
      </xdr:nvSpPr>
      <xdr:spPr>
        <a:xfrm>
          <a:off x="19985990" y="1471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49975</xdr:rowOff>
    </xdr:from>
    <xdr:to>
      <xdr:col>112</xdr:col>
      <xdr:colOff>38100</xdr:colOff>
      <xdr:row>86</xdr:row>
      <xdr:rowOff>151575</xdr:rowOff>
    </xdr:to>
    <xdr:sp macro="" textlink="">
      <xdr:nvSpPr>
        <xdr:cNvPr id="742" name="楕円 741">
          <a:extLst>
            <a:ext uri="{FF2B5EF4-FFF2-40B4-BE49-F238E27FC236}">
              <a16:creationId xmlns:a16="http://schemas.microsoft.com/office/drawing/2014/main" xmlns="" id="{214B2DE7-5239-4A28-A533-A8090BBDE91F}"/>
            </a:ext>
          </a:extLst>
        </xdr:cNvPr>
        <xdr:cNvSpPr/>
      </xdr:nvSpPr>
      <xdr:spPr>
        <a:xfrm>
          <a:off x="19161760" y="147984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100775</xdr:rowOff>
    </xdr:from>
    <xdr:to>
      <xdr:col>116</xdr:col>
      <xdr:colOff>63500</xdr:colOff>
      <xdr:row>86</xdr:row>
      <xdr:rowOff>100775</xdr:rowOff>
    </xdr:to>
    <xdr:cxnSp macro="">
      <xdr:nvCxnSpPr>
        <xdr:cNvPr id="743" name="直線コネクタ 742">
          <a:extLst>
            <a:ext uri="{FF2B5EF4-FFF2-40B4-BE49-F238E27FC236}">
              <a16:creationId xmlns:a16="http://schemas.microsoft.com/office/drawing/2014/main" xmlns="" id="{3FC2BAF3-D759-473B-B80A-DEB9887B92C2}"/>
            </a:ext>
          </a:extLst>
        </xdr:cNvPr>
        <xdr:cNvCxnSpPr/>
      </xdr:nvCxnSpPr>
      <xdr:spPr>
        <a:xfrm>
          <a:off x="19204940" y="1484166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50546</xdr:rowOff>
    </xdr:from>
    <xdr:to>
      <xdr:col>107</xdr:col>
      <xdr:colOff>101600</xdr:colOff>
      <xdr:row>86</xdr:row>
      <xdr:rowOff>152146</xdr:rowOff>
    </xdr:to>
    <xdr:sp macro="" textlink="">
      <xdr:nvSpPr>
        <xdr:cNvPr id="744" name="楕円 743">
          <a:extLst>
            <a:ext uri="{FF2B5EF4-FFF2-40B4-BE49-F238E27FC236}">
              <a16:creationId xmlns:a16="http://schemas.microsoft.com/office/drawing/2014/main" xmlns="" id="{641A2F7E-94B0-42B1-B699-7CA110F2EAAF}"/>
            </a:ext>
          </a:extLst>
        </xdr:cNvPr>
        <xdr:cNvSpPr/>
      </xdr:nvSpPr>
      <xdr:spPr>
        <a:xfrm>
          <a:off x="18345150" y="147990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100775</xdr:rowOff>
    </xdr:from>
    <xdr:to>
      <xdr:col>111</xdr:col>
      <xdr:colOff>177800</xdr:colOff>
      <xdr:row>86</xdr:row>
      <xdr:rowOff>101346</xdr:rowOff>
    </xdr:to>
    <xdr:cxnSp macro="">
      <xdr:nvCxnSpPr>
        <xdr:cNvPr id="745" name="直線コネクタ 744">
          <a:extLst>
            <a:ext uri="{FF2B5EF4-FFF2-40B4-BE49-F238E27FC236}">
              <a16:creationId xmlns:a16="http://schemas.microsoft.com/office/drawing/2014/main" xmlns="" id="{B9AE05AB-9BBC-4B61-9832-F0D1AB0A4FC9}"/>
            </a:ext>
          </a:extLst>
        </xdr:cNvPr>
        <xdr:cNvCxnSpPr/>
      </xdr:nvCxnSpPr>
      <xdr:spPr>
        <a:xfrm flipV="1">
          <a:off x="18399760" y="14841665"/>
          <a:ext cx="80518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46546</xdr:rowOff>
    </xdr:from>
    <xdr:to>
      <xdr:col>102</xdr:col>
      <xdr:colOff>165100</xdr:colOff>
      <xdr:row>86</xdr:row>
      <xdr:rowOff>148146</xdr:rowOff>
    </xdr:to>
    <xdr:sp macro="" textlink="">
      <xdr:nvSpPr>
        <xdr:cNvPr id="746" name="楕円 745">
          <a:extLst>
            <a:ext uri="{FF2B5EF4-FFF2-40B4-BE49-F238E27FC236}">
              <a16:creationId xmlns:a16="http://schemas.microsoft.com/office/drawing/2014/main" xmlns="" id="{DF7A5AC9-AAD2-4793-862E-2405D2AC1845}"/>
            </a:ext>
          </a:extLst>
        </xdr:cNvPr>
        <xdr:cNvSpPr/>
      </xdr:nvSpPr>
      <xdr:spPr>
        <a:xfrm>
          <a:off x="17547590" y="1479315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97346</xdr:rowOff>
    </xdr:from>
    <xdr:to>
      <xdr:col>107</xdr:col>
      <xdr:colOff>50800</xdr:colOff>
      <xdr:row>86</xdr:row>
      <xdr:rowOff>101346</xdr:rowOff>
    </xdr:to>
    <xdr:cxnSp macro="">
      <xdr:nvCxnSpPr>
        <xdr:cNvPr id="747" name="直線コネクタ 746">
          <a:extLst>
            <a:ext uri="{FF2B5EF4-FFF2-40B4-BE49-F238E27FC236}">
              <a16:creationId xmlns:a16="http://schemas.microsoft.com/office/drawing/2014/main" xmlns="" id="{F3BB4409-2458-4D94-AA7A-6F9BCEF8D008}"/>
            </a:ext>
          </a:extLst>
        </xdr:cNvPr>
        <xdr:cNvCxnSpPr/>
      </xdr:nvCxnSpPr>
      <xdr:spPr>
        <a:xfrm>
          <a:off x="17602200" y="14838236"/>
          <a:ext cx="79756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142702</xdr:rowOff>
    </xdr:from>
    <xdr:ext cx="469744" cy="259045"/>
    <xdr:sp macro="" textlink="">
      <xdr:nvSpPr>
        <xdr:cNvPr id="748" name="n_1mainValue【消防施設】&#10;一人当たり面積">
          <a:extLst>
            <a:ext uri="{FF2B5EF4-FFF2-40B4-BE49-F238E27FC236}">
              <a16:creationId xmlns:a16="http://schemas.microsoft.com/office/drawing/2014/main" xmlns="" id="{8434F43B-3B19-46A6-B755-E1C27AF88DA9}"/>
            </a:ext>
          </a:extLst>
        </xdr:cNvPr>
        <xdr:cNvSpPr txBox="1"/>
      </xdr:nvSpPr>
      <xdr:spPr>
        <a:xfrm>
          <a:off x="18982132" y="1488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143273</xdr:rowOff>
    </xdr:from>
    <xdr:ext cx="469744" cy="259045"/>
    <xdr:sp macro="" textlink="">
      <xdr:nvSpPr>
        <xdr:cNvPr id="749" name="n_2mainValue【消防施設】&#10;一人当たり面積">
          <a:extLst>
            <a:ext uri="{FF2B5EF4-FFF2-40B4-BE49-F238E27FC236}">
              <a16:creationId xmlns:a16="http://schemas.microsoft.com/office/drawing/2014/main" xmlns="" id="{B9AA35C6-C2EC-4927-9019-EE8DC8C5F17A}"/>
            </a:ext>
          </a:extLst>
        </xdr:cNvPr>
        <xdr:cNvSpPr txBox="1"/>
      </xdr:nvSpPr>
      <xdr:spPr>
        <a:xfrm>
          <a:off x="18182032" y="148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139273</xdr:rowOff>
    </xdr:from>
    <xdr:ext cx="469744" cy="259045"/>
    <xdr:sp macro="" textlink="">
      <xdr:nvSpPr>
        <xdr:cNvPr id="750" name="n_3mainValue【消防施設】&#10;一人当たり面積">
          <a:extLst>
            <a:ext uri="{FF2B5EF4-FFF2-40B4-BE49-F238E27FC236}">
              <a16:creationId xmlns:a16="http://schemas.microsoft.com/office/drawing/2014/main" xmlns="" id="{06185E90-0A52-4B8E-B99F-3A6478BBBDB6}"/>
            </a:ext>
          </a:extLst>
        </xdr:cNvPr>
        <xdr:cNvSpPr txBox="1"/>
      </xdr:nvSpPr>
      <xdr:spPr>
        <a:xfrm>
          <a:off x="17384472" y="1488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a:extLst>
            <a:ext uri="{FF2B5EF4-FFF2-40B4-BE49-F238E27FC236}">
              <a16:creationId xmlns:a16="http://schemas.microsoft.com/office/drawing/2014/main" xmlns="" id="{D01B52BB-FA30-48D7-A1A6-E5D9F4A2D10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a:extLst>
            <a:ext uri="{FF2B5EF4-FFF2-40B4-BE49-F238E27FC236}">
              <a16:creationId xmlns:a16="http://schemas.microsoft.com/office/drawing/2014/main" xmlns="" id="{693831C0-6D29-4891-ADF7-B0055BB4B208}"/>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a:extLst>
            <a:ext uri="{FF2B5EF4-FFF2-40B4-BE49-F238E27FC236}">
              <a16:creationId xmlns:a16="http://schemas.microsoft.com/office/drawing/2014/main" xmlns="" id="{2251038A-AB90-49D1-B1F4-CE1C1274DEDA}"/>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a:extLst>
            <a:ext uri="{FF2B5EF4-FFF2-40B4-BE49-F238E27FC236}">
              <a16:creationId xmlns:a16="http://schemas.microsoft.com/office/drawing/2014/main" xmlns="" id="{AA3C242A-458B-439B-9CAF-47AAC8FBED9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a:extLst>
            <a:ext uri="{FF2B5EF4-FFF2-40B4-BE49-F238E27FC236}">
              <a16:creationId xmlns:a16="http://schemas.microsoft.com/office/drawing/2014/main" xmlns="" id="{8CDAE8F8-520B-4A7F-9F81-21E1ACB68C0C}"/>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a:extLst>
            <a:ext uri="{FF2B5EF4-FFF2-40B4-BE49-F238E27FC236}">
              <a16:creationId xmlns:a16="http://schemas.microsoft.com/office/drawing/2014/main" xmlns="" id="{2A5B3168-2486-4F81-ABC2-52863C0D9477}"/>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a:extLst>
            <a:ext uri="{FF2B5EF4-FFF2-40B4-BE49-F238E27FC236}">
              <a16:creationId xmlns:a16="http://schemas.microsoft.com/office/drawing/2014/main" xmlns="" id="{976BA764-DB1E-4AA7-AB1D-80AB8AA0427E}"/>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a:extLst>
            <a:ext uri="{FF2B5EF4-FFF2-40B4-BE49-F238E27FC236}">
              <a16:creationId xmlns:a16="http://schemas.microsoft.com/office/drawing/2014/main" xmlns="" id="{EAC07F8F-3617-439F-AC1D-ED95201AFD72}"/>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a:extLst>
            <a:ext uri="{FF2B5EF4-FFF2-40B4-BE49-F238E27FC236}">
              <a16:creationId xmlns:a16="http://schemas.microsoft.com/office/drawing/2014/main" xmlns="" id="{C442E58D-C02B-4126-B8EF-7996C7E5897D}"/>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a:extLst>
            <a:ext uri="{FF2B5EF4-FFF2-40B4-BE49-F238E27FC236}">
              <a16:creationId xmlns:a16="http://schemas.microsoft.com/office/drawing/2014/main" xmlns="" id="{89F221C2-7316-4600-A8FF-A70A24263036}"/>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1" name="直線コネクタ 760">
          <a:extLst>
            <a:ext uri="{FF2B5EF4-FFF2-40B4-BE49-F238E27FC236}">
              <a16:creationId xmlns:a16="http://schemas.microsoft.com/office/drawing/2014/main" xmlns="" id="{9A36FAE8-9E0C-447C-B209-DB4ADB53AEFE}"/>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62" name="テキスト ボックス 761">
          <a:extLst>
            <a:ext uri="{FF2B5EF4-FFF2-40B4-BE49-F238E27FC236}">
              <a16:creationId xmlns:a16="http://schemas.microsoft.com/office/drawing/2014/main" xmlns="" id="{440E2579-C315-4140-9E32-5C12081C70F8}"/>
            </a:ext>
          </a:extLst>
        </xdr:cNvPr>
        <xdr:cNvSpPr txBox="1"/>
      </xdr:nvSpPr>
      <xdr:spPr>
        <a:xfrm>
          <a:off x="10905006" y="18528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3" name="直線コネクタ 762">
          <a:extLst>
            <a:ext uri="{FF2B5EF4-FFF2-40B4-BE49-F238E27FC236}">
              <a16:creationId xmlns:a16="http://schemas.microsoft.com/office/drawing/2014/main" xmlns="" id="{B6D92B8A-EF36-4EA5-B0DE-F5A071ECAE0C}"/>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4" name="テキスト ボックス 763">
          <a:extLst>
            <a:ext uri="{FF2B5EF4-FFF2-40B4-BE49-F238E27FC236}">
              <a16:creationId xmlns:a16="http://schemas.microsoft.com/office/drawing/2014/main" xmlns="" id="{B775BA10-77E8-43A7-961E-2B4CFB8B7DD1}"/>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5" name="直線コネクタ 764">
          <a:extLst>
            <a:ext uri="{FF2B5EF4-FFF2-40B4-BE49-F238E27FC236}">
              <a16:creationId xmlns:a16="http://schemas.microsoft.com/office/drawing/2014/main" xmlns="" id="{69948511-D4D9-4B2C-92FE-F33DAEF3751F}"/>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6" name="テキスト ボックス 765">
          <a:extLst>
            <a:ext uri="{FF2B5EF4-FFF2-40B4-BE49-F238E27FC236}">
              <a16:creationId xmlns:a16="http://schemas.microsoft.com/office/drawing/2014/main" xmlns="" id="{275403D3-97A5-4F6C-9B72-C26AF882B6B0}"/>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7" name="直線コネクタ 766">
          <a:extLst>
            <a:ext uri="{FF2B5EF4-FFF2-40B4-BE49-F238E27FC236}">
              <a16:creationId xmlns:a16="http://schemas.microsoft.com/office/drawing/2014/main" xmlns="" id="{F15F8CF8-F1E4-4FE5-9977-7F254444F5F1}"/>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8" name="テキスト ボックス 767">
          <a:extLst>
            <a:ext uri="{FF2B5EF4-FFF2-40B4-BE49-F238E27FC236}">
              <a16:creationId xmlns:a16="http://schemas.microsoft.com/office/drawing/2014/main" xmlns="" id="{70639BE2-F817-4482-AC77-20F7C8E8CD28}"/>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9" name="直線コネクタ 768">
          <a:extLst>
            <a:ext uri="{FF2B5EF4-FFF2-40B4-BE49-F238E27FC236}">
              <a16:creationId xmlns:a16="http://schemas.microsoft.com/office/drawing/2014/main" xmlns="" id="{CEF1434F-0066-4DCD-B1F1-2E197EF709AE}"/>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0" name="テキスト ボックス 769">
          <a:extLst>
            <a:ext uri="{FF2B5EF4-FFF2-40B4-BE49-F238E27FC236}">
              <a16:creationId xmlns:a16="http://schemas.microsoft.com/office/drawing/2014/main" xmlns="" id="{75DCDC01-207A-453B-BF9A-62215DAF1B33}"/>
            </a:ext>
          </a:extLst>
        </xdr:cNvPr>
        <xdr:cNvSpPr txBox="1"/>
      </xdr:nvSpPr>
      <xdr:spPr>
        <a:xfrm>
          <a:off x="1080153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a:extLst>
            <a:ext uri="{FF2B5EF4-FFF2-40B4-BE49-F238E27FC236}">
              <a16:creationId xmlns:a16="http://schemas.microsoft.com/office/drawing/2014/main" xmlns="" id="{05D1F1DA-9F30-42C1-A038-DD3AE7D9958D}"/>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2" name="テキスト ボックス 771">
          <a:extLst>
            <a:ext uri="{FF2B5EF4-FFF2-40B4-BE49-F238E27FC236}">
              <a16:creationId xmlns:a16="http://schemas.microsoft.com/office/drawing/2014/main" xmlns="" id="{860690D6-1E93-442D-BAB7-1224B34F2100}"/>
            </a:ext>
          </a:extLst>
        </xdr:cNvPr>
        <xdr:cNvSpPr txBox="1"/>
      </xdr:nvSpPr>
      <xdr:spPr>
        <a:xfrm>
          <a:off x="1080153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3" name="【庁舎】&#10;有形固定資産減価償却率グラフ枠">
          <a:extLst>
            <a:ext uri="{FF2B5EF4-FFF2-40B4-BE49-F238E27FC236}">
              <a16:creationId xmlns:a16="http://schemas.microsoft.com/office/drawing/2014/main" xmlns="" id="{0BB9AFA5-5641-4811-8892-6E8FD7BF901B}"/>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74" name="直線コネクタ 773">
          <a:extLst>
            <a:ext uri="{FF2B5EF4-FFF2-40B4-BE49-F238E27FC236}">
              <a16:creationId xmlns:a16="http://schemas.microsoft.com/office/drawing/2014/main" xmlns="" id="{0AEB3599-7ADC-4878-8274-DE5E711CDF3B}"/>
            </a:ext>
          </a:extLst>
        </xdr:cNvPr>
        <xdr:cNvCxnSpPr/>
      </xdr:nvCxnSpPr>
      <xdr:spPr>
        <a:xfrm flipV="1">
          <a:off x="14703424" y="17400905"/>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75" name="【庁舎】&#10;有形固定資産減価償却率最小値テキスト">
          <a:extLst>
            <a:ext uri="{FF2B5EF4-FFF2-40B4-BE49-F238E27FC236}">
              <a16:creationId xmlns:a16="http://schemas.microsoft.com/office/drawing/2014/main" xmlns="" id="{D5D95BE8-2A93-47FC-B566-A35C10C132A7}"/>
            </a:ext>
          </a:extLst>
        </xdr:cNvPr>
        <xdr:cNvSpPr txBox="1"/>
      </xdr:nvSpPr>
      <xdr:spPr>
        <a:xfrm>
          <a:off x="14742160" y="18674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6" name="直線コネクタ 775">
          <a:extLst>
            <a:ext uri="{FF2B5EF4-FFF2-40B4-BE49-F238E27FC236}">
              <a16:creationId xmlns:a16="http://schemas.microsoft.com/office/drawing/2014/main" xmlns="" id="{73C58CFD-D87E-4090-B819-2FAC2770F2C9}"/>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77" name="【庁舎】&#10;有形固定資産減価償却率最大値テキスト">
          <a:extLst>
            <a:ext uri="{FF2B5EF4-FFF2-40B4-BE49-F238E27FC236}">
              <a16:creationId xmlns:a16="http://schemas.microsoft.com/office/drawing/2014/main" xmlns="" id="{B6B42B80-B580-49DF-8F8D-CD1DA4B6F178}"/>
            </a:ext>
          </a:extLst>
        </xdr:cNvPr>
        <xdr:cNvSpPr txBox="1"/>
      </xdr:nvSpPr>
      <xdr:spPr>
        <a:xfrm>
          <a:off x="14742160" y="1717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78" name="直線コネクタ 777">
          <a:extLst>
            <a:ext uri="{FF2B5EF4-FFF2-40B4-BE49-F238E27FC236}">
              <a16:creationId xmlns:a16="http://schemas.microsoft.com/office/drawing/2014/main" xmlns="" id="{DD3A124C-4493-4FB0-ACF2-D1BC31087FCE}"/>
            </a:ext>
          </a:extLst>
        </xdr:cNvPr>
        <xdr:cNvCxnSpPr/>
      </xdr:nvCxnSpPr>
      <xdr:spPr>
        <a:xfrm>
          <a:off x="14611350" y="17400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79" name="【庁舎】&#10;有形固定資産減価償却率平均値テキスト">
          <a:extLst>
            <a:ext uri="{FF2B5EF4-FFF2-40B4-BE49-F238E27FC236}">
              <a16:creationId xmlns:a16="http://schemas.microsoft.com/office/drawing/2014/main" xmlns="" id="{AAD165E4-6611-4F99-9532-B96501BB9080}"/>
            </a:ext>
          </a:extLst>
        </xdr:cNvPr>
        <xdr:cNvSpPr txBox="1"/>
      </xdr:nvSpPr>
      <xdr:spPr>
        <a:xfrm>
          <a:off x="1474216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80" name="フローチャート: 判断 779">
          <a:extLst>
            <a:ext uri="{FF2B5EF4-FFF2-40B4-BE49-F238E27FC236}">
              <a16:creationId xmlns:a16="http://schemas.microsoft.com/office/drawing/2014/main" xmlns="" id="{146EDF96-8662-4A92-8C63-378081F22090}"/>
            </a:ext>
          </a:extLst>
        </xdr:cNvPr>
        <xdr:cNvSpPr/>
      </xdr:nvSpPr>
      <xdr:spPr>
        <a:xfrm>
          <a:off x="14649450" y="17861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781" name="フローチャート: 判断 780">
          <a:extLst>
            <a:ext uri="{FF2B5EF4-FFF2-40B4-BE49-F238E27FC236}">
              <a16:creationId xmlns:a16="http://schemas.microsoft.com/office/drawing/2014/main" xmlns="" id="{57053A44-3A7C-47D1-910E-0890524F6F37}"/>
            </a:ext>
          </a:extLst>
        </xdr:cNvPr>
        <xdr:cNvSpPr/>
      </xdr:nvSpPr>
      <xdr:spPr>
        <a:xfrm>
          <a:off x="13887450" y="1784604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782" name="n_1aveValue【庁舎】&#10;有形固定資産減価償却率">
          <a:extLst>
            <a:ext uri="{FF2B5EF4-FFF2-40B4-BE49-F238E27FC236}">
              <a16:creationId xmlns:a16="http://schemas.microsoft.com/office/drawing/2014/main" xmlns="" id="{CFE70EBC-91F4-4A11-A9AC-52F6819ABB58}"/>
            </a:ext>
          </a:extLst>
        </xdr:cNvPr>
        <xdr:cNvSpPr txBox="1"/>
      </xdr:nvSpPr>
      <xdr:spPr>
        <a:xfrm>
          <a:off x="13738234" y="17933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783" name="フローチャート: 判断 782">
          <a:extLst>
            <a:ext uri="{FF2B5EF4-FFF2-40B4-BE49-F238E27FC236}">
              <a16:creationId xmlns:a16="http://schemas.microsoft.com/office/drawing/2014/main" xmlns="" id="{BA52075F-1CB3-435F-984E-875F15413CE9}"/>
            </a:ext>
          </a:extLst>
        </xdr:cNvPr>
        <xdr:cNvSpPr/>
      </xdr:nvSpPr>
      <xdr:spPr>
        <a:xfrm>
          <a:off x="13089890" y="178390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784" name="n_2aveValue【庁舎】&#10;有形固定資産減価償却率">
          <a:extLst>
            <a:ext uri="{FF2B5EF4-FFF2-40B4-BE49-F238E27FC236}">
              <a16:creationId xmlns:a16="http://schemas.microsoft.com/office/drawing/2014/main" xmlns="" id="{4AEB5603-3CD0-4277-ACBD-8F0D10ED65D4}"/>
            </a:ext>
          </a:extLst>
        </xdr:cNvPr>
        <xdr:cNvSpPr txBox="1"/>
      </xdr:nvSpPr>
      <xdr:spPr>
        <a:xfrm>
          <a:off x="12957184" y="1792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785" name="フローチャート: 判断 784">
          <a:extLst>
            <a:ext uri="{FF2B5EF4-FFF2-40B4-BE49-F238E27FC236}">
              <a16:creationId xmlns:a16="http://schemas.microsoft.com/office/drawing/2014/main" xmlns="" id="{1825EE56-2B75-4A61-A733-C836C81F3449}"/>
            </a:ext>
          </a:extLst>
        </xdr:cNvPr>
        <xdr:cNvSpPr/>
      </xdr:nvSpPr>
      <xdr:spPr>
        <a:xfrm>
          <a:off x="12303760" y="178689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786" name="n_3aveValue【庁舎】&#10;有形固定資産減価償却率">
          <a:extLst>
            <a:ext uri="{FF2B5EF4-FFF2-40B4-BE49-F238E27FC236}">
              <a16:creationId xmlns:a16="http://schemas.microsoft.com/office/drawing/2014/main" xmlns="" id="{CC4A26AD-60AE-49D6-A651-AF2948E7F4F6}"/>
            </a:ext>
          </a:extLst>
        </xdr:cNvPr>
        <xdr:cNvSpPr txBox="1"/>
      </xdr:nvSpPr>
      <xdr:spPr>
        <a:xfrm>
          <a:off x="12171054" y="1796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xmlns="" id="{BBC2DA87-1B3B-4FC5-95AE-E400E175A5E2}"/>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xmlns="" id="{AD8EA06A-DC03-45AD-8B69-2E23873A957A}"/>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xmlns="" id="{BBD2A7C0-EDA6-4E2B-B0B9-B3057FCDF0B6}"/>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xmlns="" id="{285649B0-9C78-498D-85DB-3DC550D948C2}"/>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xmlns="" id="{78A75CE0-8E45-4DCF-A699-229DDD0BC271}"/>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153670</xdr:rowOff>
    </xdr:from>
    <xdr:to>
      <xdr:col>85</xdr:col>
      <xdr:colOff>177800</xdr:colOff>
      <xdr:row>103</xdr:row>
      <xdr:rowOff>83820</xdr:rowOff>
    </xdr:to>
    <xdr:sp macro="" textlink="">
      <xdr:nvSpPr>
        <xdr:cNvPr id="792" name="楕円 791">
          <a:extLst>
            <a:ext uri="{FF2B5EF4-FFF2-40B4-BE49-F238E27FC236}">
              <a16:creationId xmlns:a16="http://schemas.microsoft.com/office/drawing/2014/main" xmlns="" id="{85957330-FFB9-4B32-85E6-244F08787BA0}"/>
            </a:ext>
          </a:extLst>
        </xdr:cNvPr>
        <xdr:cNvSpPr/>
      </xdr:nvSpPr>
      <xdr:spPr>
        <a:xfrm>
          <a:off x="14649450" y="1764157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5097</xdr:rowOff>
    </xdr:from>
    <xdr:ext cx="405111" cy="259045"/>
    <xdr:sp macro="" textlink="">
      <xdr:nvSpPr>
        <xdr:cNvPr id="793" name="【庁舎】&#10;有形固定資産減価償却率該当値テキスト">
          <a:extLst>
            <a:ext uri="{FF2B5EF4-FFF2-40B4-BE49-F238E27FC236}">
              <a16:creationId xmlns:a16="http://schemas.microsoft.com/office/drawing/2014/main" xmlns="" id="{C1A2A1B7-274F-44E7-84E4-A1241BC578D5}"/>
            </a:ext>
          </a:extLst>
        </xdr:cNvPr>
        <xdr:cNvSpPr txBox="1"/>
      </xdr:nvSpPr>
      <xdr:spPr>
        <a:xfrm>
          <a:off x="14742160" y="1749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6350</xdr:rowOff>
    </xdr:from>
    <xdr:to>
      <xdr:col>81</xdr:col>
      <xdr:colOff>101600</xdr:colOff>
      <xdr:row>103</xdr:row>
      <xdr:rowOff>107950</xdr:rowOff>
    </xdr:to>
    <xdr:sp macro="" textlink="">
      <xdr:nvSpPr>
        <xdr:cNvPr id="794" name="楕円 793">
          <a:extLst>
            <a:ext uri="{FF2B5EF4-FFF2-40B4-BE49-F238E27FC236}">
              <a16:creationId xmlns:a16="http://schemas.microsoft.com/office/drawing/2014/main" xmlns="" id="{6821C7D4-043D-4A7D-97BA-7B48A1BE58AC}"/>
            </a:ext>
          </a:extLst>
        </xdr:cNvPr>
        <xdr:cNvSpPr/>
      </xdr:nvSpPr>
      <xdr:spPr>
        <a:xfrm>
          <a:off x="13887450" y="176676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33020</xdr:rowOff>
    </xdr:from>
    <xdr:to>
      <xdr:col>85</xdr:col>
      <xdr:colOff>127000</xdr:colOff>
      <xdr:row>103</xdr:row>
      <xdr:rowOff>57150</xdr:rowOff>
    </xdr:to>
    <xdr:cxnSp macro="">
      <xdr:nvCxnSpPr>
        <xdr:cNvPr id="795" name="直線コネクタ 794">
          <a:extLst>
            <a:ext uri="{FF2B5EF4-FFF2-40B4-BE49-F238E27FC236}">
              <a16:creationId xmlns:a16="http://schemas.microsoft.com/office/drawing/2014/main" xmlns="" id="{44C7B9C6-C55B-459D-9CA6-DCD36548BFD5}"/>
            </a:ext>
          </a:extLst>
        </xdr:cNvPr>
        <xdr:cNvCxnSpPr/>
      </xdr:nvCxnSpPr>
      <xdr:spPr>
        <a:xfrm flipV="1">
          <a:off x="13942060" y="17690465"/>
          <a:ext cx="762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796" name="楕円 795">
          <a:extLst>
            <a:ext uri="{FF2B5EF4-FFF2-40B4-BE49-F238E27FC236}">
              <a16:creationId xmlns:a16="http://schemas.microsoft.com/office/drawing/2014/main" xmlns="" id="{2159F17B-79F5-4000-9E56-06915D66FA41}"/>
            </a:ext>
          </a:extLst>
        </xdr:cNvPr>
        <xdr:cNvSpPr/>
      </xdr:nvSpPr>
      <xdr:spPr>
        <a:xfrm>
          <a:off x="13089890" y="176676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57150</xdr:rowOff>
    </xdr:from>
    <xdr:to>
      <xdr:col>81</xdr:col>
      <xdr:colOff>50800</xdr:colOff>
      <xdr:row>103</xdr:row>
      <xdr:rowOff>57150</xdr:rowOff>
    </xdr:to>
    <xdr:cxnSp macro="">
      <xdr:nvCxnSpPr>
        <xdr:cNvPr id="797" name="直線コネクタ 796">
          <a:extLst>
            <a:ext uri="{FF2B5EF4-FFF2-40B4-BE49-F238E27FC236}">
              <a16:creationId xmlns:a16="http://schemas.microsoft.com/office/drawing/2014/main" xmlns="" id="{6B27C419-F053-457E-A866-4EA4367E28AB}"/>
            </a:ext>
          </a:extLst>
        </xdr:cNvPr>
        <xdr:cNvCxnSpPr/>
      </xdr:nvCxnSpPr>
      <xdr:spPr>
        <a:xfrm>
          <a:off x="13144500" y="177126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109220</xdr:rowOff>
    </xdr:from>
    <xdr:to>
      <xdr:col>72</xdr:col>
      <xdr:colOff>38100</xdr:colOff>
      <xdr:row>104</xdr:row>
      <xdr:rowOff>39370</xdr:rowOff>
    </xdr:to>
    <xdr:sp macro="" textlink="">
      <xdr:nvSpPr>
        <xdr:cNvPr id="798" name="楕円 797">
          <a:extLst>
            <a:ext uri="{FF2B5EF4-FFF2-40B4-BE49-F238E27FC236}">
              <a16:creationId xmlns:a16="http://schemas.microsoft.com/office/drawing/2014/main" xmlns="" id="{3D85102A-F938-4E56-A458-87477E39508F}"/>
            </a:ext>
          </a:extLst>
        </xdr:cNvPr>
        <xdr:cNvSpPr/>
      </xdr:nvSpPr>
      <xdr:spPr>
        <a:xfrm>
          <a:off x="12303760" y="177666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57150</xdr:rowOff>
    </xdr:from>
    <xdr:to>
      <xdr:col>76</xdr:col>
      <xdr:colOff>114300</xdr:colOff>
      <xdr:row>103</xdr:row>
      <xdr:rowOff>160020</xdr:rowOff>
    </xdr:to>
    <xdr:cxnSp macro="">
      <xdr:nvCxnSpPr>
        <xdr:cNvPr id="799" name="直線コネクタ 798">
          <a:extLst>
            <a:ext uri="{FF2B5EF4-FFF2-40B4-BE49-F238E27FC236}">
              <a16:creationId xmlns:a16="http://schemas.microsoft.com/office/drawing/2014/main" xmlns="" id="{92612486-CB6E-4CFB-9580-2A6CC4642561}"/>
            </a:ext>
          </a:extLst>
        </xdr:cNvPr>
        <xdr:cNvCxnSpPr/>
      </xdr:nvCxnSpPr>
      <xdr:spPr>
        <a:xfrm flipV="1">
          <a:off x="12346940" y="17712690"/>
          <a:ext cx="79756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124477</xdr:rowOff>
    </xdr:from>
    <xdr:ext cx="405111" cy="259045"/>
    <xdr:sp macro="" textlink="">
      <xdr:nvSpPr>
        <xdr:cNvPr id="800" name="n_1mainValue【庁舎】&#10;有形固定資産減価償却率">
          <a:extLst>
            <a:ext uri="{FF2B5EF4-FFF2-40B4-BE49-F238E27FC236}">
              <a16:creationId xmlns:a16="http://schemas.microsoft.com/office/drawing/2014/main" xmlns="" id="{3037863B-21FE-4BF3-B3CA-FB6D3F42281F}"/>
            </a:ext>
          </a:extLst>
        </xdr:cNvPr>
        <xdr:cNvSpPr txBox="1"/>
      </xdr:nvSpPr>
      <xdr:spPr>
        <a:xfrm>
          <a:off x="1373823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124477</xdr:rowOff>
    </xdr:from>
    <xdr:ext cx="405111" cy="259045"/>
    <xdr:sp macro="" textlink="">
      <xdr:nvSpPr>
        <xdr:cNvPr id="801" name="n_2mainValue【庁舎】&#10;有形固定資産減価償却率">
          <a:extLst>
            <a:ext uri="{FF2B5EF4-FFF2-40B4-BE49-F238E27FC236}">
              <a16:creationId xmlns:a16="http://schemas.microsoft.com/office/drawing/2014/main" xmlns="" id="{B175A3A2-CCA4-4D0E-93CB-AE426E92ECDE}"/>
            </a:ext>
          </a:extLst>
        </xdr:cNvPr>
        <xdr:cNvSpPr txBox="1"/>
      </xdr:nvSpPr>
      <xdr:spPr>
        <a:xfrm>
          <a:off x="1295718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55897</xdr:rowOff>
    </xdr:from>
    <xdr:ext cx="405111" cy="259045"/>
    <xdr:sp macro="" textlink="">
      <xdr:nvSpPr>
        <xdr:cNvPr id="802" name="n_3mainValue【庁舎】&#10;有形固定資産減価償却率">
          <a:extLst>
            <a:ext uri="{FF2B5EF4-FFF2-40B4-BE49-F238E27FC236}">
              <a16:creationId xmlns:a16="http://schemas.microsoft.com/office/drawing/2014/main" xmlns="" id="{CE05C91D-A469-4E86-90D5-EB03FCDBEC81}"/>
            </a:ext>
          </a:extLst>
        </xdr:cNvPr>
        <xdr:cNvSpPr txBox="1"/>
      </xdr:nvSpPr>
      <xdr:spPr>
        <a:xfrm>
          <a:off x="1217105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xmlns="" id="{7FD51907-2AD2-41A7-8D2C-FD1534DC1ED5}"/>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xmlns="" id="{7999C793-611A-41A2-B20D-64422F58576C}"/>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xmlns="" id="{4CD2F8E2-281F-47A6-A93F-15CAF69CA1D4}"/>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xmlns="" id="{DB076875-9EB4-4214-9193-0DF9A2FFACAD}"/>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xmlns="" id="{1DA61AEB-8B92-46B7-BD76-61560C52BFB9}"/>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xmlns="" id="{AC59D653-7E1E-40E7-8950-7D13554C2471}"/>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xmlns="" id="{9C60DC90-33BB-4F8A-9D5B-8FAEAA351CB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xmlns="" id="{3052BCBC-CE55-4BE9-BCA2-0F2D32CD8C4D}"/>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xmlns="" id="{31633AB2-851F-4847-81A2-6E830B1A2340}"/>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xmlns="" id="{58FC3C26-BCE4-476E-B7E3-CCF3DCC2A49A}"/>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a:extLst>
            <a:ext uri="{FF2B5EF4-FFF2-40B4-BE49-F238E27FC236}">
              <a16:creationId xmlns:a16="http://schemas.microsoft.com/office/drawing/2014/main" xmlns="" id="{50903F26-CFD3-422B-827F-0D1AF796C8C4}"/>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a:extLst>
            <a:ext uri="{FF2B5EF4-FFF2-40B4-BE49-F238E27FC236}">
              <a16:creationId xmlns:a16="http://schemas.microsoft.com/office/drawing/2014/main" xmlns="" id="{0D2C0C7E-C330-468B-8A6C-05AF234ADAEC}"/>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a:extLst>
            <a:ext uri="{FF2B5EF4-FFF2-40B4-BE49-F238E27FC236}">
              <a16:creationId xmlns:a16="http://schemas.microsoft.com/office/drawing/2014/main" xmlns="" id="{7F852531-773A-454C-9E8A-CD410B3F08B1}"/>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a:extLst>
            <a:ext uri="{FF2B5EF4-FFF2-40B4-BE49-F238E27FC236}">
              <a16:creationId xmlns:a16="http://schemas.microsoft.com/office/drawing/2014/main" xmlns="" id="{0A125813-1E66-4ED7-96C4-5CCBE6F3A93F}"/>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xmlns="" id="{416D7248-0B91-46AB-B955-CCF051AD2DE3}"/>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a:extLst>
            <a:ext uri="{FF2B5EF4-FFF2-40B4-BE49-F238E27FC236}">
              <a16:creationId xmlns:a16="http://schemas.microsoft.com/office/drawing/2014/main" xmlns="" id="{10015B3A-CD85-442C-A059-CE1AAED38C18}"/>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a:extLst>
            <a:ext uri="{FF2B5EF4-FFF2-40B4-BE49-F238E27FC236}">
              <a16:creationId xmlns:a16="http://schemas.microsoft.com/office/drawing/2014/main" xmlns="" id="{9FE48BF4-1B5D-4779-A680-0A4CB6485F08}"/>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0" name="テキスト ボックス 819">
          <a:extLst>
            <a:ext uri="{FF2B5EF4-FFF2-40B4-BE49-F238E27FC236}">
              <a16:creationId xmlns:a16="http://schemas.microsoft.com/office/drawing/2014/main" xmlns="" id="{EBB1E8D5-A49D-4E35-BB9C-CA97392D6A39}"/>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a:extLst>
            <a:ext uri="{FF2B5EF4-FFF2-40B4-BE49-F238E27FC236}">
              <a16:creationId xmlns:a16="http://schemas.microsoft.com/office/drawing/2014/main" xmlns="" id="{C0C37415-39A4-42DD-B39B-6C5996C0E701}"/>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2" name="テキスト ボックス 821">
          <a:extLst>
            <a:ext uri="{FF2B5EF4-FFF2-40B4-BE49-F238E27FC236}">
              <a16:creationId xmlns:a16="http://schemas.microsoft.com/office/drawing/2014/main" xmlns="" id="{166C6416-839A-4FE9-BD38-EF0F023472BC}"/>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xmlns="" id="{31523589-BBA2-4755-A221-3EE4369183E5}"/>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xmlns="" id="{D2070CEB-71E9-494A-86EE-FFFCAFC2B244}"/>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xmlns="" id="{C748569F-EF11-41FF-9190-55FB8BDBF28C}"/>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826" name="直線コネクタ 825">
          <a:extLst>
            <a:ext uri="{FF2B5EF4-FFF2-40B4-BE49-F238E27FC236}">
              <a16:creationId xmlns:a16="http://schemas.microsoft.com/office/drawing/2014/main" xmlns="" id="{57D6D4AB-828F-4B46-91C3-3F4EFA8B4BE2}"/>
            </a:ext>
          </a:extLst>
        </xdr:cNvPr>
        <xdr:cNvCxnSpPr/>
      </xdr:nvCxnSpPr>
      <xdr:spPr>
        <a:xfrm flipV="1">
          <a:off x="19947254" y="17106138"/>
          <a:ext cx="0" cy="1448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7" name="【庁舎】&#10;一人当たり面積最小値テキスト">
          <a:extLst>
            <a:ext uri="{FF2B5EF4-FFF2-40B4-BE49-F238E27FC236}">
              <a16:creationId xmlns:a16="http://schemas.microsoft.com/office/drawing/2014/main" xmlns="" id="{4A98531D-F46D-491A-AEBD-C42ECD31CF03}"/>
            </a:ext>
          </a:extLst>
        </xdr:cNvPr>
        <xdr:cNvSpPr txBox="1"/>
      </xdr:nvSpPr>
      <xdr:spPr>
        <a:xfrm>
          <a:off x="19985990"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8" name="直線コネクタ 827">
          <a:extLst>
            <a:ext uri="{FF2B5EF4-FFF2-40B4-BE49-F238E27FC236}">
              <a16:creationId xmlns:a16="http://schemas.microsoft.com/office/drawing/2014/main" xmlns="" id="{F4CE0C99-6FBD-4CB9-AD4B-1771F445EEBC}"/>
            </a:ext>
          </a:extLst>
        </xdr:cNvPr>
        <xdr:cNvCxnSpPr/>
      </xdr:nvCxnSpPr>
      <xdr:spPr>
        <a:xfrm>
          <a:off x="19885660" y="1855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829" name="【庁舎】&#10;一人当たり面積最大値テキスト">
          <a:extLst>
            <a:ext uri="{FF2B5EF4-FFF2-40B4-BE49-F238E27FC236}">
              <a16:creationId xmlns:a16="http://schemas.microsoft.com/office/drawing/2014/main" xmlns="" id="{CF1ABBD9-55F9-41E5-A7FB-72B652E3C30F}"/>
            </a:ext>
          </a:extLst>
        </xdr:cNvPr>
        <xdr:cNvSpPr txBox="1"/>
      </xdr:nvSpPr>
      <xdr:spPr>
        <a:xfrm>
          <a:off x="1998599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830" name="直線コネクタ 829">
          <a:extLst>
            <a:ext uri="{FF2B5EF4-FFF2-40B4-BE49-F238E27FC236}">
              <a16:creationId xmlns:a16="http://schemas.microsoft.com/office/drawing/2014/main" xmlns="" id="{ABFED83A-3D6F-4751-8549-E911EE6F0308}"/>
            </a:ext>
          </a:extLst>
        </xdr:cNvPr>
        <xdr:cNvCxnSpPr/>
      </xdr:nvCxnSpPr>
      <xdr:spPr>
        <a:xfrm>
          <a:off x="19885660" y="17106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831" name="【庁舎】&#10;一人当たり面積平均値テキスト">
          <a:extLst>
            <a:ext uri="{FF2B5EF4-FFF2-40B4-BE49-F238E27FC236}">
              <a16:creationId xmlns:a16="http://schemas.microsoft.com/office/drawing/2014/main" xmlns="" id="{2BC95BD4-3201-495B-9567-1E571573C816}"/>
            </a:ext>
          </a:extLst>
        </xdr:cNvPr>
        <xdr:cNvSpPr txBox="1"/>
      </xdr:nvSpPr>
      <xdr:spPr>
        <a:xfrm>
          <a:off x="19985990" y="1813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832" name="フローチャート: 判断 831">
          <a:extLst>
            <a:ext uri="{FF2B5EF4-FFF2-40B4-BE49-F238E27FC236}">
              <a16:creationId xmlns:a16="http://schemas.microsoft.com/office/drawing/2014/main" xmlns="" id="{AAF16D3F-387D-4C09-B4A8-0186AFB3A378}"/>
            </a:ext>
          </a:extLst>
        </xdr:cNvPr>
        <xdr:cNvSpPr/>
      </xdr:nvSpPr>
      <xdr:spPr>
        <a:xfrm>
          <a:off x="19904710" y="1828749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833" name="フローチャート: 判断 832">
          <a:extLst>
            <a:ext uri="{FF2B5EF4-FFF2-40B4-BE49-F238E27FC236}">
              <a16:creationId xmlns:a16="http://schemas.microsoft.com/office/drawing/2014/main" xmlns="" id="{75827BE4-1411-4AB8-A6F1-506979B7EED5}"/>
            </a:ext>
          </a:extLst>
        </xdr:cNvPr>
        <xdr:cNvSpPr/>
      </xdr:nvSpPr>
      <xdr:spPr>
        <a:xfrm>
          <a:off x="19161760" y="182867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834" name="n_1aveValue【庁舎】&#10;一人当たり面積">
          <a:extLst>
            <a:ext uri="{FF2B5EF4-FFF2-40B4-BE49-F238E27FC236}">
              <a16:creationId xmlns:a16="http://schemas.microsoft.com/office/drawing/2014/main" xmlns="" id="{F852CA4F-DFD5-440A-946D-BAF903016729}"/>
            </a:ext>
          </a:extLst>
        </xdr:cNvPr>
        <xdr:cNvSpPr txBox="1"/>
      </xdr:nvSpPr>
      <xdr:spPr>
        <a:xfrm>
          <a:off x="18982132"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835" name="フローチャート: 判断 834">
          <a:extLst>
            <a:ext uri="{FF2B5EF4-FFF2-40B4-BE49-F238E27FC236}">
              <a16:creationId xmlns:a16="http://schemas.microsoft.com/office/drawing/2014/main" xmlns="" id="{1F1803F8-3038-4118-9DE7-C40557B73C35}"/>
            </a:ext>
          </a:extLst>
        </xdr:cNvPr>
        <xdr:cNvSpPr/>
      </xdr:nvSpPr>
      <xdr:spPr>
        <a:xfrm>
          <a:off x="18345150" y="1827910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836" name="n_2aveValue【庁舎】&#10;一人当たり面積">
          <a:extLst>
            <a:ext uri="{FF2B5EF4-FFF2-40B4-BE49-F238E27FC236}">
              <a16:creationId xmlns:a16="http://schemas.microsoft.com/office/drawing/2014/main" xmlns="" id="{1DDB82D9-972F-4B7C-9D03-9A34C87AF91B}"/>
            </a:ext>
          </a:extLst>
        </xdr:cNvPr>
        <xdr:cNvSpPr txBox="1"/>
      </xdr:nvSpPr>
      <xdr:spPr>
        <a:xfrm>
          <a:off x="18182032" y="180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837" name="フローチャート: 判断 836">
          <a:extLst>
            <a:ext uri="{FF2B5EF4-FFF2-40B4-BE49-F238E27FC236}">
              <a16:creationId xmlns:a16="http://schemas.microsoft.com/office/drawing/2014/main" xmlns="" id="{43069C77-C7C7-4775-A69A-A9D557FB4A02}"/>
            </a:ext>
          </a:extLst>
        </xdr:cNvPr>
        <xdr:cNvSpPr/>
      </xdr:nvSpPr>
      <xdr:spPr>
        <a:xfrm>
          <a:off x="17547590" y="1830768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838" name="n_3aveValue【庁舎】&#10;一人当たり面積">
          <a:extLst>
            <a:ext uri="{FF2B5EF4-FFF2-40B4-BE49-F238E27FC236}">
              <a16:creationId xmlns:a16="http://schemas.microsoft.com/office/drawing/2014/main" xmlns="" id="{A00EFA23-6C43-4BAD-AFFE-E94F01ACC504}"/>
            </a:ext>
          </a:extLst>
        </xdr:cNvPr>
        <xdr:cNvSpPr txBox="1"/>
      </xdr:nvSpPr>
      <xdr:spPr>
        <a:xfrm>
          <a:off x="17384472"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37B92AB6-3E65-403A-9001-62C0FF97B006}"/>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F4B2DF85-4B9A-4713-A82D-29ADD7F5E57D}"/>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xmlns="" id="{74A86490-D187-4A14-8737-655BCEB12C15}"/>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xmlns="" id="{37D826A1-7BE3-404C-B592-663A4802662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xmlns="" id="{FC0918F8-3C48-4320-B360-D6A936A5CFF1}"/>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27687</xdr:rowOff>
    </xdr:from>
    <xdr:to>
      <xdr:col>116</xdr:col>
      <xdr:colOff>114300</xdr:colOff>
      <xdr:row>107</xdr:row>
      <xdr:rowOff>129287</xdr:rowOff>
    </xdr:to>
    <xdr:sp macro="" textlink="">
      <xdr:nvSpPr>
        <xdr:cNvPr id="844" name="楕円 843">
          <a:extLst>
            <a:ext uri="{FF2B5EF4-FFF2-40B4-BE49-F238E27FC236}">
              <a16:creationId xmlns:a16="http://schemas.microsoft.com/office/drawing/2014/main" xmlns="" id="{CD641474-85CE-4367-BCA7-E82744790A47}"/>
            </a:ext>
          </a:extLst>
        </xdr:cNvPr>
        <xdr:cNvSpPr/>
      </xdr:nvSpPr>
      <xdr:spPr>
        <a:xfrm>
          <a:off x="19904710" y="1837093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6114</xdr:rowOff>
    </xdr:from>
    <xdr:ext cx="469744" cy="259045"/>
    <xdr:sp macro="" textlink="">
      <xdr:nvSpPr>
        <xdr:cNvPr id="845" name="【庁舎】&#10;一人当たり面積該当値テキスト">
          <a:extLst>
            <a:ext uri="{FF2B5EF4-FFF2-40B4-BE49-F238E27FC236}">
              <a16:creationId xmlns:a16="http://schemas.microsoft.com/office/drawing/2014/main" xmlns="" id="{6BEDD83C-A37C-4CB3-8146-15644A7FA904}"/>
            </a:ext>
          </a:extLst>
        </xdr:cNvPr>
        <xdr:cNvSpPr txBox="1"/>
      </xdr:nvSpPr>
      <xdr:spPr>
        <a:xfrm>
          <a:off x="19985990" y="183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30353</xdr:rowOff>
    </xdr:from>
    <xdr:to>
      <xdr:col>112</xdr:col>
      <xdr:colOff>38100</xdr:colOff>
      <xdr:row>107</xdr:row>
      <xdr:rowOff>131953</xdr:rowOff>
    </xdr:to>
    <xdr:sp macro="" textlink="">
      <xdr:nvSpPr>
        <xdr:cNvPr id="846" name="楕円 845">
          <a:extLst>
            <a:ext uri="{FF2B5EF4-FFF2-40B4-BE49-F238E27FC236}">
              <a16:creationId xmlns:a16="http://schemas.microsoft.com/office/drawing/2014/main" xmlns="" id="{BA605E18-01B8-4C07-AC68-6ADB6B08FCB5}"/>
            </a:ext>
          </a:extLst>
        </xdr:cNvPr>
        <xdr:cNvSpPr/>
      </xdr:nvSpPr>
      <xdr:spPr>
        <a:xfrm>
          <a:off x="19161760" y="1837359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78487</xdr:rowOff>
    </xdr:from>
    <xdr:to>
      <xdr:col>116</xdr:col>
      <xdr:colOff>63500</xdr:colOff>
      <xdr:row>107</xdr:row>
      <xdr:rowOff>81153</xdr:rowOff>
    </xdr:to>
    <xdr:cxnSp macro="">
      <xdr:nvCxnSpPr>
        <xdr:cNvPr id="847" name="直線コネクタ 846">
          <a:extLst>
            <a:ext uri="{FF2B5EF4-FFF2-40B4-BE49-F238E27FC236}">
              <a16:creationId xmlns:a16="http://schemas.microsoft.com/office/drawing/2014/main" xmlns="" id="{8F6495DF-7909-420C-AF90-928424ED3A16}"/>
            </a:ext>
          </a:extLst>
        </xdr:cNvPr>
        <xdr:cNvCxnSpPr/>
      </xdr:nvCxnSpPr>
      <xdr:spPr>
        <a:xfrm flipV="1">
          <a:off x="19204940" y="18423637"/>
          <a:ext cx="7429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37973</xdr:rowOff>
    </xdr:from>
    <xdr:to>
      <xdr:col>107</xdr:col>
      <xdr:colOff>101600</xdr:colOff>
      <xdr:row>107</xdr:row>
      <xdr:rowOff>139573</xdr:rowOff>
    </xdr:to>
    <xdr:sp macro="" textlink="">
      <xdr:nvSpPr>
        <xdr:cNvPr id="848" name="楕円 847">
          <a:extLst>
            <a:ext uri="{FF2B5EF4-FFF2-40B4-BE49-F238E27FC236}">
              <a16:creationId xmlns:a16="http://schemas.microsoft.com/office/drawing/2014/main" xmlns="" id="{84CA8980-8C4A-4A87-A8CB-CF6B57431D67}"/>
            </a:ext>
          </a:extLst>
        </xdr:cNvPr>
        <xdr:cNvSpPr/>
      </xdr:nvSpPr>
      <xdr:spPr>
        <a:xfrm>
          <a:off x="18345150" y="1838312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81153</xdr:rowOff>
    </xdr:from>
    <xdr:to>
      <xdr:col>111</xdr:col>
      <xdr:colOff>177800</xdr:colOff>
      <xdr:row>107</xdr:row>
      <xdr:rowOff>88773</xdr:rowOff>
    </xdr:to>
    <xdr:cxnSp macro="">
      <xdr:nvCxnSpPr>
        <xdr:cNvPr id="849" name="直線コネクタ 848">
          <a:extLst>
            <a:ext uri="{FF2B5EF4-FFF2-40B4-BE49-F238E27FC236}">
              <a16:creationId xmlns:a16="http://schemas.microsoft.com/office/drawing/2014/main" xmlns="" id="{B0EF1AA2-171F-490E-A4CC-59EBF700C54A}"/>
            </a:ext>
          </a:extLst>
        </xdr:cNvPr>
        <xdr:cNvCxnSpPr/>
      </xdr:nvCxnSpPr>
      <xdr:spPr>
        <a:xfrm flipV="1">
          <a:off x="18399760" y="18428208"/>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44069</xdr:rowOff>
    </xdr:from>
    <xdr:to>
      <xdr:col>102</xdr:col>
      <xdr:colOff>165100</xdr:colOff>
      <xdr:row>107</xdr:row>
      <xdr:rowOff>145669</xdr:rowOff>
    </xdr:to>
    <xdr:sp macro="" textlink="">
      <xdr:nvSpPr>
        <xdr:cNvPr id="850" name="楕円 849">
          <a:extLst>
            <a:ext uri="{FF2B5EF4-FFF2-40B4-BE49-F238E27FC236}">
              <a16:creationId xmlns:a16="http://schemas.microsoft.com/office/drawing/2014/main" xmlns="" id="{41A70EE2-744B-4B69-AB00-92671DEF904E}"/>
            </a:ext>
          </a:extLst>
        </xdr:cNvPr>
        <xdr:cNvSpPr/>
      </xdr:nvSpPr>
      <xdr:spPr>
        <a:xfrm>
          <a:off x="17547590" y="1839112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88773</xdr:rowOff>
    </xdr:from>
    <xdr:to>
      <xdr:col>107</xdr:col>
      <xdr:colOff>50800</xdr:colOff>
      <xdr:row>107</xdr:row>
      <xdr:rowOff>94869</xdr:rowOff>
    </xdr:to>
    <xdr:cxnSp macro="">
      <xdr:nvCxnSpPr>
        <xdr:cNvPr id="851" name="直線コネクタ 850">
          <a:extLst>
            <a:ext uri="{FF2B5EF4-FFF2-40B4-BE49-F238E27FC236}">
              <a16:creationId xmlns:a16="http://schemas.microsoft.com/office/drawing/2014/main" xmlns="" id="{CFC1ADAC-BAEA-4A57-B703-C699C5CE6D30}"/>
            </a:ext>
          </a:extLst>
        </xdr:cNvPr>
        <xdr:cNvCxnSpPr/>
      </xdr:nvCxnSpPr>
      <xdr:spPr>
        <a:xfrm flipV="1">
          <a:off x="17602200" y="18437733"/>
          <a:ext cx="79756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123080</xdr:rowOff>
    </xdr:from>
    <xdr:ext cx="469744" cy="259045"/>
    <xdr:sp macro="" textlink="">
      <xdr:nvSpPr>
        <xdr:cNvPr id="852" name="n_1mainValue【庁舎】&#10;一人当たり面積">
          <a:extLst>
            <a:ext uri="{FF2B5EF4-FFF2-40B4-BE49-F238E27FC236}">
              <a16:creationId xmlns:a16="http://schemas.microsoft.com/office/drawing/2014/main" xmlns="" id="{27A0029F-8FD2-4C7C-A6B8-A0AC622BDFB8}"/>
            </a:ext>
          </a:extLst>
        </xdr:cNvPr>
        <xdr:cNvSpPr txBox="1"/>
      </xdr:nvSpPr>
      <xdr:spPr>
        <a:xfrm>
          <a:off x="18982132"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130700</xdr:rowOff>
    </xdr:from>
    <xdr:ext cx="469744" cy="259045"/>
    <xdr:sp macro="" textlink="">
      <xdr:nvSpPr>
        <xdr:cNvPr id="853" name="n_2mainValue【庁舎】&#10;一人当たり面積">
          <a:extLst>
            <a:ext uri="{FF2B5EF4-FFF2-40B4-BE49-F238E27FC236}">
              <a16:creationId xmlns:a16="http://schemas.microsoft.com/office/drawing/2014/main" xmlns="" id="{1BC4E7CD-E385-4601-B602-203FE985E0BD}"/>
            </a:ext>
          </a:extLst>
        </xdr:cNvPr>
        <xdr:cNvSpPr txBox="1"/>
      </xdr:nvSpPr>
      <xdr:spPr>
        <a:xfrm>
          <a:off x="18182032" y="184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136796</xdr:rowOff>
    </xdr:from>
    <xdr:ext cx="469744" cy="259045"/>
    <xdr:sp macro="" textlink="">
      <xdr:nvSpPr>
        <xdr:cNvPr id="854" name="n_3mainValue【庁舎】&#10;一人当たり面積">
          <a:extLst>
            <a:ext uri="{FF2B5EF4-FFF2-40B4-BE49-F238E27FC236}">
              <a16:creationId xmlns:a16="http://schemas.microsoft.com/office/drawing/2014/main" xmlns="" id="{1EDD15DB-43FD-475F-89A8-D14C5A31C9E3}"/>
            </a:ext>
          </a:extLst>
        </xdr:cNvPr>
        <xdr:cNvSpPr txBox="1"/>
      </xdr:nvSpPr>
      <xdr:spPr>
        <a:xfrm>
          <a:off x="17384472" y="184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xmlns="" id="{139627B2-45C6-4772-A1C1-EAF5855E702B}"/>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xmlns="" id="{6204AB8C-2E84-415B-8EB8-4CDD37A53B4F}"/>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xmlns="" id="{5EAA4D31-0797-478A-9193-428C07270E0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全国平均・高知県平均・類似団体平均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を大きく上回っている状況である。これについては、庁舎及び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老人福祉センター等が築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年を超えて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いるのが要因であり、結果として比較的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全国平均・高知県平均・類似団体平均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と比べ特に低くなっている消防施設については、平成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年度に消防屯所の建替えを行っており、有形固定資産原価償却率が低くなっている。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上記で挙げた施設以外の施設についても、引き続き公共施設等総合管理計画に基づいた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長寿命化対策や施設の集約化・複合化を検討し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、適切な施設管理に努める必要がある。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高知県田野町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
2,633
6.53
2,735,238
2,664,682
33,573
1,415,682
2,446,324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前年度と比較し指数の増減は無いが、類似団体内順位は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下げている。主要税目である住民税、固定資産税の収入額は増加傾向にある。これは昨年同様に上ノ岡地区分譲事業等による効果と考える。引き続き、歳入面においては、適正な課税と徴収強化に努めるとともに、歳出面における経常経費等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153162</xdr:rowOff>
    </xdr:from>
    <xdr:to>
      <xdr:col>23</xdr:col>
      <xdr:colOff>133350</xdr:colOff>
      <xdr:row>43</xdr:row>
      <xdr:rowOff>153162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114800" y="7525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153162</xdr:rowOff>
    </xdr:from>
    <xdr:to>
      <xdr:col>19</xdr:col>
      <xdr:colOff>133350</xdr:colOff>
      <xdr:row>43</xdr:row>
      <xdr:rowOff>153162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3225800" y="752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153162</xdr:rowOff>
    </xdr:from>
    <xdr:to>
      <xdr:col>15</xdr:col>
      <xdr:colOff>82550</xdr:colOff>
      <xdr:row>43</xdr:row>
      <xdr:rowOff>153162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52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153162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1447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102362</xdr:rowOff>
    </xdr:from>
    <xdr:to>
      <xdr:col>23</xdr:col>
      <xdr:colOff>184150</xdr:colOff>
      <xdr:row>44</xdr:row>
      <xdr:rowOff>32512</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42689</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102362</xdr:rowOff>
    </xdr:from>
    <xdr:to>
      <xdr:col>19</xdr:col>
      <xdr:colOff>184150</xdr:colOff>
      <xdr:row>44</xdr:row>
      <xdr:rowOff>32512</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42689</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24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102362</xdr:rowOff>
    </xdr:from>
    <xdr:to>
      <xdr:col>15</xdr:col>
      <xdr:colOff>133350</xdr:colOff>
      <xdr:row>44</xdr:row>
      <xdr:rowOff>32512</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42689</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102362</xdr:rowOff>
    </xdr:from>
    <xdr:to>
      <xdr:col>11</xdr:col>
      <xdr:colOff>82550</xdr:colOff>
      <xdr:row>44</xdr:row>
      <xdr:rowOff>32512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42689</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33037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主な要因は、臨時財政対策債を含む交付税額の減による経常的収入額の減に伴うものである。このことからも、引き続き歳出面における経常経費の削減に努めるものとする。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35878</xdr:rowOff>
    </xdr:from>
    <xdr:to>
      <xdr:col>23</xdr:col>
      <xdr:colOff>133350</xdr:colOff>
      <xdr:row>63</xdr:row>
      <xdr:rowOff>72072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0837228"/>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35878</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8352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63</xdr:row>
      <xdr:rowOff>100224</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2336800" y="10835217"/>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100224</xdr:rowOff>
    </xdr:from>
    <xdr:to>
      <xdr:col>11</xdr:col>
      <xdr:colOff>31750</xdr:colOff>
      <xdr:row>64</xdr:row>
      <xdr:rowOff>59479</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0901574"/>
          <a:ext cx="889000" cy="1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37799</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156528</xdr:rowOff>
    </xdr:from>
    <xdr:to>
      <xdr:col>19</xdr:col>
      <xdr:colOff>184150</xdr:colOff>
      <xdr:row>63</xdr:row>
      <xdr:rowOff>86678</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49424</xdr:rowOff>
    </xdr:from>
    <xdr:to>
      <xdr:col>11</xdr:col>
      <xdr:colOff>82550</xdr:colOff>
      <xdr:row>63</xdr:row>
      <xdr:rowOff>151024</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135801</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8679</xdr:rowOff>
    </xdr:from>
    <xdr:to>
      <xdr:col>7</xdr:col>
      <xdr:colOff>31750</xdr:colOff>
      <xdr:row>64</xdr:row>
      <xdr:rowOff>110279</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95056</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+32,304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決算統計における人件費は前年度比</a:t>
          </a:r>
          <a:r>
            <a:rPr kumimoji="1" lang="en-US" altLang="ja-JP" sz="1300">
              <a:latin typeface="ＭＳ Ｐゴシック" panose="020B0600070205080204" pitchFamily="50" charset="-128"/>
              <a:ea typeface="ＭＳ Ｐゴシック" panose="020B0600070205080204" pitchFamily="50" charset="-128"/>
            </a:rPr>
            <a:t>+17,273</a:t>
          </a:r>
          <a:r>
            <a:rPr kumimoji="1" lang="ja-JP" altLang="en-US" sz="1300">
              <a:latin typeface="ＭＳ Ｐゴシック" panose="020B0600070205080204" pitchFamily="50" charset="-128"/>
              <a:ea typeface="ＭＳ Ｐゴシック" panose="020B0600070205080204" pitchFamily="50" charset="-128"/>
            </a:rPr>
            <a:t>千円となっており、物件費は</a:t>
          </a:r>
          <a:r>
            <a:rPr kumimoji="1" lang="en-US" altLang="ja-JP" sz="1300">
              <a:latin typeface="ＭＳ Ｐゴシック" panose="020B0600070205080204" pitchFamily="50" charset="-128"/>
              <a:ea typeface="ＭＳ Ｐゴシック" panose="020B0600070205080204" pitchFamily="50" charset="-128"/>
            </a:rPr>
            <a:t>+62,152</a:t>
          </a:r>
          <a:r>
            <a:rPr kumimoji="1" lang="ja-JP" altLang="en-US" sz="1300">
              <a:latin typeface="ＭＳ Ｐゴシック" panose="020B0600070205080204" pitchFamily="50" charset="-128"/>
              <a:ea typeface="ＭＳ Ｐゴシック" panose="020B0600070205080204" pitchFamily="50" charset="-128"/>
            </a:rPr>
            <a:t>千円の増となっている。人件費の増については員給等の増によるもので、物件費については「ふるさと納税推進事業」の増によるものである。引き続き、効率的な行政サービスの提供を目指すとともに、人口減少抑制策を併せて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54828</xdr:rowOff>
    </xdr:from>
    <xdr:to>
      <xdr:col>23</xdr:col>
      <xdr:colOff>133350</xdr:colOff>
      <xdr:row>82</xdr:row>
      <xdr:rowOff>91946</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113728"/>
          <a:ext cx="838200" cy="3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158953</xdr:rowOff>
    </xdr:from>
    <xdr:to>
      <xdr:col>19</xdr:col>
      <xdr:colOff>133350</xdr:colOff>
      <xdr:row>82</xdr:row>
      <xdr:rowOff>54828</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046403"/>
          <a:ext cx="889000" cy="6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148665</xdr:rowOff>
    </xdr:from>
    <xdr:to>
      <xdr:col>15</xdr:col>
      <xdr:colOff>82550</xdr:colOff>
      <xdr:row>81</xdr:row>
      <xdr:rowOff>158953</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036115"/>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139433</xdr:rowOff>
    </xdr:from>
    <xdr:to>
      <xdr:col>11</xdr:col>
      <xdr:colOff>31750</xdr:colOff>
      <xdr:row>81</xdr:row>
      <xdr:rowOff>148665</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026883"/>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41146</xdr:rowOff>
    </xdr:from>
    <xdr:to>
      <xdr:col>23</xdr:col>
      <xdr:colOff>184150</xdr:colOff>
      <xdr:row>82</xdr:row>
      <xdr:rowOff>142746</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10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57673</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94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4028</xdr:rowOff>
    </xdr:from>
    <xdr:to>
      <xdr:col>19</xdr:col>
      <xdr:colOff>184150</xdr:colOff>
      <xdr:row>82</xdr:row>
      <xdr:rowOff>105628</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0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115805</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831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108153</xdr:rowOff>
    </xdr:from>
    <xdr:to>
      <xdr:col>15</xdr:col>
      <xdr:colOff>133350</xdr:colOff>
      <xdr:row>82</xdr:row>
      <xdr:rowOff>38303</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99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48480</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76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97865</xdr:rowOff>
    </xdr:from>
    <xdr:to>
      <xdr:col>11</xdr:col>
      <xdr:colOff>82550</xdr:colOff>
      <xdr:row>82</xdr:row>
      <xdr:rowOff>28015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9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38192</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75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88633</xdr:rowOff>
    </xdr:from>
    <xdr:to>
      <xdr:col>7</xdr:col>
      <xdr:colOff>31750</xdr:colOff>
      <xdr:row>82</xdr:row>
      <xdr:rowOff>18783</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9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28960</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74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年度の数値は、前年度より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ポイント上昇しているものの、平成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年度以降は類似団体平均、全国平均を上回ることなく推移している。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87</xdr:row>
      <xdr:rowOff>14605</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179800" y="1486439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119698</xdr:rowOff>
    </xdr:from>
    <xdr:to>
      <xdr:col>77</xdr:col>
      <xdr:colOff>44450</xdr:colOff>
      <xdr:row>87</xdr:row>
      <xdr:rowOff>2539</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5290800" y="1486439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135255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4401800" y="14918689"/>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167957</xdr:rowOff>
    </xdr:from>
    <xdr:to>
      <xdr:col>68</xdr:col>
      <xdr:colOff>152400</xdr:colOff>
      <xdr:row>87</xdr:row>
      <xdr:rowOff>135255</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3512800" y="14912657"/>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151782</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47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68898</xdr:rowOff>
    </xdr:from>
    <xdr:to>
      <xdr:col>77</xdr:col>
      <xdr:colOff>95250</xdr:colOff>
      <xdr:row>86</xdr:row>
      <xdr:rowOff>170498</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84455</xdr:rowOff>
    </xdr:from>
    <xdr:to>
      <xdr:col>68</xdr:col>
      <xdr:colOff>203200</xdr:colOff>
      <xdr:row>88</xdr:row>
      <xdr:rowOff>14605</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170832</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32084</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人」の状況であるが、類似団体内平均値と比較すると少ないがその差は狭まってきている。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人口減少化においても、課題解決に向けた取り組みを実施する中で、一定の職員数は必要であり、引き続き、状況に応じた管理と適正化に努める。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91367</xdr:rowOff>
    </xdr:from>
    <xdr:to>
      <xdr:col>81</xdr:col>
      <xdr:colOff>44450</xdr:colOff>
      <xdr:row>59</xdr:row>
      <xdr:rowOff>124805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179800" y="10206917"/>
          <a:ext cx="8382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46899</xdr:rowOff>
    </xdr:from>
    <xdr:to>
      <xdr:col>77</xdr:col>
      <xdr:colOff>44450</xdr:colOff>
      <xdr:row>59</xdr:row>
      <xdr:rowOff>91367</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10162449"/>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167677</xdr:rowOff>
    </xdr:from>
    <xdr:to>
      <xdr:col>72</xdr:col>
      <xdr:colOff>203200</xdr:colOff>
      <xdr:row>59</xdr:row>
      <xdr:rowOff>46899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4401800" y="10111777"/>
          <a:ext cx="889000" cy="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140444</xdr:rowOff>
    </xdr:from>
    <xdr:to>
      <xdr:col>68</xdr:col>
      <xdr:colOff>152400</xdr:colOff>
      <xdr:row>58</xdr:row>
      <xdr:rowOff>167677</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3512800" y="10084544"/>
          <a:ext cx="889000" cy="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74005</xdr:rowOff>
    </xdr:from>
    <xdr:to>
      <xdr:col>81</xdr:col>
      <xdr:colOff>95250</xdr:colOff>
      <xdr:row>60</xdr:row>
      <xdr:rowOff>4155</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01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90532</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03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40567</xdr:rowOff>
    </xdr:from>
    <xdr:to>
      <xdr:col>77</xdr:col>
      <xdr:colOff>95250</xdr:colOff>
      <xdr:row>59</xdr:row>
      <xdr:rowOff>142167</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01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152344</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9924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167549</xdr:rowOff>
    </xdr:from>
    <xdr:to>
      <xdr:col>73</xdr:col>
      <xdr:colOff>44450</xdr:colOff>
      <xdr:row>59</xdr:row>
      <xdr:rowOff>97699</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107876</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116877</xdr:rowOff>
    </xdr:from>
    <xdr:to>
      <xdr:col>68</xdr:col>
      <xdr:colOff>203200</xdr:colOff>
      <xdr:row>59</xdr:row>
      <xdr:rowOff>47027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06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57204</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982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89644</xdr:rowOff>
    </xdr:from>
    <xdr:to>
      <xdr:col>64</xdr:col>
      <xdr:colOff>152400</xdr:colOff>
      <xdr:row>59</xdr:row>
      <xdr:rowOff>19794</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0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29971</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98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ポイント」となっている。主な要因は公営企業にかかる地方債償還財源額の減によるものである。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今後予定している保育所・幼稚園高台移転事業等、起債を主な財源とする大型事業が控えており、繰上償還等も検討し当該比率の上昇抑制に努める。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xmlns=""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xmlns=""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148844</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6179800" y="681609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xmlns=""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148844</xdr:rowOff>
    </xdr:from>
    <xdr:to>
      <xdr:col>77</xdr:col>
      <xdr:colOff>44450</xdr:colOff>
      <xdr:row>40</xdr:row>
      <xdr:rowOff>49784</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5290800" y="68353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41</xdr:row>
      <xdr:rowOff>42418</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4401800" y="690778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42</xdr:row>
      <xdr:rowOff>6096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3512800" y="70718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5" name="公債費負担の状況該当値テキスト">
          <a:extLst>
            <a:ext uri="{FF2B5EF4-FFF2-40B4-BE49-F238E27FC236}">
              <a16:creationId xmlns:a16="http://schemas.microsoft.com/office/drawing/2014/main" xmlns="" id="{00000000-0008-0000-0300-00008B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98044</xdr:rowOff>
    </xdr:from>
    <xdr:to>
      <xdr:col>77</xdr:col>
      <xdr:colOff>95250</xdr:colOff>
      <xdr:row>40</xdr:row>
      <xdr:rowOff>28194</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129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38371</xdr:rowOff>
    </xdr:from>
    <xdr:ext cx="7366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798800" y="655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は、基金等の充当財源があるため、数値としては計上していない状況である。しかしながら、今後増加が予想される公債費や普通交付税の状況により数値の上昇も想定されることから、引き続き新規投資的経費の点検等を行っていく必要があ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高知県田野町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
2,633
6.53
2,735,238
2,664,682
33,573
1,415,682
2,446,324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職員数の増によるものであるが、当町は職員の平均年齢が若いこともあり、類似団体内数値より低くなっている。今後は人件費の一定の増加が想定されていることから、定員管理及び外部委託の検討などを行い経費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67564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16204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35</xdr:row>
      <xdr:rowOff>161290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1528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230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となっている。昨年同様に各種業務におけるシステムや関連機器の導入等が影響しているものと考えられる。引き続き、システムや関連機器の運用方法や更新時期にあわせた変更を行い、経費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16</xdr:row>
      <xdr:rowOff>154432</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28747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145288</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4782800" y="2874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16</xdr:row>
      <xdr:rowOff>145288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865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17</xdr:row>
      <xdr:rowOff>33274</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004800" y="2865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120159</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68851</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扶助費の主なものは医療費扶助や児童手当といったものであり、対象者数は今後も大きく増加していくことは想定していない。引き続き、既存事業の見直しを含め費用抑制に努めていく。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158750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3987800" y="9194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098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38100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2209800" y="927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38100</xdr:rowOff>
    </xdr:from>
    <xdr:to>
      <xdr:col>11</xdr:col>
      <xdr:colOff>9525</xdr:colOff>
      <xdr:row>54</xdr:row>
      <xdr:rowOff>50800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1320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158750</xdr:rowOff>
    </xdr:from>
    <xdr:to>
      <xdr:col>11</xdr:col>
      <xdr:colOff>60325</xdr:colOff>
      <xdr:row>54</xdr:row>
      <xdr:rowOff>88900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99077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となっている。主な要因は簡易水道特別会計への繰出金が減少したことによるものである。これは、特別会計における地方債の償還財源の減額によるものであるが、これまでの基幹改良事業による地方債の償還見込みは数年後ピークを迎えることから、繰上償還等も検討し、特別会計の適正運営についても務めていくもの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78994</xdr:rowOff>
    </xdr:from>
    <xdr:to>
      <xdr:col>82</xdr:col>
      <xdr:colOff>107950</xdr:colOff>
      <xdr:row>55</xdr:row>
      <xdr:rowOff>101854</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5671800" y="95087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101854</xdr:rowOff>
    </xdr:from>
    <xdr:to>
      <xdr:col>78</xdr:col>
      <xdr:colOff>69850</xdr:colOff>
      <xdr:row>55</xdr:row>
      <xdr:rowOff>124714</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4782800" y="9531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124714</xdr:rowOff>
    </xdr:from>
    <xdr:to>
      <xdr:col>73</xdr:col>
      <xdr:colOff>180975</xdr:colOff>
      <xdr:row>56</xdr:row>
      <xdr:rowOff>72136</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3893800" y="95544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143002</xdr:rowOff>
    </xdr:from>
    <xdr:to>
      <xdr:col>69</xdr:col>
      <xdr:colOff>92075</xdr:colOff>
      <xdr:row>56</xdr:row>
      <xdr:rowOff>72136</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3004800" y="95727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28194</xdr:rowOff>
    </xdr:from>
    <xdr:to>
      <xdr:col>82</xdr:col>
      <xdr:colOff>158750</xdr:colOff>
      <xdr:row>55</xdr:row>
      <xdr:rowOff>129794</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44721</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30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51054</xdr:rowOff>
    </xdr:from>
    <xdr:to>
      <xdr:col>78</xdr:col>
      <xdr:colOff>120650</xdr:colOff>
      <xdr:row>55</xdr:row>
      <xdr:rowOff>152654</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162831</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73914</xdr:rowOff>
    </xdr:from>
    <xdr:to>
      <xdr:col>74</xdr:col>
      <xdr:colOff>31750</xdr:colOff>
      <xdr:row>56</xdr:row>
      <xdr:rowOff>4064</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14241</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21336</xdr:rowOff>
    </xdr:from>
    <xdr:to>
      <xdr:col>69</xdr:col>
      <xdr:colOff>142875</xdr:colOff>
      <xdr:row>56</xdr:row>
      <xdr:rowOff>122936</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92202</xdr:rowOff>
    </xdr:from>
    <xdr:to>
      <xdr:col>65</xdr:col>
      <xdr:colOff>53975</xdr:colOff>
      <xdr:row>56</xdr:row>
      <xdr:rowOff>22352</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32529</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当町を含め近隣</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町村で構成する広域連合への負担金が経常経費として発生しているため類似団体と比較しても高い状況にある。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ポイント」となっているが、広域連合への負担金の減によるもので、人件費や物件費とともに今後も増加していくことが予想されるものであり、各種団体への補助金等も含め適正管理に努めていく。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5842</xdr:rowOff>
    </xdr:from>
    <xdr:to>
      <xdr:col>82</xdr:col>
      <xdr:colOff>107950</xdr:colOff>
      <xdr:row>39</xdr:row>
      <xdr:rowOff>24130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5671800" y="66923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37846</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4782800" y="67106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37846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3893800" y="6687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88138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3004800" y="66878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126492</xdr:rowOff>
    </xdr:from>
    <xdr:to>
      <xdr:col>82</xdr:col>
      <xdr:colOff>158750</xdr:colOff>
      <xdr:row>39</xdr:row>
      <xdr:rowOff>56642</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98569</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158496</xdr:rowOff>
    </xdr:from>
    <xdr:to>
      <xdr:col>74</xdr:col>
      <xdr:colOff>31750</xdr:colOff>
      <xdr:row>39</xdr:row>
      <xdr:rowOff>88646</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73423</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37338</xdr:rowOff>
    </xdr:from>
    <xdr:to>
      <xdr:col>65</xdr:col>
      <xdr:colOff>53975</xdr:colOff>
      <xdr:row>39</xdr:row>
      <xdr:rowOff>138938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123715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これは、公債費は微減となったが、分母である歳入経常一般財源の減によるものである。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今後、予定している保育所・幼稚園高台移転事業等の地方債を主な財源とする事業が控えていることから、当該数値の上昇が予想される。繰上償還等を検討し公債費の適正管理に努めていく。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50800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3987800" y="132486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46989</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098800" y="131876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76</xdr:row>
      <xdr:rowOff>161289</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2209800" y="13187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77</xdr:row>
      <xdr:rowOff>107950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1914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143527</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減少傾向にあった当該数値は、人件費や物件費、扶助費の増加により、前年度比「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ポイント」となっており、今後も増加することが予想されている。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既存事業の見直し等による経常経費の抑制を図るとともに、分譲地の販売促進等の実施により税収増などの自主財源確保に努めていく。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74422</xdr:rowOff>
    </xdr:from>
    <xdr:to>
      <xdr:col>82</xdr:col>
      <xdr:colOff>107950</xdr:colOff>
      <xdr:row>76</xdr:row>
      <xdr:rowOff>113285</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5671800" y="13104622"/>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74422</xdr:rowOff>
    </xdr:from>
    <xdr:to>
      <xdr:col>78</xdr:col>
      <xdr:colOff>69850</xdr:colOff>
      <xdr:row>76</xdr:row>
      <xdr:rowOff>108713</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4782800" y="1310462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77</xdr:row>
      <xdr:rowOff>10413</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3893800" y="131389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88137</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3004800" y="132120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79011</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23622</xdr:rowOff>
    </xdr:from>
    <xdr:to>
      <xdr:col>78</xdr:col>
      <xdr:colOff>120650</xdr:colOff>
      <xdr:row>76</xdr:row>
      <xdr:rowOff>125222</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135399</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2822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144290</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45990</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高知県田野町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67871</xdr:rowOff>
    </xdr:from>
    <xdr:to>
      <xdr:col>29</xdr:col>
      <xdr:colOff>127000</xdr:colOff>
      <xdr:row>18</xdr:row>
      <xdr:rowOff>84945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201596"/>
          <a:ext cx="647700" cy="17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84945</xdr:rowOff>
    </xdr:from>
    <xdr:to>
      <xdr:col>26</xdr:col>
      <xdr:colOff>50800</xdr:colOff>
      <xdr:row>18</xdr:row>
      <xdr:rowOff>113246</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218670"/>
          <a:ext cx="698500" cy="28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113246</xdr:rowOff>
    </xdr:from>
    <xdr:to>
      <xdr:col>22</xdr:col>
      <xdr:colOff>114300</xdr:colOff>
      <xdr:row>18</xdr:row>
      <xdr:rowOff>129412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246971"/>
          <a:ext cx="698500" cy="16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117111</xdr:rowOff>
    </xdr:from>
    <xdr:to>
      <xdr:col>18</xdr:col>
      <xdr:colOff>177800</xdr:colOff>
      <xdr:row>18</xdr:row>
      <xdr:rowOff>129412</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2908300" y="3250836"/>
          <a:ext cx="698500" cy="12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17071</xdr:rowOff>
    </xdr:from>
    <xdr:to>
      <xdr:col>29</xdr:col>
      <xdr:colOff>177800</xdr:colOff>
      <xdr:row>18</xdr:row>
      <xdr:rowOff>118671</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150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160598</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312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34145</xdr:rowOff>
    </xdr:from>
    <xdr:to>
      <xdr:col>26</xdr:col>
      <xdr:colOff>101600</xdr:colOff>
      <xdr:row>18</xdr:row>
      <xdr:rowOff>135745</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16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120522</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25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62446</xdr:rowOff>
    </xdr:from>
    <xdr:to>
      <xdr:col>22</xdr:col>
      <xdr:colOff>165100</xdr:colOff>
      <xdr:row>18</xdr:row>
      <xdr:rowOff>164046</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19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148823</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28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78612</xdr:rowOff>
    </xdr:from>
    <xdr:to>
      <xdr:col>19</xdr:col>
      <xdr:colOff>38100</xdr:colOff>
      <xdr:row>19</xdr:row>
      <xdr:rowOff>8761</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2123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164989</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329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66311</xdr:rowOff>
    </xdr:from>
    <xdr:to>
      <xdr:col>15</xdr:col>
      <xdr:colOff>101600</xdr:colOff>
      <xdr:row>18</xdr:row>
      <xdr:rowOff>167911</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20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152688</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28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27522</xdr:rowOff>
    </xdr:from>
    <xdr:to>
      <xdr:col>29</xdr:col>
      <xdr:colOff>127000</xdr:colOff>
      <xdr:row>36</xdr:row>
      <xdr:rowOff>29273</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980772"/>
          <a:ext cx="647700" cy="1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27522</xdr:rowOff>
    </xdr:from>
    <xdr:to>
      <xdr:col>26</xdr:col>
      <xdr:colOff>50800</xdr:colOff>
      <xdr:row>36</xdr:row>
      <xdr:rowOff>65831</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980772"/>
          <a:ext cx="698500" cy="38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9596</xdr:rowOff>
    </xdr:from>
    <xdr:to>
      <xdr:col>22</xdr:col>
      <xdr:colOff>114300</xdr:colOff>
      <xdr:row>36</xdr:row>
      <xdr:rowOff>65831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962846"/>
          <a:ext cx="698500" cy="56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296452</xdr:rowOff>
    </xdr:from>
    <xdr:to>
      <xdr:col>18</xdr:col>
      <xdr:colOff>177800</xdr:colOff>
      <xdr:row>36</xdr:row>
      <xdr:rowOff>9596</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906802"/>
          <a:ext cx="698500" cy="56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321373</xdr:rowOff>
    </xdr:from>
    <xdr:to>
      <xdr:col>29</xdr:col>
      <xdr:colOff>177800</xdr:colOff>
      <xdr:row>36</xdr:row>
      <xdr:rowOff>80073</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931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293450</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90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319622</xdr:rowOff>
    </xdr:from>
    <xdr:to>
      <xdr:col>26</xdr:col>
      <xdr:colOff>101600</xdr:colOff>
      <xdr:row>36</xdr:row>
      <xdr:rowOff>78322</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92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63099</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701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15031</xdr:rowOff>
    </xdr:from>
    <xdr:to>
      <xdr:col>22</xdr:col>
      <xdr:colOff>165100</xdr:colOff>
      <xdr:row>36</xdr:row>
      <xdr:rowOff>116631</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968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101408</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705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301696</xdr:rowOff>
    </xdr:from>
    <xdr:to>
      <xdr:col>19</xdr:col>
      <xdr:colOff>38100</xdr:colOff>
      <xdr:row>36</xdr:row>
      <xdr:rowOff>60396</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912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45173</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99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245652</xdr:rowOff>
    </xdr:from>
    <xdr:to>
      <xdr:col>15</xdr:col>
      <xdr:colOff>101600</xdr:colOff>
      <xdr:row>36</xdr:row>
      <xdr:rowOff>4352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85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332029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94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
2,633
6.53
2,735,238
2,664,682
33,573
1,415,682
2,446,324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112062</xdr:rowOff>
    </xdr:from>
    <xdr:to>
      <xdr:col>24</xdr:col>
      <xdr:colOff>63500</xdr:colOff>
      <xdr:row>36</xdr:row>
      <xdr:rowOff>131118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284262"/>
          <a:ext cx="8382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131118</xdr:rowOff>
    </xdr:from>
    <xdr:to>
      <xdr:col>19</xdr:col>
      <xdr:colOff>177800</xdr:colOff>
      <xdr:row>36</xdr:row>
      <xdr:rowOff>166101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303318"/>
          <a:ext cx="889000" cy="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156646</xdr:rowOff>
    </xdr:from>
    <xdr:to>
      <xdr:col>15</xdr:col>
      <xdr:colOff>50800</xdr:colOff>
      <xdr:row>36</xdr:row>
      <xdr:rowOff>166101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019300" y="6328846"/>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148656</xdr:rowOff>
    </xdr:from>
    <xdr:to>
      <xdr:col>10</xdr:col>
      <xdr:colOff>114300</xdr:colOff>
      <xdr:row>36</xdr:row>
      <xdr:rowOff>156646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1130300" y="6320856"/>
          <a:ext cx="8890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61262</xdr:rowOff>
    </xdr:from>
    <xdr:to>
      <xdr:col>24</xdr:col>
      <xdr:colOff>114300</xdr:colOff>
      <xdr:row>36</xdr:row>
      <xdr:rowOff>162862</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3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39689</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21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80318</xdr:rowOff>
    </xdr:from>
    <xdr:to>
      <xdr:col>20</xdr:col>
      <xdr:colOff>38100</xdr:colOff>
      <xdr:row>37</xdr:row>
      <xdr:rowOff>10468</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25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1595</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634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115301</xdr:rowOff>
    </xdr:from>
    <xdr:to>
      <xdr:col>15</xdr:col>
      <xdr:colOff>101600</xdr:colOff>
      <xdr:row>37</xdr:row>
      <xdr:rowOff>45451</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8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36578</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638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105846</xdr:rowOff>
    </xdr:from>
    <xdr:to>
      <xdr:col>10</xdr:col>
      <xdr:colOff>165100</xdr:colOff>
      <xdr:row>37</xdr:row>
      <xdr:rowOff>35996</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27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27123</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637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97856</xdr:rowOff>
    </xdr:from>
    <xdr:to>
      <xdr:col>6</xdr:col>
      <xdr:colOff>38100</xdr:colOff>
      <xdr:row>37</xdr:row>
      <xdr:rowOff>28006</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2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19133</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36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113582</xdr:rowOff>
    </xdr:from>
    <xdr:to>
      <xdr:col>24</xdr:col>
      <xdr:colOff>63500</xdr:colOff>
      <xdr:row>57</xdr:row>
      <xdr:rowOff>155325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886232"/>
          <a:ext cx="838200" cy="4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155325</xdr:rowOff>
    </xdr:from>
    <xdr:to>
      <xdr:col>19</xdr:col>
      <xdr:colOff>177800</xdr:colOff>
      <xdr:row>58</xdr:row>
      <xdr:rowOff>55990</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927975"/>
          <a:ext cx="889000" cy="7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55990</xdr:rowOff>
    </xdr:from>
    <xdr:to>
      <xdr:col>15</xdr:col>
      <xdr:colOff>50800</xdr:colOff>
      <xdr:row>58</xdr:row>
      <xdr:rowOff>61881</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10000090"/>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61881</xdr:rowOff>
    </xdr:from>
    <xdr:to>
      <xdr:col>10</xdr:col>
      <xdr:colOff>114300</xdr:colOff>
      <xdr:row>58</xdr:row>
      <xdr:rowOff>87945</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10005981"/>
          <a:ext cx="889000" cy="2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62782</xdr:rowOff>
    </xdr:from>
    <xdr:to>
      <xdr:col>24</xdr:col>
      <xdr:colOff>114300</xdr:colOff>
      <xdr:row>57</xdr:row>
      <xdr:rowOff>164382</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8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41209</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1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104525</xdr:rowOff>
    </xdr:from>
    <xdr:to>
      <xdr:col>20</xdr:col>
      <xdr:colOff>38100</xdr:colOff>
      <xdr:row>58</xdr:row>
      <xdr:rowOff>34675</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87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25802</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96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5190</xdr:rowOff>
    </xdr:from>
    <xdr:to>
      <xdr:col>15</xdr:col>
      <xdr:colOff>101600</xdr:colOff>
      <xdr:row>58</xdr:row>
      <xdr:rowOff>106790</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9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97917</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1004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11081</xdr:rowOff>
    </xdr:from>
    <xdr:to>
      <xdr:col>10</xdr:col>
      <xdr:colOff>165100</xdr:colOff>
      <xdr:row>58</xdr:row>
      <xdr:rowOff>112681</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9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103808</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1004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37145</xdr:rowOff>
    </xdr:from>
    <xdr:to>
      <xdr:col>6</xdr:col>
      <xdr:colOff>38100</xdr:colOff>
      <xdr:row>58</xdr:row>
      <xdr:rowOff>138745</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98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129872</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1007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12942</xdr:rowOff>
    </xdr:from>
    <xdr:to>
      <xdr:col>24</xdr:col>
      <xdr:colOff>63500</xdr:colOff>
      <xdr:row>79</xdr:row>
      <xdr:rowOff>15768</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557492"/>
          <a:ext cx="8382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12942</xdr:rowOff>
    </xdr:from>
    <xdr:to>
      <xdr:col>19</xdr:col>
      <xdr:colOff>177800</xdr:colOff>
      <xdr:row>79</xdr:row>
      <xdr:rowOff>23061</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557492"/>
          <a:ext cx="889000" cy="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21110</xdr:rowOff>
    </xdr:from>
    <xdr:to>
      <xdr:col>15</xdr:col>
      <xdr:colOff>50800</xdr:colOff>
      <xdr:row>79</xdr:row>
      <xdr:rowOff>23061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565660"/>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17704</xdr:rowOff>
    </xdr:from>
    <xdr:to>
      <xdr:col>10</xdr:col>
      <xdr:colOff>114300</xdr:colOff>
      <xdr:row>79</xdr:row>
      <xdr:rowOff>21110</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562254"/>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136418</xdr:rowOff>
    </xdr:from>
    <xdr:to>
      <xdr:col>24</xdr:col>
      <xdr:colOff>114300</xdr:colOff>
      <xdr:row>79</xdr:row>
      <xdr:rowOff>66568</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5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51345</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42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133592</xdr:rowOff>
    </xdr:from>
    <xdr:to>
      <xdr:col>20</xdr:col>
      <xdr:colOff>38100</xdr:colOff>
      <xdr:row>79</xdr:row>
      <xdr:rowOff>63742</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5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54869</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5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143711</xdr:rowOff>
    </xdr:from>
    <xdr:to>
      <xdr:col>15</xdr:col>
      <xdr:colOff>101600</xdr:colOff>
      <xdr:row>79</xdr:row>
      <xdr:rowOff>73861</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51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64988</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60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141760</xdr:rowOff>
    </xdr:from>
    <xdr:to>
      <xdr:col>10</xdr:col>
      <xdr:colOff>165100</xdr:colOff>
      <xdr:row>79</xdr:row>
      <xdr:rowOff>71910</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5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63037</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60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138354</xdr:rowOff>
    </xdr:from>
    <xdr:to>
      <xdr:col>6</xdr:col>
      <xdr:colOff>38100</xdr:colOff>
      <xdr:row>79</xdr:row>
      <xdr:rowOff>68504</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5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59631</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6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101533</xdr:rowOff>
    </xdr:from>
    <xdr:to>
      <xdr:col>24</xdr:col>
      <xdr:colOff>63500</xdr:colOff>
      <xdr:row>98</xdr:row>
      <xdr:rowOff>112021</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903633"/>
          <a:ext cx="838200" cy="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37382</xdr:rowOff>
    </xdr:from>
    <xdr:to>
      <xdr:col>19</xdr:col>
      <xdr:colOff>177800</xdr:colOff>
      <xdr:row>98</xdr:row>
      <xdr:rowOff>101533</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908300" y="16839482"/>
          <a:ext cx="889000" cy="6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37382</xdr:rowOff>
    </xdr:from>
    <xdr:to>
      <xdr:col>15</xdr:col>
      <xdr:colOff>50800</xdr:colOff>
      <xdr:row>98</xdr:row>
      <xdr:rowOff>77512</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839482"/>
          <a:ext cx="889000" cy="4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42345</xdr:rowOff>
    </xdr:from>
    <xdr:to>
      <xdr:col>10</xdr:col>
      <xdr:colOff>114300</xdr:colOff>
      <xdr:row>98</xdr:row>
      <xdr:rowOff>77512</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a:off x="1130300" y="16844445"/>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61221</xdr:rowOff>
    </xdr:from>
    <xdr:to>
      <xdr:col>24</xdr:col>
      <xdr:colOff>114300</xdr:colOff>
      <xdr:row>98</xdr:row>
      <xdr:rowOff>162821</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8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147598</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7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50733</xdr:rowOff>
    </xdr:from>
    <xdr:to>
      <xdr:col>20</xdr:col>
      <xdr:colOff>38100</xdr:colOff>
      <xdr:row>98</xdr:row>
      <xdr:rowOff>152333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85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143460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94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158032</xdr:rowOff>
    </xdr:from>
    <xdr:to>
      <xdr:col>15</xdr:col>
      <xdr:colOff>101600</xdr:colOff>
      <xdr:row>98</xdr:row>
      <xdr:rowOff>88182</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78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79309</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88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26712</xdr:rowOff>
    </xdr:from>
    <xdr:to>
      <xdr:col>10</xdr:col>
      <xdr:colOff>165100</xdr:colOff>
      <xdr:row>98</xdr:row>
      <xdr:rowOff>128312</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82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119439</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92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162995</xdr:rowOff>
    </xdr:from>
    <xdr:to>
      <xdr:col>6</xdr:col>
      <xdr:colOff>38100</xdr:colOff>
      <xdr:row>98</xdr:row>
      <xdr:rowOff>93145</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7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84272</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88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96184</xdr:rowOff>
    </xdr:from>
    <xdr:to>
      <xdr:col>55</xdr:col>
      <xdr:colOff>0</xdr:colOff>
      <xdr:row>36</xdr:row>
      <xdr:rowOff>165389</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9639300" y="6268384"/>
          <a:ext cx="838200" cy="6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96184</xdr:rowOff>
    </xdr:from>
    <xdr:to>
      <xdr:col>50</xdr:col>
      <xdr:colOff>114300</xdr:colOff>
      <xdr:row>37</xdr:row>
      <xdr:rowOff>15782</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8750300" y="6268384"/>
          <a:ext cx="889000" cy="9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15782</xdr:rowOff>
    </xdr:from>
    <xdr:to>
      <xdr:col>45</xdr:col>
      <xdr:colOff>177800</xdr:colOff>
      <xdr:row>37</xdr:row>
      <xdr:rowOff>74909</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6359432"/>
          <a:ext cx="889000" cy="5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74909</xdr:rowOff>
    </xdr:from>
    <xdr:to>
      <xdr:col>41</xdr:col>
      <xdr:colOff>50800</xdr:colOff>
      <xdr:row>37</xdr:row>
      <xdr:rowOff>79473</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6972300" y="6418559"/>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114589</xdr:rowOff>
    </xdr:from>
    <xdr:to>
      <xdr:col>55</xdr:col>
      <xdr:colOff>50800</xdr:colOff>
      <xdr:row>37</xdr:row>
      <xdr:rowOff>44739</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2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137466</xdr:rowOff>
    </xdr:from>
    <xdr:ext cx="599010"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1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45384</xdr:rowOff>
    </xdr:from>
    <xdr:to>
      <xdr:col>50</xdr:col>
      <xdr:colOff>165100</xdr:colOff>
      <xdr:row>36</xdr:row>
      <xdr:rowOff>146984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21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163511</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39795" y="599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136432</xdr:rowOff>
    </xdr:from>
    <xdr:to>
      <xdr:col>46</xdr:col>
      <xdr:colOff>38100</xdr:colOff>
      <xdr:row>37</xdr:row>
      <xdr:rowOff>66582</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63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83109</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5" y="608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24109</xdr:rowOff>
    </xdr:from>
    <xdr:to>
      <xdr:col>41</xdr:col>
      <xdr:colOff>101600</xdr:colOff>
      <xdr:row>37</xdr:row>
      <xdr:rowOff>125709</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3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116836</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61795" y="646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28673</xdr:rowOff>
    </xdr:from>
    <xdr:to>
      <xdr:col>36</xdr:col>
      <xdr:colOff>165100</xdr:colOff>
      <xdr:row>37</xdr:row>
      <xdr:rowOff>130273</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3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121400</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672795" y="646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86030</xdr:rowOff>
    </xdr:from>
    <xdr:to>
      <xdr:col>55</xdr:col>
      <xdr:colOff>0</xdr:colOff>
      <xdr:row>58</xdr:row>
      <xdr:rowOff>109736</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10030130"/>
          <a:ext cx="8382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72329</xdr:rowOff>
    </xdr:from>
    <xdr:to>
      <xdr:col>50</xdr:col>
      <xdr:colOff>114300</xdr:colOff>
      <xdr:row>58</xdr:row>
      <xdr:rowOff>86030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8750300" y="10016429"/>
          <a:ext cx="889000" cy="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64230</xdr:rowOff>
    </xdr:from>
    <xdr:to>
      <xdr:col>45</xdr:col>
      <xdr:colOff>177800</xdr:colOff>
      <xdr:row>58</xdr:row>
      <xdr:rowOff>72329</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7861300" y="10008330"/>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31024</xdr:rowOff>
    </xdr:from>
    <xdr:to>
      <xdr:col>41</xdr:col>
      <xdr:colOff>50800</xdr:colOff>
      <xdr:row>58</xdr:row>
      <xdr:rowOff>64230</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6972300" y="9975124"/>
          <a:ext cx="889000" cy="3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58936</xdr:rowOff>
    </xdr:from>
    <xdr:to>
      <xdr:col>55</xdr:col>
      <xdr:colOff>50800</xdr:colOff>
      <xdr:row>58</xdr:row>
      <xdr:rowOff>160536</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100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145313</xdr:rowOff>
    </xdr:from>
    <xdr:ext cx="534377"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91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35230</xdr:rowOff>
    </xdr:from>
    <xdr:to>
      <xdr:col>50</xdr:col>
      <xdr:colOff>165100</xdr:colOff>
      <xdr:row>58</xdr:row>
      <xdr:rowOff>136830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9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127957</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1007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21529</xdr:rowOff>
    </xdr:from>
    <xdr:to>
      <xdr:col>46</xdr:col>
      <xdr:colOff>38100</xdr:colOff>
      <xdr:row>58</xdr:row>
      <xdr:rowOff>123129</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9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114256</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5" y="1005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13430</xdr:rowOff>
    </xdr:from>
    <xdr:to>
      <xdr:col>41</xdr:col>
      <xdr:colOff>101600</xdr:colOff>
      <xdr:row>58</xdr:row>
      <xdr:rowOff>115030</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9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106157</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5" y="1005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151674</xdr:rowOff>
    </xdr:from>
    <xdr:to>
      <xdr:col>36</xdr:col>
      <xdr:colOff>165100</xdr:colOff>
      <xdr:row>58</xdr:row>
      <xdr:rowOff>81824</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72951</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1001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26615</xdr:rowOff>
    </xdr:from>
    <xdr:to>
      <xdr:col>55</xdr:col>
      <xdr:colOff>0</xdr:colOff>
      <xdr:row>79</xdr:row>
      <xdr:rowOff>32031</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571165"/>
          <a:ext cx="838200" cy="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98234</xdr:rowOff>
    </xdr:from>
    <xdr:to>
      <xdr:col>50</xdr:col>
      <xdr:colOff>114300</xdr:colOff>
      <xdr:row>79</xdr:row>
      <xdr:rowOff>26615</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471334"/>
          <a:ext cx="889000" cy="9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43404</xdr:rowOff>
    </xdr:from>
    <xdr:to>
      <xdr:col>45</xdr:col>
      <xdr:colOff>177800</xdr:colOff>
      <xdr:row>78</xdr:row>
      <xdr:rowOff>98234</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416504"/>
          <a:ext cx="889000" cy="5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156505</xdr:rowOff>
    </xdr:from>
    <xdr:to>
      <xdr:col>41</xdr:col>
      <xdr:colOff>50800</xdr:colOff>
      <xdr:row>78</xdr:row>
      <xdr:rowOff>43404</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358155"/>
          <a:ext cx="889000" cy="5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152681</xdr:rowOff>
    </xdr:from>
    <xdr:to>
      <xdr:col>55</xdr:col>
      <xdr:colOff>50800</xdr:colOff>
      <xdr:row>79</xdr:row>
      <xdr:rowOff>82831</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67608</xdr:rowOff>
    </xdr:from>
    <xdr:ext cx="469744"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44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147265</xdr:rowOff>
    </xdr:from>
    <xdr:to>
      <xdr:col>50</xdr:col>
      <xdr:colOff>165100</xdr:colOff>
      <xdr:row>79</xdr:row>
      <xdr:rowOff>77415</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2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68542</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72111" y="1361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47434</xdr:rowOff>
    </xdr:from>
    <xdr:to>
      <xdr:col>46</xdr:col>
      <xdr:colOff>38100</xdr:colOff>
      <xdr:row>78</xdr:row>
      <xdr:rowOff>149034</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4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140161</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51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164054</xdr:rowOff>
    </xdr:from>
    <xdr:to>
      <xdr:col>41</xdr:col>
      <xdr:colOff>101600</xdr:colOff>
      <xdr:row>78</xdr:row>
      <xdr:rowOff>94204</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3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110731</xdr:rowOff>
    </xdr:from>
    <xdr:ext cx="59901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61795" y="1314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105705</xdr:rowOff>
    </xdr:from>
    <xdr:to>
      <xdr:col>36</xdr:col>
      <xdr:colOff>165100</xdr:colOff>
      <xdr:row>78</xdr:row>
      <xdr:rowOff>35855</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3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52382</xdr:rowOff>
    </xdr:from>
    <xdr:ext cx="59901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672795" y="1308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116388</xdr:rowOff>
    </xdr:from>
    <xdr:to>
      <xdr:col>55</xdr:col>
      <xdr:colOff>0</xdr:colOff>
      <xdr:row>98</xdr:row>
      <xdr:rowOff>124997</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918488"/>
          <a:ext cx="838200" cy="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116388</xdr:rowOff>
    </xdr:from>
    <xdr:to>
      <xdr:col>50</xdr:col>
      <xdr:colOff>114300</xdr:colOff>
      <xdr:row>98</xdr:row>
      <xdr:rowOff>128984</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918488"/>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128984</xdr:rowOff>
    </xdr:from>
    <xdr:to>
      <xdr:col>45</xdr:col>
      <xdr:colOff>177800</xdr:colOff>
      <xdr:row>98</xdr:row>
      <xdr:rowOff>132863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931084"/>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118512</xdr:rowOff>
    </xdr:from>
    <xdr:to>
      <xdr:col>41</xdr:col>
      <xdr:colOff>50800</xdr:colOff>
      <xdr:row>98</xdr:row>
      <xdr:rowOff>132863</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6972300" y="16920612"/>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74197</xdr:rowOff>
    </xdr:from>
    <xdr:to>
      <xdr:col>55</xdr:col>
      <xdr:colOff>50800</xdr:colOff>
      <xdr:row>99</xdr:row>
      <xdr:rowOff>4347</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87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65588</xdr:rowOff>
    </xdr:from>
    <xdr:to>
      <xdr:col>50</xdr:col>
      <xdr:colOff>165100</xdr:colOff>
      <xdr:row>98</xdr:row>
      <xdr:rowOff>167188</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86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158315</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696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78184</xdr:rowOff>
    </xdr:from>
    <xdr:to>
      <xdr:col>46</xdr:col>
      <xdr:colOff>38100</xdr:colOff>
      <xdr:row>99</xdr:row>
      <xdr:rowOff>8334</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8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170911</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97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82063</xdr:rowOff>
    </xdr:from>
    <xdr:to>
      <xdr:col>41</xdr:col>
      <xdr:colOff>101600</xdr:colOff>
      <xdr:row>99</xdr:row>
      <xdr:rowOff>12213</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3340</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9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67712</xdr:rowOff>
    </xdr:from>
    <xdr:to>
      <xdr:col>36</xdr:col>
      <xdr:colOff>165100</xdr:colOff>
      <xdr:row>98</xdr:row>
      <xdr:rowOff>169312</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160439</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9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41013</xdr:rowOff>
    </xdr:from>
    <xdr:to>
      <xdr:col>85</xdr:col>
      <xdr:colOff>127000</xdr:colOff>
      <xdr:row>39</xdr:row>
      <xdr:rowOff>43128</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727563"/>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37195</xdr:rowOff>
    </xdr:from>
    <xdr:to>
      <xdr:col>81</xdr:col>
      <xdr:colOff>50800</xdr:colOff>
      <xdr:row>39</xdr:row>
      <xdr:rowOff>43128</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723745"/>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103627</xdr:rowOff>
    </xdr:from>
    <xdr:to>
      <xdr:col>76</xdr:col>
      <xdr:colOff>114300</xdr:colOff>
      <xdr:row>39</xdr:row>
      <xdr:rowOff>37195</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618727"/>
          <a:ext cx="889000" cy="10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103627</xdr:rowOff>
    </xdr:from>
    <xdr:to>
      <xdr:col>71</xdr:col>
      <xdr:colOff>177800</xdr:colOff>
      <xdr:row>39</xdr:row>
      <xdr:rowOff>15242</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618727"/>
          <a:ext cx="889000" cy="8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161663</xdr:rowOff>
    </xdr:from>
    <xdr:to>
      <xdr:col>85</xdr:col>
      <xdr:colOff>177800</xdr:colOff>
      <xdr:row>39</xdr:row>
      <xdr:rowOff>91813</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76590</xdr:rowOff>
    </xdr:from>
    <xdr:ext cx="378565"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163778</xdr:rowOff>
    </xdr:from>
    <xdr:to>
      <xdr:col>81</xdr:col>
      <xdr:colOff>101600</xdr:colOff>
      <xdr:row>39</xdr:row>
      <xdr:rowOff>93928</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85055</xdr:rowOff>
    </xdr:from>
    <xdr:ext cx="378565"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2017" y="677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157845</xdr:rowOff>
    </xdr:from>
    <xdr:to>
      <xdr:col>76</xdr:col>
      <xdr:colOff>165100</xdr:colOff>
      <xdr:row>39</xdr:row>
      <xdr:rowOff>87995</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79122</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57428" y="6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52827</xdr:rowOff>
    </xdr:from>
    <xdr:to>
      <xdr:col>72</xdr:col>
      <xdr:colOff>38100</xdr:colOff>
      <xdr:row>38</xdr:row>
      <xdr:rowOff>154427</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5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170954</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36111" y="634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135892</xdr:rowOff>
    </xdr:from>
    <xdr:to>
      <xdr:col>67</xdr:col>
      <xdr:colOff>101600</xdr:colOff>
      <xdr:row>39</xdr:row>
      <xdr:rowOff>66042</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57169</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79428" y="6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xmlns=""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xmlns=""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xmlns=""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xmlns=""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6961</xdr:rowOff>
    </xdr:from>
    <xdr:to>
      <xdr:col>85</xdr:col>
      <xdr:colOff>127000</xdr:colOff>
      <xdr:row>78</xdr:row>
      <xdr:rowOff>7167</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5481300" y="13380061"/>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6961</xdr:rowOff>
    </xdr:from>
    <xdr:to>
      <xdr:col>81</xdr:col>
      <xdr:colOff>50800</xdr:colOff>
      <xdr:row>78</xdr:row>
      <xdr:rowOff>29879</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4592300" y="13380061"/>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63311</xdr:rowOff>
    </xdr:from>
    <xdr:to>
      <xdr:col>76</xdr:col>
      <xdr:colOff>114300</xdr:colOff>
      <xdr:row>78</xdr:row>
      <xdr:rowOff>29879</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3703300" y="13093511"/>
          <a:ext cx="889000" cy="3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63311</xdr:rowOff>
    </xdr:from>
    <xdr:to>
      <xdr:col>71</xdr:col>
      <xdr:colOff>177800</xdr:colOff>
      <xdr:row>78</xdr:row>
      <xdr:rowOff>19714</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2814300" y="13093511"/>
          <a:ext cx="889000" cy="29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127817</xdr:rowOff>
    </xdr:from>
    <xdr:to>
      <xdr:col>85</xdr:col>
      <xdr:colOff>177800</xdr:colOff>
      <xdr:row>78</xdr:row>
      <xdr:rowOff>57967</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3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106244</xdr:rowOff>
    </xdr:from>
    <xdr:ext cx="599010"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330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127611</xdr:rowOff>
    </xdr:from>
    <xdr:to>
      <xdr:col>81</xdr:col>
      <xdr:colOff>101600</xdr:colOff>
      <xdr:row>78</xdr:row>
      <xdr:rowOff>57761</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3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48888</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181795" y="1342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150529</xdr:rowOff>
    </xdr:from>
    <xdr:to>
      <xdr:col>76</xdr:col>
      <xdr:colOff>165100</xdr:colOff>
      <xdr:row>78</xdr:row>
      <xdr:rowOff>80679</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35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71806</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325111" y="1344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12511</xdr:rowOff>
    </xdr:from>
    <xdr:to>
      <xdr:col>72</xdr:col>
      <xdr:colOff>38100</xdr:colOff>
      <xdr:row>76</xdr:row>
      <xdr:rowOff>114111</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0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130639</xdr:rowOff>
    </xdr:from>
    <xdr:ext cx="59901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03795" y="1281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140364</xdr:rowOff>
    </xdr:from>
    <xdr:to>
      <xdr:col>67</xdr:col>
      <xdr:colOff>101600</xdr:colOff>
      <xdr:row>78</xdr:row>
      <xdr:rowOff>70514</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34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61641</xdr:rowOff>
    </xdr:from>
    <xdr:ext cx="59901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14795" y="1343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75543</xdr:rowOff>
    </xdr:from>
    <xdr:to>
      <xdr:col>85</xdr:col>
      <xdr:colOff>127000</xdr:colOff>
      <xdr:row>98</xdr:row>
      <xdr:rowOff>112125</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5481300" y="16877643"/>
          <a:ext cx="838200" cy="3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76794</xdr:rowOff>
    </xdr:from>
    <xdr:to>
      <xdr:col>81</xdr:col>
      <xdr:colOff>50800</xdr:colOff>
      <xdr:row>98</xdr:row>
      <xdr:rowOff>112125</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4592300" y="16878894"/>
          <a:ext cx="889000" cy="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76794</xdr:rowOff>
    </xdr:from>
    <xdr:to>
      <xdr:col>76</xdr:col>
      <xdr:colOff>114300</xdr:colOff>
      <xdr:row>99</xdr:row>
      <xdr:rowOff>9975</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3703300" y="16878894"/>
          <a:ext cx="889000" cy="10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9975</xdr:rowOff>
    </xdr:from>
    <xdr:to>
      <xdr:col>71</xdr:col>
      <xdr:colOff>177800</xdr:colOff>
      <xdr:row>99</xdr:row>
      <xdr:rowOff>51932</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6983525"/>
          <a:ext cx="889000" cy="4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24743</xdr:rowOff>
    </xdr:from>
    <xdr:to>
      <xdr:col>85</xdr:col>
      <xdr:colOff>177800</xdr:colOff>
      <xdr:row>98</xdr:row>
      <xdr:rowOff>126343</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8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47620</xdr:rowOff>
    </xdr:from>
    <xdr:ext cx="599010"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6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61325</xdr:rowOff>
    </xdr:from>
    <xdr:to>
      <xdr:col>81</xdr:col>
      <xdr:colOff>101600</xdr:colOff>
      <xdr:row>98</xdr:row>
      <xdr:rowOff>162925</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8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8002</xdr:rowOff>
    </xdr:from>
    <xdr:ext cx="59901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181795" y="1663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25994</xdr:rowOff>
    </xdr:from>
    <xdr:to>
      <xdr:col>76</xdr:col>
      <xdr:colOff>165100</xdr:colOff>
      <xdr:row>98</xdr:row>
      <xdr:rowOff>127594</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82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144121</xdr:rowOff>
    </xdr:from>
    <xdr:ext cx="599010"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292795" y="1660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130625</xdr:rowOff>
    </xdr:from>
    <xdr:to>
      <xdr:col>72</xdr:col>
      <xdr:colOff>38100</xdr:colOff>
      <xdr:row>99</xdr:row>
      <xdr:rowOff>60775</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93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77302</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36111" y="1670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1132</xdr:rowOff>
    </xdr:from>
    <xdr:to>
      <xdr:col>67</xdr:col>
      <xdr:colOff>101600</xdr:colOff>
      <xdr:row>99</xdr:row>
      <xdr:rowOff>102732</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9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93859</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47111" y="170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140615</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1323300" y="6655715"/>
          <a:ext cx="8382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44031</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0434300" y="6730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44031</xdr:rowOff>
    </xdr:from>
    <xdr:to>
      <xdr:col>107</xdr:col>
      <xdr:colOff>50800</xdr:colOff>
      <xdr:row>39</xdr:row>
      <xdr:rowOff>44050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flipV="1">
          <a:off x="19545300" y="67305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40030</xdr:rowOff>
    </xdr:from>
    <xdr:to>
      <xdr:col>102</xdr:col>
      <xdr:colOff>114300</xdr:colOff>
      <xdr:row>39</xdr:row>
      <xdr:rowOff>44050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726580"/>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89815</xdr:rowOff>
    </xdr:from>
    <xdr:to>
      <xdr:col>116</xdr:col>
      <xdr:colOff>114300</xdr:colOff>
      <xdr:row>39</xdr:row>
      <xdr:rowOff>19965</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6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49191</xdr:rowOff>
    </xdr:from>
    <xdr:ext cx="469744"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39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164681</xdr:rowOff>
    </xdr:from>
    <xdr:to>
      <xdr:col>107</xdr:col>
      <xdr:colOff>101600</xdr:colOff>
      <xdr:row>39</xdr:row>
      <xdr:rowOff>94831</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85958</xdr:rowOff>
    </xdr:from>
    <xdr:ext cx="313932"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277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164700</xdr:rowOff>
    </xdr:from>
    <xdr:to>
      <xdr:col>102</xdr:col>
      <xdr:colOff>165100</xdr:colOff>
      <xdr:row>39</xdr:row>
      <xdr:rowOff>94850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85977</xdr:rowOff>
    </xdr:from>
    <xdr:ext cx="313932"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88333" y="677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160680</xdr:rowOff>
    </xdr:from>
    <xdr:to>
      <xdr:col>98</xdr:col>
      <xdr:colOff>38100</xdr:colOff>
      <xdr:row>39</xdr:row>
      <xdr:rowOff>90830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81957</xdr:rowOff>
    </xdr:from>
    <xdr:ext cx="378565"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467017" y="6768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21971</xdr:rowOff>
    </xdr:from>
    <xdr:to>
      <xdr:col>116</xdr:col>
      <xdr:colOff>63500</xdr:colOff>
      <xdr:row>59</xdr:row>
      <xdr:rowOff>33344</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1323300" y="10137521"/>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27895</xdr:rowOff>
    </xdr:from>
    <xdr:to>
      <xdr:col>111</xdr:col>
      <xdr:colOff>177800</xdr:colOff>
      <xdr:row>59</xdr:row>
      <xdr:rowOff>33344</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20434300" y="10143445"/>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26695</xdr:rowOff>
    </xdr:from>
    <xdr:to>
      <xdr:col>107</xdr:col>
      <xdr:colOff>50800</xdr:colOff>
      <xdr:row>59</xdr:row>
      <xdr:rowOff>27895</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9545300" y="10142245"/>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10770</xdr:rowOff>
    </xdr:from>
    <xdr:to>
      <xdr:col>102</xdr:col>
      <xdr:colOff>114300</xdr:colOff>
      <xdr:row>59</xdr:row>
      <xdr:rowOff>26695</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656300" y="10126320"/>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142621</xdr:rowOff>
    </xdr:from>
    <xdr:to>
      <xdr:col>116</xdr:col>
      <xdr:colOff>114300</xdr:colOff>
      <xdr:row>59</xdr:row>
      <xdr:rowOff>72771</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100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57548</xdr:rowOff>
    </xdr:from>
    <xdr:ext cx="469744"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1000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153994</xdr:rowOff>
    </xdr:from>
    <xdr:to>
      <xdr:col>112</xdr:col>
      <xdr:colOff>38100</xdr:colOff>
      <xdr:row>59</xdr:row>
      <xdr:rowOff>84144</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100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75271</xdr:rowOff>
    </xdr:from>
    <xdr:ext cx="378565"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134017" y="1019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148545</xdr:rowOff>
    </xdr:from>
    <xdr:to>
      <xdr:col>107</xdr:col>
      <xdr:colOff>101600</xdr:colOff>
      <xdr:row>59</xdr:row>
      <xdr:rowOff>78695</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100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69822</xdr:rowOff>
    </xdr:from>
    <xdr:ext cx="378565"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245017" y="10185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147345</xdr:rowOff>
    </xdr:from>
    <xdr:to>
      <xdr:col>102</xdr:col>
      <xdr:colOff>165100</xdr:colOff>
      <xdr:row>59</xdr:row>
      <xdr:rowOff>77495</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100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68622</xdr:rowOff>
    </xdr:from>
    <xdr:ext cx="378565"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56017" y="10184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131420</xdr:rowOff>
    </xdr:from>
    <xdr:to>
      <xdr:col>98</xdr:col>
      <xdr:colOff>38100</xdr:colOff>
      <xdr:row>59</xdr:row>
      <xdr:rowOff>61570</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100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52697</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21428" y="101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40574</xdr:rowOff>
    </xdr:from>
    <xdr:to>
      <xdr:col>116</xdr:col>
      <xdr:colOff>63500</xdr:colOff>
      <xdr:row>77</xdr:row>
      <xdr:rowOff>66686</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1323300" y="13242224"/>
          <a:ext cx="838200" cy="2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40574</xdr:rowOff>
    </xdr:from>
    <xdr:to>
      <xdr:col>111</xdr:col>
      <xdr:colOff>177800</xdr:colOff>
      <xdr:row>77</xdr:row>
      <xdr:rowOff>46555</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0434300" y="13242224"/>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150261</xdr:rowOff>
    </xdr:from>
    <xdr:to>
      <xdr:col>107</xdr:col>
      <xdr:colOff>50800</xdr:colOff>
      <xdr:row>77</xdr:row>
      <xdr:rowOff>46555</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19545300" y="13180461"/>
          <a:ext cx="889000" cy="6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150261</xdr:rowOff>
    </xdr:from>
    <xdr:to>
      <xdr:col>102</xdr:col>
      <xdr:colOff>114300</xdr:colOff>
      <xdr:row>77</xdr:row>
      <xdr:rowOff>65776</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3180461"/>
          <a:ext cx="889000" cy="8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15886</xdr:rowOff>
    </xdr:from>
    <xdr:to>
      <xdr:col>116</xdr:col>
      <xdr:colOff>114300</xdr:colOff>
      <xdr:row>77</xdr:row>
      <xdr:rowOff>117486</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32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102263</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31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161224</xdr:rowOff>
    </xdr:from>
    <xdr:to>
      <xdr:col>112</xdr:col>
      <xdr:colOff>38100</xdr:colOff>
      <xdr:row>77</xdr:row>
      <xdr:rowOff>91374</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31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82501</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56111" y="132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167205</xdr:rowOff>
    </xdr:from>
    <xdr:to>
      <xdr:col>107</xdr:col>
      <xdr:colOff>101600</xdr:colOff>
      <xdr:row>77</xdr:row>
      <xdr:rowOff>97355</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31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88482</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67111" y="1329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99461</xdr:rowOff>
    </xdr:from>
    <xdr:to>
      <xdr:col>102</xdr:col>
      <xdr:colOff>165100</xdr:colOff>
      <xdr:row>77</xdr:row>
      <xdr:rowOff>29611</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31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20738</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322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14976</xdr:rowOff>
    </xdr:from>
    <xdr:to>
      <xdr:col>98</xdr:col>
      <xdr:colOff>38100</xdr:colOff>
      <xdr:row>77</xdr:row>
      <xdr:rowOff>116576</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32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107703</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330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に引き続き、「ふるさと納税推進事業」に係る経費が大きく伸びたこともあり、物件費が大幅に増加していることが特徴となっている。一方で普通建設事業費は大幅に減となっているが、今後控えている大型事業（保育所・幼稚園高台移転事業）の実施を踏まえ基金造成や繰上償還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人口については、前年度比「△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ポイント」となり、人口減少は進行している状況である。今後も住民一人当たりの行政コストは高くなることから行政サービスの効率化を図っていく必要がある。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2,644
2,633
6.53
2,735,238
2,664,682
33,573
1,415,682
2,446,324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38792</xdr:rowOff>
    </xdr:from>
    <xdr:to>
      <xdr:col>24</xdr:col>
      <xdr:colOff>63500</xdr:colOff>
      <xdr:row>37</xdr:row>
      <xdr:rowOff>47289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3797300" y="6382442"/>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38792</xdr:rowOff>
    </xdr:from>
    <xdr:to>
      <xdr:col>19</xdr:col>
      <xdr:colOff>177800</xdr:colOff>
      <xdr:row>37</xdr:row>
      <xdr:rowOff>47879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382442"/>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38145</xdr:rowOff>
    </xdr:from>
    <xdr:to>
      <xdr:col>15</xdr:col>
      <xdr:colOff>50800</xdr:colOff>
      <xdr:row>37</xdr:row>
      <xdr:rowOff>47879</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381795"/>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38145</xdr:rowOff>
    </xdr:from>
    <xdr:to>
      <xdr:col>10</xdr:col>
      <xdr:colOff>114300</xdr:colOff>
      <xdr:row>37</xdr:row>
      <xdr:rowOff>47974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381795"/>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167939</xdr:rowOff>
    </xdr:from>
    <xdr:to>
      <xdr:col>24</xdr:col>
      <xdr:colOff>114300</xdr:colOff>
      <xdr:row>37</xdr:row>
      <xdr:rowOff>98089</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3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19366</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19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159442</xdr:rowOff>
    </xdr:from>
    <xdr:to>
      <xdr:col>20</xdr:col>
      <xdr:colOff>38100</xdr:colOff>
      <xdr:row>37</xdr:row>
      <xdr:rowOff>89592</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3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106119</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1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168529</xdr:rowOff>
    </xdr:from>
    <xdr:to>
      <xdr:col>15</xdr:col>
      <xdr:colOff>101600</xdr:colOff>
      <xdr:row>37</xdr:row>
      <xdr:rowOff>98679</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3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115206</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1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158795</xdr:rowOff>
    </xdr:from>
    <xdr:to>
      <xdr:col>10</xdr:col>
      <xdr:colOff>165100</xdr:colOff>
      <xdr:row>37</xdr:row>
      <xdr:rowOff>88945</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3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105472</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1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168624</xdr:rowOff>
    </xdr:from>
    <xdr:to>
      <xdr:col>6</xdr:col>
      <xdr:colOff>38100</xdr:colOff>
      <xdr:row>37</xdr:row>
      <xdr:rowOff>98774</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3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89901</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4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98451</xdr:rowOff>
    </xdr:from>
    <xdr:to>
      <xdr:col>24</xdr:col>
      <xdr:colOff>63500</xdr:colOff>
      <xdr:row>57</xdr:row>
      <xdr:rowOff>103327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3797300" y="9871101"/>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103327</xdr:rowOff>
    </xdr:from>
    <xdr:to>
      <xdr:col>19</xdr:col>
      <xdr:colOff>177800</xdr:colOff>
      <xdr:row>57</xdr:row>
      <xdr:rowOff>132130</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875977"/>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132130</xdr:rowOff>
    </xdr:from>
    <xdr:to>
      <xdr:col>15</xdr:col>
      <xdr:colOff>50800</xdr:colOff>
      <xdr:row>57</xdr:row>
      <xdr:rowOff>154262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9904780"/>
          <a:ext cx="889000" cy="2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154262</xdr:rowOff>
    </xdr:from>
    <xdr:to>
      <xdr:col>10</xdr:col>
      <xdr:colOff>114300</xdr:colOff>
      <xdr:row>57</xdr:row>
      <xdr:rowOff>160965</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926912"/>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47651</xdr:rowOff>
    </xdr:from>
    <xdr:to>
      <xdr:col>24</xdr:col>
      <xdr:colOff>114300</xdr:colOff>
      <xdr:row>57</xdr:row>
      <xdr:rowOff>149251</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8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70528</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67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52527</xdr:rowOff>
    </xdr:from>
    <xdr:to>
      <xdr:col>20</xdr:col>
      <xdr:colOff>38100</xdr:colOff>
      <xdr:row>57</xdr:row>
      <xdr:rowOff>154127</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8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170654</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960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81330</xdr:rowOff>
    </xdr:from>
    <xdr:to>
      <xdr:col>15</xdr:col>
      <xdr:colOff>101600</xdr:colOff>
      <xdr:row>58</xdr:row>
      <xdr:rowOff>11480</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8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28007</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962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103462</xdr:rowOff>
    </xdr:from>
    <xdr:to>
      <xdr:col>10</xdr:col>
      <xdr:colOff>165100</xdr:colOff>
      <xdr:row>58</xdr:row>
      <xdr:rowOff>33612</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8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50139</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65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110165</xdr:rowOff>
    </xdr:from>
    <xdr:to>
      <xdr:col>6</xdr:col>
      <xdr:colOff>38100</xdr:colOff>
      <xdr:row>58</xdr:row>
      <xdr:rowOff>40315</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8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56842</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965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860</xdr:rowOff>
    </xdr:from>
    <xdr:to>
      <xdr:col>24</xdr:col>
      <xdr:colOff>63500</xdr:colOff>
      <xdr:row>78</xdr:row>
      <xdr:rowOff>16129</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3373960"/>
          <a:ext cx="838200" cy="1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860</xdr:rowOff>
    </xdr:from>
    <xdr:to>
      <xdr:col>19</xdr:col>
      <xdr:colOff>177800</xdr:colOff>
      <xdr:row>78</xdr:row>
      <xdr:rowOff>11643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373960"/>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10418</xdr:rowOff>
    </xdr:from>
    <xdr:to>
      <xdr:col>15</xdr:col>
      <xdr:colOff>50800</xdr:colOff>
      <xdr:row>78</xdr:row>
      <xdr:rowOff>11643</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019300" y="13383518"/>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10418</xdr:rowOff>
    </xdr:from>
    <xdr:to>
      <xdr:col>10</xdr:col>
      <xdr:colOff>114300</xdr:colOff>
      <xdr:row>78</xdr:row>
      <xdr:rowOff>32048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383518"/>
          <a:ext cx="8890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136779</xdr:rowOff>
    </xdr:from>
    <xdr:to>
      <xdr:col>24</xdr:col>
      <xdr:colOff>114300</xdr:colOff>
      <xdr:row>78</xdr:row>
      <xdr:rowOff>66929</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3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51706</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25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121510</xdr:rowOff>
    </xdr:from>
    <xdr:to>
      <xdr:col>20</xdr:col>
      <xdr:colOff>38100</xdr:colOff>
      <xdr:row>78</xdr:row>
      <xdr:rowOff>51660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3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42787</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41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132293</xdr:rowOff>
    </xdr:from>
    <xdr:to>
      <xdr:col>15</xdr:col>
      <xdr:colOff>101600</xdr:colOff>
      <xdr:row>78</xdr:row>
      <xdr:rowOff>62443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3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53570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42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131068</xdr:rowOff>
    </xdr:from>
    <xdr:to>
      <xdr:col>10</xdr:col>
      <xdr:colOff>165100</xdr:colOff>
      <xdr:row>78</xdr:row>
      <xdr:rowOff>61218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3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52345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42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152698</xdr:rowOff>
    </xdr:from>
    <xdr:to>
      <xdr:col>6</xdr:col>
      <xdr:colOff>38100</xdr:colOff>
      <xdr:row>78</xdr:row>
      <xdr:rowOff>82848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3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73975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4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121651</xdr:rowOff>
    </xdr:from>
    <xdr:to>
      <xdr:col>24</xdr:col>
      <xdr:colOff>63500</xdr:colOff>
      <xdr:row>97</xdr:row>
      <xdr:rowOff>144286</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752301"/>
          <a:ext cx="838200" cy="2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121651</xdr:rowOff>
    </xdr:from>
    <xdr:to>
      <xdr:col>19</xdr:col>
      <xdr:colOff>177800</xdr:colOff>
      <xdr:row>97</xdr:row>
      <xdr:rowOff>145856</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752301"/>
          <a:ext cx="889000" cy="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145856</xdr:rowOff>
    </xdr:from>
    <xdr:to>
      <xdr:col>15</xdr:col>
      <xdr:colOff>50800</xdr:colOff>
      <xdr:row>97</xdr:row>
      <xdr:rowOff>148357</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776506"/>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125546</xdr:rowOff>
    </xdr:from>
    <xdr:to>
      <xdr:col>10</xdr:col>
      <xdr:colOff>114300</xdr:colOff>
      <xdr:row>97</xdr:row>
      <xdr:rowOff>148357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1130300" y="16756196"/>
          <a:ext cx="889000" cy="2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93486</xdr:rowOff>
    </xdr:from>
    <xdr:to>
      <xdr:col>24</xdr:col>
      <xdr:colOff>114300</xdr:colOff>
      <xdr:row>98</xdr:row>
      <xdr:rowOff>23636</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8413</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6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70851</xdr:rowOff>
    </xdr:from>
    <xdr:to>
      <xdr:col>20</xdr:col>
      <xdr:colOff>38100</xdr:colOff>
      <xdr:row>98</xdr:row>
      <xdr:rowOff>1001</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7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163578</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530111" y="167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95056</xdr:rowOff>
    </xdr:from>
    <xdr:to>
      <xdr:col>15</xdr:col>
      <xdr:colOff>101600</xdr:colOff>
      <xdr:row>98</xdr:row>
      <xdr:rowOff>25206</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7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16333</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81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97557</xdr:rowOff>
    </xdr:from>
    <xdr:to>
      <xdr:col>10</xdr:col>
      <xdr:colOff>165100</xdr:colOff>
      <xdr:row>98</xdr:row>
      <xdr:rowOff>27707</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72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18834</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82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74746</xdr:rowOff>
    </xdr:from>
    <xdr:to>
      <xdr:col>6</xdr:col>
      <xdr:colOff>38100</xdr:colOff>
      <xdr:row>98</xdr:row>
      <xdr:rowOff>4896</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70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167473</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79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18651</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533751"/>
          <a:ext cx="889000" cy="25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112486</xdr:rowOff>
    </xdr:from>
    <xdr:to>
      <xdr:col>41</xdr:col>
      <xdr:colOff>50800</xdr:colOff>
      <xdr:row>38</xdr:row>
      <xdr:rowOff>18651</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113236"/>
          <a:ext cx="889000" cy="4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139301</xdr:rowOff>
    </xdr:from>
    <xdr:to>
      <xdr:col>41</xdr:col>
      <xdr:colOff>101600</xdr:colOff>
      <xdr:row>38</xdr:row>
      <xdr:rowOff>69451</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4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85978</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26428" y="62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61686</xdr:rowOff>
    </xdr:from>
    <xdr:to>
      <xdr:col>36</xdr:col>
      <xdr:colOff>165100</xdr:colOff>
      <xdr:row>35</xdr:row>
      <xdr:rowOff>163286</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06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8363</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37428" y="583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57612</xdr:rowOff>
    </xdr:from>
    <xdr:to>
      <xdr:col>55</xdr:col>
      <xdr:colOff>0</xdr:colOff>
      <xdr:row>59</xdr:row>
      <xdr:rowOff>81042</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10173162"/>
          <a:ext cx="838200" cy="2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57612</xdr:rowOff>
    </xdr:from>
    <xdr:to>
      <xdr:col>50</xdr:col>
      <xdr:colOff>114300</xdr:colOff>
      <xdr:row>59</xdr:row>
      <xdr:rowOff>75808</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10173162"/>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73285</xdr:rowOff>
    </xdr:from>
    <xdr:to>
      <xdr:col>45</xdr:col>
      <xdr:colOff>177800</xdr:colOff>
      <xdr:row>59</xdr:row>
      <xdr:rowOff>75808</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10188835"/>
          <a:ext cx="8890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73285</xdr:rowOff>
    </xdr:from>
    <xdr:to>
      <xdr:col>41</xdr:col>
      <xdr:colOff>50800</xdr:colOff>
      <xdr:row>59</xdr:row>
      <xdr:rowOff>73370</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10188835"/>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30242</xdr:rowOff>
    </xdr:from>
    <xdr:to>
      <xdr:col>55</xdr:col>
      <xdr:colOff>50800</xdr:colOff>
      <xdr:row>59</xdr:row>
      <xdr:rowOff>131842</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1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116619</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10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6812</xdr:rowOff>
    </xdr:from>
    <xdr:to>
      <xdr:col>50</xdr:col>
      <xdr:colOff>165100</xdr:colOff>
      <xdr:row>59</xdr:row>
      <xdr:rowOff>108412</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101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99539</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10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25008</xdr:rowOff>
    </xdr:from>
    <xdr:to>
      <xdr:col>46</xdr:col>
      <xdr:colOff>38100</xdr:colOff>
      <xdr:row>59</xdr:row>
      <xdr:rowOff>126608</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101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117735</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102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22485</xdr:rowOff>
    </xdr:from>
    <xdr:to>
      <xdr:col>41</xdr:col>
      <xdr:colOff>101600</xdr:colOff>
      <xdr:row>59</xdr:row>
      <xdr:rowOff>124085</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13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115212</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1023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22570</xdr:rowOff>
    </xdr:from>
    <xdr:to>
      <xdr:col>36</xdr:col>
      <xdr:colOff>165100</xdr:colOff>
      <xdr:row>59</xdr:row>
      <xdr:rowOff>124170</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1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115297</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23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107102</xdr:rowOff>
    </xdr:from>
    <xdr:to>
      <xdr:col>55</xdr:col>
      <xdr:colOff>0</xdr:colOff>
      <xdr:row>78</xdr:row>
      <xdr:rowOff>111841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480202"/>
          <a:ext cx="8382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111841</xdr:rowOff>
    </xdr:from>
    <xdr:to>
      <xdr:col>50</xdr:col>
      <xdr:colOff>114300</xdr:colOff>
      <xdr:row>78</xdr:row>
      <xdr:rowOff>115070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484941"/>
          <a:ext cx="8890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115070</xdr:rowOff>
    </xdr:from>
    <xdr:to>
      <xdr:col>45</xdr:col>
      <xdr:colOff>177800</xdr:colOff>
      <xdr:row>78</xdr:row>
      <xdr:rowOff>118360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488170"/>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118360</xdr:rowOff>
    </xdr:from>
    <xdr:to>
      <xdr:col>41</xdr:col>
      <xdr:colOff>50800</xdr:colOff>
      <xdr:row>78</xdr:row>
      <xdr:rowOff>127344</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491460"/>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56302</xdr:rowOff>
    </xdr:from>
    <xdr:to>
      <xdr:col>55</xdr:col>
      <xdr:colOff>50800</xdr:colOff>
      <xdr:row>78</xdr:row>
      <xdr:rowOff>157902</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142679</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61041</xdr:rowOff>
    </xdr:from>
    <xdr:to>
      <xdr:col>50</xdr:col>
      <xdr:colOff>165100</xdr:colOff>
      <xdr:row>78</xdr:row>
      <xdr:rowOff>162641</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3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153768</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352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64270</xdr:rowOff>
    </xdr:from>
    <xdr:to>
      <xdr:col>46</xdr:col>
      <xdr:colOff>38100</xdr:colOff>
      <xdr:row>78</xdr:row>
      <xdr:rowOff>165870</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156997</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67560</xdr:rowOff>
    </xdr:from>
    <xdr:to>
      <xdr:col>41</xdr:col>
      <xdr:colOff>101600</xdr:colOff>
      <xdr:row>78</xdr:row>
      <xdr:rowOff>169160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160287</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26428" y="1353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76544</xdr:rowOff>
    </xdr:from>
    <xdr:to>
      <xdr:col>36</xdr:col>
      <xdr:colOff>165100</xdr:colOff>
      <xdr:row>79</xdr:row>
      <xdr:rowOff>6694</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4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169271</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37428" y="135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5910</xdr:rowOff>
    </xdr:from>
    <xdr:to>
      <xdr:col>55</xdr:col>
      <xdr:colOff>0</xdr:colOff>
      <xdr:row>98</xdr:row>
      <xdr:rowOff>8041</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9639300" y="16808010"/>
          <a:ext cx="838200" cy="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138357</xdr:rowOff>
    </xdr:from>
    <xdr:to>
      <xdr:col>50</xdr:col>
      <xdr:colOff>114300</xdr:colOff>
      <xdr:row>98</xdr:row>
      <xdr:rowOff>8041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8750300" y="16769007"/>
          <a:ext cx="889000" cy="4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138357</xdr:rowOff>
    </xdr:from>
    <xdr:to>
      <xdr:col>45</xdr:col>
      <xdr:colOff>177800</xdr:colOff>
      <xdr:row>97</xdr:row>
      <xdr:rowOff>167872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7861300" y="16769007"/>
          <a:ext cx="889000" cy="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167872</xdr:rowOff>
    </xdr:from>
    <xdr:to>
      <xdr:col>41</xdr:col>
      <xdr:colOff>50800</xdr:colOff>
      <xdr:row>97</xdr:row>
      <xdr:rowOff>170821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798522"/>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126560</xdr:rowOff>
    </xdr:from>
    <xdr:to>
      <xdr:col>55</xdr:col>
      <xdr:colOff>50800</xdr:colOff>
      <xdr:row>98</xdr:row>
      <xdr:rowOff>56710</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10426700" y="167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41961</xdr:rowOff>
    </xdr:from>
    <xdr:ext cx="534377"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6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128691</xdr:rowOff>
    </xdr:from>
    <xdr:to>
      <xdr:col>50</xdr:col>
      <xdr:colOff>165100</xdr:colOff>
      <xdr:row>98</xdr:row>
      <xdr:rowOff>58841</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9588500" y="167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49968</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72111" y="1685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87557</xdr:rowOff>
    </xdr:from>
    <xdr:to>
      <xdr:col>46</xdr:col>
      <xdr:colOff>38100</xdr:colOff>
      <xdr:row>98</xdr:row>
      <xdr:rowOff>17707</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8699500" y="1671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8834</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50795" y="1681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117072</xdr:rowOff>
    </xdr:from>
    <xdr:to>
      <xdr:col>41</xdr:col>
      <xdr:colOff>101600</xdr:colOff>
      <xdr:row>98</xdr:row>
      <xdr:rowOff>47222</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7810500" y="1674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38349</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84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120021</xdr:rowOff>
    </xdr:from>
    <xdr:to>
      <xdr:col>36</xdr:col>
      <xdr:colOff>165100</xdr:colOff>
      <xdr:row>98</xdr:row>
      <xdr:rowOff>50171</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6921500" y="167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41298</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8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2798</xdr:rowOff>
    </xdr:from>
    <xdr:to>
      <xdr:col>85</xdr:col>
      <xdr:colOff>127000</xdr:colOff>
      <xdr:row>39</xdr:row>
      <xdr:rowOff>6603</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6689348"/>
          <a:ext cx="838200" cy="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2481</xdr:rowOff>
    </xdr:from>
    <xdr:to>
      <xdr:col>81</xdr:col>
      <xdr:colOff>50800</xdr:colOff>
      <xdr:row>39</xdr:row>
      <xdr:rowOff>6603</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4592300" y="6689031"/>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2481</xdr:rowOff>
    </xdr:from>
    <xdr:to>
      <xdr:col>76</xdr:col>
      <xdr:colOff>114300</xdr:colOff>
      <xdr:row>39</xdr:row>
      <xdr:rowOff>8196</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3703300" y="668903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103741</xdr:rowOff>
    </xdr:from>
    <xdr:to>
      <xdr:col>71</xdr:col>
      <xdr:colOff>177800</xdr:colOff>
      <xdr:row>39</xdr:row>
      <xdr:rowOff>8196</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814300" y="6618841"/>
          <a:ext cx="889000" cy="7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123448</xdr:rowOff>
    </xdr:from>
    <xdr:to>
      <xdr:col>85</xdr:col>
      <xdr:colOff>177800</xdr:colOff>
      <xdr:row>39</xdr:row>
      <xdr:rowOff>53598</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63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38375</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5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127253</xdr:rowOff>
    </xdr:from>
    <xdr:to>
      <xdr:col>81</xdr:col>
      <xdr:colOff>101600</xdr:colOff>
      <xdr:row>39</xdr:row>
      <xdr:rowOff>57403</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64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48530</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73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123131</xdr:rowOff>
    </xdr:from>
    <xdr:to>
      <xdr:col>76</xdr:col>
      <xdr:colOff>165100</xdr:colOff>
      <xdr:row>39</xdr:row>
      <xdr:rowOff>53281</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63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44408</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73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128846</xdr:rowOff>
    </xdr:from>
    <xdr:to>
      <xdr:col>72</xdr:col>
      <xdr:colOff>38100</xdr:colOff>
      <xdr:row>39</xdr:row>
      <xdr:rowOff>58996</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64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50123</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73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52941</xdr:rowOff>
    </xdr:from>
    <xdr:to>
      <xdr:col>67</xdr:col>
      <xdr:colOff>101600</xdr:colOff>
      <xdr:row>38</xdr:row>
      <xdr:rowOff>154541</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5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145668</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66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102134</xdr:rowOff>
    </xdr:from>
    <xdr:to>
      <xdr:col>85</xdr:col>
      <xdr:colOff>127000</xdr:colOff>
      <xdr:row>57</xdr:row>
      <xdr:rowOff>102777</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5481300" y="9874784"/>
          <a:ext cx="8382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102777</xdr:rowOff>
    </xdr:from>
    <xdr:to>
      <xdr:col>81</xdr:col>
      <xdr:colOff>50800</xdr:colOff>
      <xdr:row>57</xdr:row>
      <xdr:rowOff>136781</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4592300" y="9875427"/>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135741</xdr:rowOff>
    </xdr:from>
    <xdr:to>
      <xdr:col>76</xdr:col>
      <xdr:colOff>114300</xdr:colOff>
      <xdr:row>57</xdr:row>
      <xdr:rowOff>136781</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3703300" y="9908391"/>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122276</xdr:rowOff>
    </xdr:from>
    <xdr:to>
      <xdr:col>71</xdr:col>
      <xdr:colOff>177800</xdr:colOff>
      <xdr:row>57</xdr:row>
      <xdr:rowOff>135741</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814300" y="9894926"/>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51334</xdr:rowOff>
    </xdr:from>
    <xdr:to>
      <xdr:col>85</xdr:col>
      <xdr:colOff>177800</xdr:colOff>
      <xdr:row>57</xdr:row>
      <xdr:rowOff>152934</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6268700" y="98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29761</xdr:rowOff>
    </xdr:from>
    <xdr:ext cx="534377"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8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51977</xdr:rowOff>
    </xdr:from>
    <xdr:to>
      <xdr:col>81</xdr:col>
      <xdr:colOff>101600</xdr:colOff>
      <xdr:row>57</xdr:row>
      <xdr:rowOff>153577</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5430500" y="98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144704</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991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85981</xdr:rowOff>
    </xdr:from>
    <xdr:to>
      <xdr:col>76</xdr:col>
      <xdr:colOff>165100</xdr:colOff>
      <xdr:row>58</xdr:row>
      <xdr:rowOff>16131</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4541500" y="985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7258</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95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84941</xdr:rowOff>
    </xdr:from>
    <xdr:to>
      <xdr:col>72</xdr:col>
      <xdr:colOff>38100</xdr:colOff>
      <xdr:row>58</xdr:row>
      <xdr:rowOff>15091</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3652500" y="98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6218</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9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71476</xdr:rowOff>
    </xdr:from>
    <xdr:to>
      <xdr:col>67</xdr:col>
      <xdr:colOff>101600</xdr:colOff>
      <xdr:row>58</xdr:row>
      <xdr:rowOff>1626</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2763500" y="98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164203</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9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41013</xdr:rowOff>
    </xdr:from>
    <xdr:to>
      <xdr:col>85</xdr:col>
      <xdr:colOff>127000</xdr:colOff>
      <xdr:row>79</xdr:row>
      <xdr:rowOff>43128</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5481300" y="13585563"/>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37196</xdr:rowOff>
    </xdr:from>
    <xdr:to>
      <xdr:col>81</xdr:col>
      <xdr:colOff>50800</xdr:colOff>
      <xdr:row>79</xdr:row>
      <xdr:rowOff>43128</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4592300" y="13581746"/>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103626</xdr:rowOff>
    </xdr:from>
    <xdr:to>
      <xdr:col>76</xdr:col>
      <xdr:colOff>114300</xdr:colOff>
      <xdr:row>79</xdr:row>
      <xdr:rowOff>37196</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476726"/>
          <a:ext cx="889000" cy="10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103626</xdr:rowOff>
    </xdr:from>
    <xdr:to>
      <xdr:col>71</xdr:col>
      <xdr:colOff>177800</xdr:colOff>
      <xdr:row>79</xdr:row>
      <xdr:rowOff>15242</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2814300" y="13476726"/>
          <a:ext cx="889000" cy="8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161663</xdr:rowOff>
    </xdr:from>
    <xdr:to>
      <xdr:col>85</xdr:col>
      <xdr:colOff>177800</xdr:colOff>
      <xdr:row>79</xdr:row>
      <xdr:rowOff>91813</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53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76590</xdr:rowOff>
    </xdr:from>
    <xdr:ext cx="378565"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449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163778</xdr:rowOff>
    </xdr:from>
    <xdr:to>
      <xdr:col>81</xdr:col>
      <xdr:colOff>101600</xdr:colOff>
      <xdr:row>79</xdr:row>
      <xdr:rowOff>93928</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5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85055</xdr:rowOff>
    </xdr:from>
    <xdr:ext cx="378565"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2017" y="1362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157846</xdr:rowOff>
    </xdr:from>
    <xdr:to>
      <xdr:col>76</xdr:col>
      <xdr:colOff>165100</xdr:colOff>
      <xdr:row>79</xdr:row>
      <xdr:rowOff>87996</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53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79123</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357428" y="1362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52826</xdr:rowOff>
    </xdr:from>
    <xdr:to>
      <xdr:col>72</xdr:col>
      <xdr:colOff>38100</xdr:colOff>
      <xdr:row>78</xdr:row>
      <xdr:rowOff>154426</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170953</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36111" y="1320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135892</xdr:rowOff>
    </xdr:from>
    <xdr:to>
      <xdr:col>67</xdr:col>
      <xdr:colOff>101600</xdr:colOff>
      <xdr:row>79</xdr:row>
      <xdr:rowOff>66042</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5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57169</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79428" y="136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6961</xdr:rowOff>
    </xdr:from>
    <xdr:to>
      <xdr:col>85</xdr:col>
      <xdr:colOff>127000</xdr:colOff>
      <xdr:row>98</xdr:row>
      <xdr:rowOff>7167</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5481300" y="16809061"/>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6961</xdr:rowOff>
    </xdr:from>
    <xdr:to>
      <xdr:col>81</xdr:col>
      <xdr:colOff>50800</xdr:colOff>
      <xdr:row>98</xdr:row>
      <xdr:rowOff>29879</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4592300" y="16809061"/>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63311</xdr:rowOff>
    </xdr:from>
    <xdr:to>
      <xdr:col>76</xdr:col>
      <xdr:colOff>114300</xdr:colOff>
      <xdr:row>98</xdr:row>
      <xdr:rowOff>29879</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3703300" y="16522511"/>
          <a:ext cx="889000" cy="3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63311</xdr:rowOff>
    </xdr:from>
    <xdr:to>
      <xdr:col>71</xdr:col>
      <xdr:colOff>177800</xdr:colOff>
      <xdr:row>98</xdr:row>
      <xdr:rowOff>19714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2814300" y="16522511"/>
          <a:ext cx="889000" cy="29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127817</xdr:rowOff>
    </xdr:from>
    <xdr:to>
      <xdr:col>85</xdr:col>
      <xdr:colOff>177800</xdr:colOff>
      <xdr:row>98</xdr:row>
      <xdr:rowOff>57967</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75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106244</xdr:rowOff>
    </xdr:from>
    <xdr:ext cx="599010"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73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127611</xdr:rowOff>
    </xdr:from>
    <xdr:to>
      <xdr:col>81</xdr:col>
      <xdr:colOff>101600</xdr:colOff>
      <xdr:row>98</xdr:row>
      <xdr:rowOff>57761</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7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48888</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181795" y="1685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150529</xdr:rowOff>
    </xdr:from>
    <xdr:to>
      <xdr:col>76</xdr:col>
      <xdr:colOff>165100</xdr:colOff>
      <xdr:row>98</xdr:row>
      <xdr:rowOff>80679</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78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71806</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325111" y="1687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12511</xdr:rowOff>
    </xdr:from>
    <xdr:to>
      <xdr:col>72</xdr:col>
      <xdr:colOff>38100</xdr:colOff>
      <xdr:row>96</xdr:row>
      <xdr:rowOff>114111</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4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130638</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03795" y="1624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140364</xdr:rowOff>
    </xdr:from>
    <xdr:to>
      <xdr:col>67</xdr:col>
      <xdr:colOff>101600</xdr:colOff>
      <xdr:row>98</xdr:row>
      <xdr:rowOff>70514</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7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61641</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14795" y="1686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前年度比が大きく増加した項目は、「総務費」であるが、その要因は、「ごめん・なはり線</a:t>
          </a:r>
          <a:r>
            <a:rPr kumimoji="1" lang="en-US" altLang="ja-JP" sz="1300">
              <a:latin typeface="ＭＳ Ｐゴシック" panose="020B0600070205080204" pitchFamily="50" charset="-128"/>
              <a:ea typeface="ＭＳ Ｐゴシック" panose="020B0600070205080204" pitchFamily="50" charset="-128"/>
            </a:rPr>
            <a:t>EV</a:t>
          </a:r>
          <a:r>
            <a:rPr kumimoji="1" lang="ja-JP" altLang="en-US" sz="1300">
              <a:latin typeface="ＭＳ Ｐゴシック" panose="020B0600070205080204" pitchFamily="50" charset="-128"/>
              <a:ea typeface="ＭＳ Ｐゴシック" panose="020B0600070205080204" pitchFamily="50" charset="-128"/>
            </a:rPr>
            <a:t>整備事業」や昨年に引き続き「製塩施設整備事業」の実施によるものである。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一方で大きく減少した項目は、「農林水産業費」で、その要因は、「中山間所得向上支援事業」の減や、「各種補助事業」の大幅の減額によるものである。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財政調整基金については、標準財政規模の小さな当町において元来残高が少額であったことら災害等の不足の事態に対する備えとして、標準財政規模比</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％を目途として積み立てをしてきたところである。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引き続き、標財規模比</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％を積み立てるものとし適正管理に努めていく。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一般会計では前年度比「</a:t>
          </a:r>
          <a:r>
            <a:rPr kumimoji="1" lang="en-US" altLang="ja-JP" sz="1400">
              <a:latin typeface="ＭＳ ゴシック" pitchFamily="49" charset="-128"/>
              <a:ea typeface="ＭＳ ゴシック" pitchFamily="49" charset="-128"/>
            </a:rPr>
            <a:t>+0.21</a:t>
          </a:r>
          <a:r>
            <a:rPr kumimoji="1" lang="ja-JP" altLang="en-US" sz="1400">
              <a:latin typeface="ＭＳ ゴシック" pitchFamily="49" charset="-128"/>
              <a:ea typeface="ＭＳ ゴシック" pitchFamily="49" charset="-128"/>
            </a:rPr>
            <a:t>ポイント」となっている。これは実質収支額が前年度比</a:t>
          </a:r>
          <a:r>
            <a:rPr kumimoji="1" lang="en-US" altLang="ja-JP" sz="1400">
              <a:latin typeface="ＭＳ ゴシック" pitchFamily="49" charset="-128"/>
              <a:ea typeface="ＭＳ ゴシック" pitchFamily="49" charset="-128"/>
            </a:rPr>
            <a:t>+2,533</a:t>
          </a:r>
          <a:r>
            <a:rPr kumimoji="1" lang="ja-JP" altLang="en-US" sz="1400">
              <a:latin typeface="ＭＳ ゴシック" pitchFamily="49" charset="-128"/>
              <a:ea typeface="ＭＳ ゴシック" pitchFamily="49" charset="-128"/>
            </a:rPr>
            <a:t>千円の増額になったことと、普通交付税及び臨時財政対策債の減額による標準財政規模が減少したことによるものである。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特別会計においては、国民健康保険特別会計は前年度数値が、国民健康保険療養給付事業にかかる超過交付分が出たことによる数値であり、今年度数値について例年ベースに戻った状況である。その他２つの特別会計については、前年度と同水準の比率で推移している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xmlns=""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xmlns=""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2735238</v>
      </c>
      <c r="BO4" s="430"/>
      <c r="BP4" s="430"/>
      <c r="BQ4" s="430"/>
      <c r="BR4" s="430"/>
      <c r="BS4" s="430"/>
      <c r="BT4" s="430"/>
      <c r="BU4" s="431"/>
      <c r="BV4" s="429">
        <v>2848532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2.4</v>
      </c>
      <c r="CU4" s="436"/>
      <c r="CV4" s="436"/>
      <c r="CW4" s="436"/>
      <c r="CX4" s="436"/>
      <c r="CY4" s="436"/>
      <c r="CZ4" s="436"/>
      <c r="DA4" s="437"/>
      <c r="DB4" s="435">
        <v>2.2000000000000002</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2664682</v>
      </c>
      <c r="BO5" s="467"/>
      <c r="BP5" s="467"/>
      <c r="BQ5" s="467"/>
      <c r="BR5" s="467"/>
      <c r="BS5" s="467"/>
      <c r="BT5" s="467"/>
      <c r="BU5" s="468"/>
      <c r="BV5" s="466">
        <v>2757067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83.9</v>
      </c>
      <c r="CU5" s="464"/>
      <c r="CV5" s="464"/>
      <c r="CW5" s="464"/>
      <c r="CX5" s="464"/>
      <c r="CY5" s="464"/>
      <c r="CZ5" s="464"/>
      <c r="DA5" s="465"/>
      <c r="DB5" s="463">
        <v>82.1</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70556</v>
      </c>
      <c r="BO6" s="467"/>
      <c r="BP6" s="467"/>
      <c r="BQ6" s="467"/>
      <c r="BR6" s="467"/>
      <c r="BS6" s="467"/>
      <c r="BT6" s="467"/>
      <c r="BU6" s="468"/>
      <c r="BV6" s="466">
        <v>91465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87.4</v>
      </c>
      <c r="CU6" s="504"/>
      <c r="CV6" s="504"/>
      <c r="CW6" s="504"/>
      <c r="CX6" s="504"/>
      <c r="CY6" s="504"/>
      <c r="CZ6" s="504"/>
      <c r="DA6" s="505"/>
      <c r="DB6" s="503">
        <v>85.6</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36983</v>
      </c>
      <c r="BO7" s="467"/>
      <c r="BP7" s="467"/>
      <c r="BQ7" s="467"/>
      <c r="BR7" s="467"/>
      <c r="BS7" s="467"/>
      <c r="BT7" s="467"/>
      <c r="BU7" s="468"/>
      <c r="BV7" s="466">
        <v>60425</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1415682</v>
      </c>
      <c r="CU7" s="467"/>
      <c r="CV7" s="467"/>
      <c r="CW7" s="467"/>
      <c r="CX7" s="467"/>
      <c r="CY7" s="467"/>
      <c r="CZ7" s="467"/>
      <c r="DA7" s="468"/>
      <c r="DB7" s="466">
        <v>1434095</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33573</v>
      </c>
      <c r="BO8" s="467"/>
      <c r="BP8" s="467"/>
      <c r="BQ8" s="467"/>
      <c r="BR8" s="467"/>
      <c r="BS8" s="467"/>
      <c r="BT8" s="467"/>
      <c r="BU8" s="468"/>
      <c r="BV8" s="466">
        <v>31040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0.19</v>
      </c>
      <c r="CU8" s="507"/>
      <c r="CV8" s="507"/>
      <c r="CW8" s="507"/>
      <c r="CX8" s="507"/>
      <c r="CY8" s="507"/>
      <c r="CZ8" s="507"/>
      <c r="DA8" s="508"/>
      <c r="DB8" s="506">
        <v>0.19</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2733</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2533</v>
      </c>
      <c r="BO9" s="467"/>
      <c r="BP9" s="467"/>
      <c r="BQ9" s="467"/>
      <c r="BR9" s="467"/>
      <c r="BS9" s="467"/>
      <c r="BT9" s="467"/>
      <c r="BU9" s="468"/>
      <c r="BV9" s="466">
        <v>-6666</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16.600000000000001</v>
      </c>
      <c r="CU9" s="464"/>
      <c r="CV9" s="464"/>
      <c r="CW9" s="464"/>
      <c r="CX9" s="464"/>
      <c r="CY9" s="464"/>
      <c r="CZ9" s="464"/>
      <c r="DA9" s="465"/>
      <c r="DB9" s="463">
        <v>16.8</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2932</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30120</v>
      </c>
      <c r="BO10" s="467"/>
      <c r="BP10" s="467"/>
      <c r="BQ10" s="467"/>
      <c r="BR10" s="467"/>
      <c r="BS10" s="467"/>
      <c r="BT10" s="467"/>
      <c r="BU10" s="468"/>
      <c r="BV10" s="466">
        <v>117</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2644</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108</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2633</v>
      </c>
      <c r="S13" s="548"/>
      <c r="T13" s="548"/>
      <c r="U13" s="548"/>
      <c r="V13" s="549"/>
      <c r="W13" s="482" t="s">
        <v>138</v>
      </c>
      <c r="X13" s="483"/>
      <c r="Y13" s="483"/>
      <c r="Z13" s="483"/>
      <c r="AA13" s="483"/>
      <c r="AB13" s="473"/>
      <c r="AC13" s="517">
        <v>250</v>
      </c>
      <c r="AD13" s="518"/>
      <c r="AE13" s="518"/>
      <c r="AF13" s="518"/>
      <c r="AG13" s="557"/>
      <c r="AH13" s="517">
        <v>273</v>
      </c>
      <c r="AI13" s="518"/>
      <c r="AJ13" s="518"/>
      <c r="AK13" s="518"/>
      <c r="AL13" s="519"/>
      <c r="AM13" s="495" t="s">
        <v>139</v>
      </c>
      <c r="AN13" s="496"/>
      <c r="AO13" s="496"/>
      <c r="AP13" s="496"/>
      <c r="AQ13" s="496"/>
      <c r="AR13" s="496"/>
      <c r="AS13" s="496"/>
      <c r="AT13" s="497"/>
      <c r="AU13" s="498" t="s">
        <v>119</v>
      </c>
      <c r="AV13" s="499"/>
      <c r="AW13" s="499"/>
      <c r="AX13" s="499"/>
      <c r="AY13" s="500" t="s">
        <v>140</v>
      </c>
      <c r="AZ13" s="501"/>
      <c r="BA13" s="501"/>
      <c r="BB13" s="501"/>
      <c r="BC13" s="501"/>
      <c r="BD13" s="501"/>
      <c r="BE13" s="501"/>
      <c r="BF13" s="501"/>
      <c r="BG13" s="501"/>
      <c r="BH13" s="501"/>
      <c r="BI13" s="501"/>
      <c r="BJ13" s="501"/>
      <c r="BK13" s="501"/>
      <c r="BL13" s="501"/>
      <c r="BM13" s="502"/>
      <c r="BN13" s="466">
        <v>32653</v>
      </c>
      <c r="BO13" s="467"/>
      <c r="BP13" s="467"/>
      <c r="BQ13" s="467"/>
      <c r="BR13" s="467"/>
      <c r="BS13" s="467"/>
      <c r="BT13" s="467"/>
      <c r="BU13" s="468"/>
      <c r="BV13" s="466">
        <v>-6549</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1.5</v>
      </c>
      <c r="CU13" s="464"/>
      <c r="CV13" s="464"/>
      <c r="CW13" s="464"/>
      <c r="CX13" s="464"/>
      <c r="CY13" s="464"/>
      <c r="CZ13" s="464"/>
      <c r="DA13" s="465"/>
      <c r="DB13" s="463">
        <v>1.9</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2675</v>
      </c>
      <c r="S14" s="548"/>
      <c r="T14" s="548"/>
      <c r="U14" s="548"/>
      <c r="V14" s="549"/>
      <c r="W14" s="456"/>
      <c r="X14" s="457"/>
      <c r="Y14" s="457"/>
      <c r="Z14" s="457"/>
      <c r="AA14" s="457"/>
      <c r="AB14" s="446"/>
      <c r="AC14" s="550">
        <v>19.600000000000001</v>
      </c>
      <c r="AD14" s="551"/>
      <c r="AE14" s="551"/>
      <c r="AF14" s="551"/>
      <c r="AG14" s="552"/>
      <c r="AH14" s="550">
        <v>20.6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136</v>
      </c>
      <c r="CU14" s="562"/>
      <c r="CV14" s="562"/>
      <c r="CW14" s="562"/>
      <c r="CX14" s="562"/>
      <c r="CY14" s="562"/>
      <c r="CZ14" s="562"/>
      <c r="DA14" s="563"/>
      <c r="DB14" s="561" t="s">
        <v>144</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145</v>
      </c>
      <c r="N15" s="555"/>
      <c r="O15" s="555"/>
      <c r="P15" s="555"/>
      <c r="Q15" s="556"/>
      <c r="R15" s="547">
        <v>2666</v>
      </c>
      <c r="S15" s="548"/>
      <c r="T15" s="548"/>
      <c r="U15" s="548"/>
      <c r="V15" s="549"/>
      <c r="W15" s="482" t="s">
        <v>146</v>
      </c>
      <c r="X15" s="483"/>
      <c r="Y15" s="483"/>
      <c r="Z15" s="483"/>
      <c r="AA15" s="483"/>
      <c r="AB15" s="473"/>
      <c r="AC15" s="517">
        <v>237</v>
      </c>
      <c r="AD15" s="518"/>
      <c r="AE15" s="518"/>
      <c r="AF15" s="518"/>
      <c r="AG15" s="557"/>
      <c r="AH15" s="517">
        <v>252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260433</v>
      </c>
      <c r="BO15" s="430"/>
      <c r="BP15" s="430"/>
      <c r="BQ15" s="430"/>
      <c r="BR15" s="430"/>
      <c r="BS15" s="430"/>
      <c r="BT15" s="430"/>
      <c r="BU15" s="431"/>
      <c r="BV15" s="429">
        <v>255103</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18.600000000000001</v>
      </c>
      <c r="AD16" s="551"/>
      <c r="AE16" s="551"/>
      <c r="AF16" s="551"/>
      <c r="AG16" s="552"/>
      <c r="AH16" s="550">
        <v>19</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1289657</v>
      </c>
      <c r="BO16" s="467"/>
      <c r="BP16" s="467"/>
      <c r="BQ16" s="467"/>
      <c r="BR16" s="467"/>
      <c r="BS16" s="467"/>
      <c r="BT16" s="467"/>
      <c r="BU16" s="468"/>
      <c r="BV16" s="466">
        <v>1308877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150</v>
      </c>
      <c r="S17" s="568"/>
      <c r="T17" s="568"/>
      <c r="U17" s="568"/>
      <c r="V17" s="569"/>
      <c r="W17" s="482" t="s">
        <v>153</v>
      </c>
      <c r="X17" s="483"/>
      <c r="Y17" s="483"/>
      <c r="Z17" s="483"/>
      <c r="AA17" s="483"/>
      <c r="AB17" s="473"/>
      <c r="AC17" s="517">
        <v>788</v>
      </c>
      <c r="AD17" s="518"/>
      <c r="AE17" s="518"/>
      <c r="AF17" s="518"/>
      <c r="AG17" s="557"/>
      <c r="AH17" s="517">
        <v>798</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329852</v>
      </c>
      <c r="BO17" s="467"/>
      <c r="BP17" s="467"/>
      <c r="BQ17" s="467"/>
      <c r="BR17" s="467"/>
      <c r="BS17" s="467"/>
      <c r="BT17" s="467"/>
      <c r="BU17" s="468"/>
      <c r="BV17" s="466">
        <v>322186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6.53</v>
      </c>
      <c r="M18" s="579"/>
      <c r="N18" s="579"/>
      <c r="O18" s="579"/>
      <c r="P18" s="579"/>
      <c r="Q18" s="579"/>
      <c r="R18" s="580"/>
      <c r="S18" s="580"/>
      <c r="T18" s="580"/>
      <c r="U18" s="580"/>
      <c r="V18" s="581"/>
      <c r="W18" s="484"/>
      <c r="X18" s="485"/>
      <c r="Y18" s="485"/>
      <c r="Z18" s="485"/>
      <c r="AA18" s="485"/>
      <c r="AB18" s="476"/>
      <c r="AC18" s="582">
        <v>61.8</v>
      </c>
      <c r="AD18" s="583"/>
      <c r="AE18" s="583"/>
      <c r="AF18" s="583"/>
      <c r="AG18" s="584"/>
      <c r="AH18" s="582">
        <v>60.3</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1191388</v>
      </c>
      <c r="BO18" s="467"/>
      <c r="BP18" s="467"/>
      <c r="BQ18" s="467"/>
      <c r="BR18" s="467"/>
      <c r="BS18" s="467"/>
      <c r="BT18" s="467"/>
      <c r="BU18" s="468"/>
      <c r="BV18" s="466">
        <v>1184315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419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1664520</v>
      </c>
      <c r="BO19" s="467"/>
      <c r="BP19" s="467"/>
      <c r="BQ19" s="467"/>
      <c r="BR19" s="467"/>
      <c r="BS19" s="467"/>
      <c r="BT19" s="467"/>
      <c r="BU19" s="468"/>
      <c r="BV19" s="466">
        <v>1672185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1188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2446324</v>
      </c>
      <c r="BO23" s="467"/>
      <c r="BP23" s="467"/>
      <c r="BQ23" s="467"/>
      <c r="BR23" s="467"/>
      <c r="BS23" s="467"/>
      <c r="BT23" s="467"/>
      <c r="BU23" s="468"/>
      <c r="BV23" s="466">
        <v>2539975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7000</v>
      </c>
      <c r="R24" s="518"/>
      <c r="S24" s="518"/>
      <c r="T24" s="518"/>
      <c r="U24" s="518"/>
      <c r="V24" s="557"/>
      <c r="W24" s="616"/>
      <c r="X24" s="604"/>
      <c r="Y24" s="605"/>
      <c r="Z24" s="516" t="s">
        <v>169</v>
      </c>
      <c r="AA24" s="496"/>
      <c r="AB24" s="496"/>
      <c r="AC24" s="496"/>
      <c r="AD24" s="496"/>
      <c r="AE24" s="496"/>
      <c r="AF24" s="496"/>
      <c r="AG24" s="497"/>
      <c r="AH24" s="517">
        <v>45</v>
      </c>
      <c r="AI24" s="518"/>
      <c r="AJ24" s="518"/>
      <c r="AK24" s="518"/>
      <c r="AL24" s="557"/>
      <c r="AM24" s="517">
        <v>122445</v>
      </c>
      <c r="AN24" s="518"/>
      <c r="AO24" s="518"/>
      <c r="AP24" s="518"/>
      <c r="AQ24" s="518"/>
      <c r="AR24" s="557"/>
      <c r="AS24" s="517">
        <v>2721</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1571192</v>
      </c>
      <c r="BO24" s="467"/>
      <c r="BP24" s="467"/>
      <c r="BQ24" s="467"/>
      <c r="BR24" s="467"/>
      <c r="BS24" s="467"/>
      <c r="BT24" s="467"/>
      <c r="BU24" s="468"/>
      <c r="BV24" s="466">
        <v>1666104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1</v>
      </c>
      <c r="M25" s="518"/>
      <c r="N25" s="518"/>
      <c r="O25" s="518"/>
      <c r="P25" s="557"/>
      <c r="Q25" s="517">
        <v>6110</v>
      </c>
      <c r="R25" s="518"/>
      <c r="S25" s="518"/>
      <c r="T25" s="518"/>
      <c r="U25" s="518"/>
      <c r="V25" s="557"/>
      <c r="W25" s="616"/>
      <c r="X25" s="604"/>
      <c r="Y25" s="605"/>
      <c r="Z25" s="516" t="s">
        <v>172</v>
      </c>
      <c r="AA25" s="496"/>
      <c r="AB25" s="496"/>
      <c r="AC25" s="496"/>
      <c r="AD25" s="496"/>
      <c r="AE25" s="496"/>
      <c r="AF25" s="496"/>
      <c r="AG25" s="497"/>
      <c r="AH25" s="517" t="s">
        <v>136</v>
      </c>
      <c r="AI25" s="518"/>
      <c r="AJ25" s="518"/>
      <c r="AK25" s="518"/>
      <c r="AL25" s="557"/>
      <c r="AM25" s="517" t="s">
        <v>128</v>
      </c>
      <c r="AN25" s="518"/>
      <c r="AO25" s="518"/>
      <c r="AP25" s="518"/>
      <c r="AQ25" s="518"/>
      <c r="AR25" s="557"/>
      <c r="AS25" s="517" t="s">
        <v>136</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17810</v>
      </c>
      <c r="BO25" s="430"/>
      <c r="BP25" s="430"/>
      <c r="BQ25" s="430"/>
      <c r="BR25" s="430"/>
      <c r="BS25" s="430"/>
      <c r="BT25" s="430"/>
      <c r="BU25" s="431"/>
      <c r="BV25" s="429">
        <v>73373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174</v>
      </c>
      <c r="F26" s="496"/>
      <c r="G26" s="496"/>
      <c r="H26" s="496"/>
      <c r="I26" s="496"/>
      <c r="J26" s="496"/>
      <c r="K26" s="497"/>
      <c r="L26" s="517">
        <v>1</v>
      </c>
      <c r="M26" s="518"/>
      <c r="N26" s="518"/>
      <c r="O26" s="518"/>
      <c r="P26" s="557"/>
      <c r="Q26" s="517">
        <v>5660</v>
      </c>
      <c r="R26" s="518"/>
      <c r="S26" s="518"/>
      <c r="T26" s="518"/>
      <c r="U26" s="518"/>
      <c r="V26" s="557"/>
      <c r="W26" s="616"/>
      <c r="X26" s="604"/>
      <c r="Y26" s="605"/>
      <c r="Z26" s="516" t="s">
        <v>175</v>
      </c>
      <c r="AA26" s="626"/>
      <c r="AB26" s="626"/>
      <c r="AC26" s="626"/>
      <c r="AD26" s="626"/>
      <c r="AE26" s="626"/>
      <c r="AF26" s="626"/>
      <c r="AG26" s="627"/>
      <c r="AH26" s="517" t="s">
        <v>136</v>
      </c>
      <c r="AI26" s="518"/>
      <c r="AJ26" s="518"/>
      <c r="AK26" s="518"/>
      <c r="AL26" s="557"/>
      <c r="AM26" s="517" t="s">
        <v>128</v>
      </c>
      <c r="AN26" s="518"/>
      <c r="AO26" s="518"/>
      <c r="AP26" s="518"/>
      <c r="AQ26" s="518"/>
      <c r="AR26" s="557"/>
      <c r="AS26" s="517" t="s">
        <v>128</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177</v>
      </c>
      <c r="F27" s="496"/>
      <c r="G27" s="496"/>
      <c r="H27" s="496"/>
      <c r="I27" s="496"/>
      <c r="J27" s="496"/>
      <c r="K27" s="497"/>
      <c r="L27" s="517">
        <v>1</v>
      </c>
      <c r="M27" s="518"/>
      <c r="N27" s="518"/>
      <c r="O27" s="518"/>
      <c r="P27" s="557"/>
      <c r="Q27" s="517">
        <v>2380</v>
      </c>
      <c r="R27" s="518"/>
      <c r="S27" s="518"/>
      <c r="T27" s="518"/>
      <c r="U27" s="518"/>
      <c r="V27" s="557"/>
      <c r="W27" s="616"/>
      <c r="X27" s="604"/>
      <c r="Y27" s="605"/>
      <c r="Z27" s="516" t="s">
        <v>178</v>
      </c>
      <c r="AA27" s="496"/>
      <c r="AB27" s="496"/>
      <c r="AC27" s="496"/>
      <c r="AD27" s="496"/>
      <c r="AE27" s="496"/>
      <c r="AF27" s="496"/>
      <c r="AG27" s="497"/>
      <c r="AH27" s="517">
        <v>5</v>
      </c>
      <c r="AI27" s="518"/>
      <c r="AJ27" s="518"/>
      <c r="AK27" s="518"/>
      <c r="AL27" s="557"/>
      <c r="AM27" s="517">
        <v>12650</v>
      </c>
      <c r="AN27" s="518"/>
      <c r="AO27" s="518"/>
      <c r="AP27" s="518"/>
      <c r="AQ27" s="518"/>
      <c r="AR27" s="557"/>
      <c r="AS27" s="517">
        <v>2530</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259169</v>
      </c>
      <c r="BO27" s="640"/>
      <c r="BP27" s="640"/>
      <c r="BQ27" s="640"/>
      <c r="BR27" s="640"/>
      <c r="BS27" s="640"/>
      <c r="BT27" s="640"/>
      <c r="BU27" s="641"/>
      <c r="BV27" s="639">
        <v>259157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180</v>
      </c>
      <c r="F28" s="496"/>
      <c r="G28" s="496"/>
      <c r="H28" s="496"/>
      <c r="I28" s="496"/>
      <c r="J28" s="496"/>
      <c r="K28" s="497"/>
      <c r="L28" s="517">
        <v>1</v>
      </c>
      <c r="M28" s="518"/>
      <c r="N28" s="518"/>
      <c r="O28" s="518"/>
      <c r="P28" s="557"/>
      <c r="Q28" s="517">
        <v>1920</v>
      </c>
      <c r="R28" s="518"/>
      <c r="S28" s="518"/>
      <c r="T28" s="518"/>
      <c r="U28" s="518"/>
      <c r="V28" s="557"/>
      <c r="W28" s="616"/>
      <c r="X28" s="604"/>
      <c r="Y28" s="605"/>
      <c r="Z28" s="516" t="s">
        <v>181</v>
      </c>
      <c r="AA28" s="496"/>
      <c r="AB28" s="496"/>
      <c r="AC28" s="496"/>
      <c r="AD28" s="496"/>
      <c r="AE28" s="496"/>
      <c r="AF28" s="496"/>
      <c r="AG28" s="497"/>
      <c r="AH28" s="517" t="s">
        <v>136</v>
      </c>
      <c r="AI28" s="518"/>
      <c r="AJ28" s="518"/>
      <c r="AK28" s="518"/>
      <c r="AL28" s="557"/>
      <c r="AM28" s="517" t="s">
        <v>136</v>
      </c>
      <c r="AN28" s="518"/>
      <c r="AO28" s="518"/>
      <c r="AP28" s="518"/>
      <c r="AQ28" s="518"/>
      <c r="AR28" s="557"/>
      <c r="AS28" s="517" t="s">
        <v>128</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342656</v>
      </c>
      <c r="BO28" s="430"/>
      <c r="BP28" s="430"/>
      <c r="BQ28" s="430"/>
      <c r="BR28" s="430"/>
      <c r="BS28" s="430"/>
      <c r="BT28" s="430"/>
      <c r="BU28" s="431"/>
      <c r="BV28" s="429">
        <v>312536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183</v>
      </c>
      <c r="F29" s="496"/>
      <c r="G29" s="496"/>
      <c r="H29" s="496"/>
      <c r="I29" s="496"/>
      <c r="J29" s="496"/>
      <c r="K29" s="497"/>
      <c r="L29" s="517">
        <v>8</v>
      </c>
      <c r="M29" s="518"/>
      <c r="N29" s="518"/>
      <c r="O29" s="518"/>
      <c r="P29" s="557"/>
      <c r="Q29" s="517">
        <v>1650</v>
      </c>
      <c r="R29" s="518"/>
      <c r="S29" s="518"/>
      <c r="T29" s="518"/>
      <c r="U29" s="518"/>
      <c r="V29" s="557"/>
      <c r="W29" s="617"/>
      <c r="X29" s="618"/>
      <c r="Y29" s="619"/>
      <c r="Z29" s="516" t="s">
        <v>184</v>
      </c>
      <c r="AA29" s="496"/>
      <c r="AB29" s="496"/>
      <c r="AC29" s="496"/>
      <c r="AD29" s="496"/>
      <c r="AE29" s="496"/>
      <c r="AF29" s="496"/>
      <c r="AG29" s="497"/>
      <c r="AH29" s="517">
        <v>50</v>
      </c>
      <c r="AI29" s="518"/>
      <c r="AJ29" s="518"/>
      <c r="AK29" s="518"/>
      <c r="AL29" s="557"/>
      <c r="AM29" s="517">
        <v>135095</v>
      </c>
      <c r="AN29" s="518"/>
      <c r="AO29" s="518"/>
      <c r="AP29" s="518"/>
      <c r="AQ29" s="518"/>
      <c r="AR29" s="557"/>
      <c r="AS29" s="517">
        <v>2702</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396749</v>
      </c>
      <c r="BO29" s="467"/>
      <c r="BP29" s="467"/>
      <c r="BQ29" s="467"/>
      <c r="BR29" s="467"/>
      <c r="BS29" s="467"/>
      <c r="BT29" s="467"/>
      <c r="BU29" s="468"/>
      <c r="BV29" s="466">
        <v>351714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95.4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1622571</v>
      </c>
      <c r="BO30" s="640"/>
      <c r="BP30" s="640"/>
      <c r="BQ30" s="640"/>
      <c r="BR30" s="640"/>
      <c r="BS30" s="640"/>
      <c r="BT30" s="640"/>
      <c r="BU30" s="641"/>
      <c r="BV30" s="639">
        <v>1505517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193</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4</v>
      </c>
      <c r="BF34" s="652"/>
      <c r="BG34" s="653" t="str">
        <f>IF('各会計、関係団体の財政状況及び健全化判断比率'!B30="","",'各会計、関係団体の財政状況及び健全化判断比率'!B30)</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5</v>
      </c>
      <c r="BX34" s="652"/>
      <c r="BY34" s="653" t="str">
        <f>IF('各会計、関係団体の財政状況及び健全化判断比率'!B68="","",'各会計、関係団体の財政状況及び健全化判断比率'!B68)</f>
        <v>安芸広域市町村圏特別養護老人ホーム組合（一般会計）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6</v>
      </c>
      <c r="BX35" s="652"/>
      <c r="BY35" s="653" t="str">
        <f>IF('各会計、関係団体の財政状況及び健全化判断比率'!B69="","",'各会計、関係団体の財政状況及び健全化判断比率'!B69)</f>
        <v>高知県広域食肉センター事務組合（一般会計）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7</v>
      </c>
      <c r="BX36" s="652"/>
      <c r="BY36" s="653" t="str">
        <f>IF('各会計、関係団体の財政状況及び健全化判断比率'!B70="","",'各会計、関係団体の財政状況及び健全化判断比率'!B70)</f>
        <v>安芸広域市町村圏事務組合（一般会計）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8</v>
      </c>
      <c r="BX37" s="652"/>
      <c r="BY37" s="653" t="str">
        <f>IF('各会計、関係団体の財政状況及び健全化判断比率'!B71="","",'各会計、関係団体の財政状況及び健全化判断比率'!B71)</f>
        <v>安芸広域市町村圏事務組合（滞納整理事業特別会計）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9</v>
      </c>
      <c r="BX38" s="652"/>
      <c r="BY38" s="653" t="str">
        <f>IF('各会計、関係団体の財政状況及び健全化判断比率'!B72="","",'各会計、関係団体の財政状況及び健全化判断比率'!B72)</f>
        <v>中芸広域連合（一般会計）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10</v>
      </c>
      <c r="BX39" s="652"/>
      <c r="BY39" s="653" t="str">
        <f>IF('各会計、関係団体の財政状況及び健全化判断比率'!B73="","",'各会計、関係団体の財政状況及び健全化判断比率'!B73)</f>
        <v>中芸広域連合（介護保険事業特別会計）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11</v>
      </c>
      <c r="BX40" s="652"/>
      <c r="BY40" s="653" t="str">
        <f>IF('各会計、関係団体の財政状況及び健全化判断比率'!B74="","",'各会計、関係団体の財政状況及び健全化判断比率'!B74)</f>
        <v>こうち人づくり広域連合（一般会計）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12</v>
      </c>
      <c r="BX41" s="652"/>
      <c r="BY41" s="653" t="str">
        <f>IF('各会計、関係団体の財政状況及び健全化判断比率'!B75="","",'各会計、関係団体の財政状況及び健全化判断比率'!B75)</f>
        <v>高知県市町村総合事務組合（一般会計）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13</v>
      </c>
      <c r="BX42" s="652"/>
      <c r="BY42" s="653" t="str">
        <f>IF('各会計、関係団体の財政状況及び健全化判断比率'!B76="","",'各会計、関係団体の財政状況及び健全化判断比率'!B76)</f>
        <v>高知県市町村総合事務組合（交通災害共済事業特別会計）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14</v>
      </c>
      <c r="BX43" s="652"/>
      <c r="BY43" s="653" t="str">
        <f>IF('各会計、関係団体の財政状況及び健全化判断比率'!B77="","",'各会計、関係団体の財政状況及び健全化判断比率'!B77)</f>
        <v>高知県後期高齢者医療広域連合（一般会計）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lAhQitszBb0z3r4LfpPWAN5XYWTA6iAiDlAMMtLCbAzibpDUaLB/U+OPpsRpBcobVBDYscBO4TtkGyI66rgvkw==" saltValue="u6SG1qbhfpkHGeLSx9kf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44" t="s">
        <v>554</v>
      </c>
      <c r="D34" s="1244"/>
      <c r="E34" s="1245"/>
      <c r="F34" s="32">
        <v>2.35</v>
      </c>
      <c r="G34" s="33">
        <v>2.1800000000000002</v>
      </c>
      <c r="H34" s="33">
        <v>2.61</v>
      </c>
      <c r="I34" s="33">
        <v>2.16</v>
      </c>
      <c r="J34" s="34">
        <v>2.37</v>
      </c>
      <c r="K34" s="22"/>
      <c r="L34" s="22"/>
      <c r="M34" s="22"/>
      <c r="N34" s="22"/>
      <c r="O34" s="22"/>
      <c r="P34" s="22"/>
    </row>
    <row r="35" spans="1:16" ht="39" customHeight="1">
      <c r="A35" s="22"/>
      <c r="B35" s="35"/>
      <c r="C35" s="1238" t="s">
        <v>555</v>
      </c>
      <c r="D35" s="1239"/>
      <c r="E35" s="1240"/>
      <c r="F35" s="36">
        <v>0.22</v>
      </c>
      <c r="G35" s="37">
        <v>0.78</v>
      </c>
      <c r="H35" s="37">
        <v>0.15</v>
      </c>
      <c r="I35" s="37">
        <v>2.13</v>
      </c>
      <c r="J35" s="38">
        <v>0.44</v>
      </c>
      <c r="K35" s="22"/>
      <c r="L35" s="22"/>
      <c r="M35" s="22"/>
      <c r="N35" s="22"/>
      <c r="O35" s="22"/>
      <c r="P35" s="22"/>
    </row>
    <row r="36" spans="1:16" ht="39" customHeight="1">
      <c r="A36" s="22"/>
      <c r="B36" s="35"/>
      <c r="C36" s="1238" t="s">
        <v>556</v>
      </c>
      <c r="D36" s="1239"/>
      <c r="E36" s="1240"/>
      <c r="F36" s="36">
        <v>4.4000000000000004</v>
      </c>
      <c r="G36" s="37">
        <v>0.04</v>
      </c>
      <c r="H36" s="37">
        <v>0.02</v>
      </c>
      <c r="I36" s="37">
        <v>0.03</v>
      </c>
      <c r="J36" s="38">
        <v>0.04</v>
      </c>
      <c r="K36" s="22"/>
      <c r="L36" s="22"/>
      <c r="M36" s="22"/>
      <c r="N36" s="22"/>
      <c r="O36" s="22"/>
      <c r="P36" s="22"/>
    </row>
    <row r="37" spans="1:16" ht="39" customHeight="1">
      <c r="A37" s="22"/>
      <c r="B37" s="35"/>
      <c r="C37" s="1238" t="s">
        <v>557</v>
      </c>
      <c r="D37" s="1239"/>
      <c r="E37" s="1240"/>
      <c r="F37" s="36">
        <v>0.03</v>
      </c>
      <c r="G37" s="37">
        <v>0.04</v>
      </c>
      <c r="H37" s="37">
        <v>0.03</v>
      </c>
      <c r="I37" s="37">
        <v>0</v>
      </c>
      <c r="J37" s="38">
        <v>0.02</v>
      </c>
      <c r="K37" s="22"/>
      <c r="L37" s="22"/>
      <c r="M37" s="22"/>
      <c r="N37" s="22"/>
      <c r="O37" s="22"/>
      <c r="P37" s="22"/>
    </row>
    <row r="38" spans="1:16" ht="39" customHeight="1">
      <c r="A38" s="22"/>
      <c r="B38" s="35"/>
      <c r="C38" s="1238"/>
      <c r="D38" s="1239"/>
      <c r="E38" s="1240"/>
      <c r="F38" s="36"/>
      <c r="G38" s="37"/>
      <c r="H38" s="37"/>
      <c r="I38" s="37"/>
      <c r="J38" s="38"/>
      <c r="K38" s="22"/>
      <c r="L38" s="22"/>
      <c r="M38" s="22"/>
      <c r="N38" s="22"/>
      <c r="O38" s="22"/>
      <c r="P38" s="22"/>
    </row>
    <row r="39" spans="1:16" ht="39" customHeight="1">
      <c r="A39" s="22"/>
      <c r="B39" s="35"/>
      <c r="C39" s="1238"/>
      <c r="D39" s="1239"/>
      <c r="E39" s="1240"/>
      <c r="F39" s="36"/>
      <c r="G39" s="37"/>
      <c r="H39" s="37"/>
      <c r="I39" s="37"/>
      <c r="J39" s="38"/>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558</v>
      </c>
      <c r="D42" s="1239"/>
      <c r="E42" s="1240"/>
      <c r="F42" s="36" t="s">
        <v>505</v>
      </c>
      <c r="G42" s="37" t="s">
        <v>505</v>
      </c>
      <c r="H42" s="37" t="s">
        <v>505</v>
      </c>
      <c r="I42" s="37" t="s">
        <v>505</v>
      </c>
      <c r="J42" s="38" t="s">
        <v>505</v>
      </c>
      <c r="K42" s="22"/>
      <c r="L42" s="22"/>
      <c r="M42" s="22"/>
      <c r="N42" s="22"/>
      <c r="O42" s="22"/>
      <c r="P42" s="22"/>
    </row>
    <row r="43" spans="1:16" ht="39" customHeight="1" thickBot="1">
      <c r="A43" s="22"/>
      <c r="B43" s="40"/>
      <c r="C43" s="1241" t="s">
        <v>559</v>
      </c>
      <c r="D43" s="1242"/>
      <c r="E43" s="1243"/>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tLLU392iaz6cr7Ho3chCZ7dTCWJBot/feUBkHY1OhJc/vDiRyIQpFUsj7e44SWBPt29IVqSAu0VxC9v8hGBcQ==" saltValue="7G0kx035LWJUxPul9tGo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46" t="s">
        <v>11</v>
      </c>
      <c r="C45" s="1247"/>
      <c r="D45" s="58"/>
      <c r="E45" s="1252" t="s">
        <v>12</v>
      </c>
      <c r="F45" s="1252"/>
      <c r="G45" s="1252"/>
      <c r="H45" s="1252"/>
      <c r="I45" s="1252"/>
      <c r="J45" s="1253"/>
      <c r="K45" s="59">
        <v>293</v>
      </c>
      <c r="L45" s="60">
        <v>273</v>
      </c>
      <c r="M45" s="60">
        <v>270</v>
      </c>
      <c r="N45" s="60">
        <v>293</v>
      </c>
      <c r="O45" s="61">
        <v>290</v>
      </c>
      <c r="P45" s="48"/>
      <c r="Q45" s="48"/>
      <c r="R45" s="48"/>
      <c r="S45" s="48"/>
      <c r="T45" s="48"/>
      <c r="U45" s="48"/>
    </row>
    <row r="46" spans="1:21" ht="30.75" customHeight="1">
      <c r="A46" s="48"/>
      <c r="B46" s="1248"/>
      <c r="C46" s="1249"/>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c r="A47" s="48"/>
      <c r="B47" s="1248"/>
      <c r="C47" s="1249"/>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c r="A48" s="48"/>
      <c r="B48" s="1248"/>
      <c r="C48" s="1249"/>
      <c r="D48" s="62"/>
      <c r="E48" s="1254" t="s">
        <v>15</v>
      </c>
      <c r="F48" s="1254"/>
      <c r="G48" s="1254"/>
      <c r="H48" s="1254"/>
      <c r="I48" s="1254"/>
      <c r="J48" s="1255"/>
      <c r="K48" s="63">
        <v>30</v>
      </c>
      <c r="L48" s="64">
        <v>38</v>
      </c>
      <c r="M48" s="64">
        <v>31</v>
      </c>
      <c r="N48" s="64">
        <v>36</v>
      </c>
      <c r="O48" s="65">
        <v>24</v>
      </c>
      <c r="P48" s="48"/>
      <c r="Q48" s="48"/>
      <c r="R48" s="48"/>
      <c r="S48" s="48"/>
      <c r="T48" s="48"/>
      <c r="U48" s="48"/>
    </row>
    <row r="49" spans="1:21" ht="30.75" customHeight="1">
      <c r="A49" s="48"/>
      <c r="B49" s="1248"/>
      <c r="C49" s="1249"/>
      <c r="D49" s="62"/>
      <c r="E49" s="1254" t="s">
        <v>16</v>
      </c>
      <c r="F49" s="1254"/>
      <c r="G49" s="1254"/>
      <c r="H49" s="1254"/>
      <c r="I49" s="1254"/>
      <c r="J49" s="1255"/>
      <c r="K49" s="63">
        <v>31</v>
      </c>
      <c r="L49" s="64">
        <v>31</v>
      </c>
      <c r="M49" s="64">
        <v>28</v>
      </c>
      <c r="N49" s="64">
        <v>28</v>
      </c>
      <c r="O49" s="65">
        <v>28</v>
      </c>
      <c r="P49" s="48"/>
      <c r="Q49" s="48"/>
      <c r="R49" s="48"/>
      <c r="S49" s="48"/>
      <c r="T49" s="48"/>
      <c r="U49" s="48"/>
    </row>
    <row r="50" spans="1:21" ht="30.75" customHeight="1">
      <c r="A50" s="48"/>
      <c r="B50" s="1248"/>
      <c r="C50" s="1249"/>
      <c r="D50" s="62"/>
      <c r="E50" s="1254" t="s">
        <v>17</v>
      </c>
      <c r="F50" s="1254"/>
      <c r="G50" s="1254"/>
      <c r="H50" s="1254"/>
      <c r="I50" s="1254"/>
      <c r="J50" s="1255"/>
      <c r="K50" s="63">
        <v>0</v>
      </c>
      <c r="L50" s="64">
        <v>0</v>
      </c>
      <c r="M50" s="64" t="s">
        <v>505</v>
      </c>
      <c r="N50" s="64" t="s">
        <v>505</v>
      </c>
      <c r="O50" s="65" t="s">
        <v>505</v>
      </c>
      <c r="P50" s="48"/>
      <c r="Q50" s="48"/>
      <c r="R50" s="48"/>
      <c r="S50" s="48"/>
      <c r="T50" s="48"/>
      <c r="U50" s="48"/>
    </row>
    <row r="51" spans="1:21" ht="30.75" customHeight="1">
      <c r="A51" s="48"/>
      <c r="B51" s="1250"/>
      <c r="C51" s="1251"/>
      <c r="D51" s="66"/>
      <c r="E51" s="1254" t="s">
        <v>18</v>
      </c>
      <c r="F51" s="1254"/>
      <c r="G51" s="1254"/>
      <c r="H51" s="1254"/>
      <c r="I51" s="1254"/>
      <c r="J51" s="1255"/>
      <c r="K51" s="63" t="s">
        <v>505</v>
      </c>
      <c r="L51" s="64" t="s">
        <v>505</v>
      </c>
      <c r="M51" s="64" t="s">
        <v>505</v>
      </c>
      <c r="N51" s="64" t="s">
        <v>505</v>
      </c>
      <c r="O51" s="65" t="s">
        <v>505</v>
      </c>
      <c r="P51" s="48"/>
      <c r="Q51" s="48"/>
      <c r="R51" s="48"/>
      <c r="S51" s="48"/>
      <c r="T51" s="48"/>
      <c r="U51" s="48"/>
    </row>
    <row r="52" spans="1:21" ht="30.75" customHeight="1">
      <c r="A52" s="48"/>
      <c r="B52" s="1256" t="s">
        <v>19</v>
      </c>
      <c r="C52" s="1257"/>
      <c r="D52" s="66"/>
      <c r="E52" s="1254" t="s">
        <v>20</v>
      </c>
      <c r="F52" s="1254"/>
      <c r="G52" s="1254"/>
      <c r="H52" s="1254"/>
      <c r="I52" s="1254"/>
      <c r="J52" s="1255"/>
      <c r="K52" s="63">
        <v>283</v>
      </c>
      <c r="L52" s="64">
        <v>306</v>
      </c>
      <c r="M52" s="64">
        <v>327</v>
      </c>
      <c r="N52" s="64">
        <v>333</v>
      </c>
      <c r="O52" s="65">
        <v>318</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71</v>
      </c>
      <c r="L53" s="69">
        <v>36</v>
      </c>
      <c r="M53" s="69">
        <v>2</v>
      </c>
      <c r="N53" s="69">
        <v>24</v>
      </c>
      <c r="O53" s="70">
        <v>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c r="B57" s="1262" t="s">
        <v>25</v>
      </c>
      <c r="C57" s="1263"/>
      <c r="D57" s="1266" t="s">
        <v>26</v>
      </c>
      <c r="E57" s="1267"/>
      <c r="F57" s="1267"/>
      <c r="G57" s="1267"/>
      <c r="H57" s="1267"/>
      <c r="I57" s="1267"/>
      <c r="J57" s="1268"/>
      <c r="K57" s="82" t="s">
        <v>583</v>
      </c>
      <c r="L57" s="83" t="s">
        <v>583</v>
      </c>
      <c r="M57" s="83" t="s">
        <v>583</v>
      </c>
      <c r="N57" s="83" t="s">
        <v>583</v>
      </c>
      <c r="O57" s="84" t="s">
        <v>583</v>
      </c>
    </row>
    <row r="58" spans="1:21" ht="31.5" customHeight="1" thickBot="1">
      <c r="B58" s="1264"/>
      <c r="C58" s="1265"/>
      <c r="D58" s="1269" t="s">
        <v>27</v>
      </c>
      <c r="E58" s="1270"/>
      <c r="F58" s="1270"/>
      <c r="G58" s="1270"/>
      <c r="H58" s="1270"/>
      <c r="I58" s="1270"/>
      <c r="J58" s="1271"/>
      <c r="K58" s="85" t="s">
        <v>583</v>
      </c>
      <c r="L58" s="86" t="s">
        <v>583</v>
      </c>
      <c r="M58" s="86" t="s">
        <v>583</v>
      </c>
      <c r="N58" s="86" t="s">
        <v>583</v>
      </c>
      <c r="O58" s="87" t="s">
        <v>583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lABh0FRooafTfKU5W7F16Cvct/jg1hMi9OrhSjzTzEeVu81esSYIV/yTmkG9+9tX1PWNVQtPD4NabByTEbPTA==" saltValue="eT85HCBEhufNRU63kzy9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547</v>
      </c>
      <c r="J40" s="99" t="s">
        <v>548</v>
      </c>
      <c r="K40" s="99" t="s">
        <v>549</v>
      </c>
      <c r="L40" s="99" t="s">
        <v>550</v>
      </c>
      <c r="M40" s="100" t="s">
        <v>551</v>
      </c>
    </row>
    <row r="41" spans="2:13" ht="27.75" customHeight="1">
      <c r="B41" s="1272" t="s">
        <v>30</v>
      </c>
      <c r="C41" s="1273"/>
      <c r="D41" s="101"/>
      <c r="E41" s="1278" t="s">
        <v>31</v>
      </c>
      <c r="F41" s="1278"/>
      <c r="G41" s="1278"/>
      <c r="H41" s="1279"/>
      <c r="I41" s="102">
        <v>3142</v>
      </c>
      <c r="J41" s="103">
        <v>2723</v>
      </c>
      <c r="K41" s="103">
        <v>2643</v>
      </c>
      <c r="L41" s="103">
        <v>2540</v>
      </c>
      <c r="M41" s="104">
        <v>2446</v>
      </c>
    </row>
    <row r="42" spans="2:13" ht="27.75" customHeight="1">
      <c r="B42" s="1274"/>
      <c r="C42" s="1275"/>
      <c r="D42" s="105"/>
      <c r="E42" s="1280" t="s">
        <v>32</v>
      </c>
      <c r="F42" s="1280"/>
      <c r="G42" s="1280"/>
      <c r="H42" s="1281"/>
      <c r="I42" s="106">
        <v>0</v>
      </c>
      <c r="J42" s="107" t="s">
        <v>505</v>
      </c>
      <c r="K42" s="107" t="s">
        <v>505</v>
      </c>
      <c r="L42" s="107" t="s">
        <v>505</v>
      </c>
      <c r="M42" s="108" t="s">
        <v>505</v>
      </c>
    </row>
    <row r="43" spans="2:13" ht="27.75" customHeight="1">
      <c r="B43" s="1274"/>
      <c r="C43" s="1275"/>
      <c r="D43" s="105"/>
      <c r="E43" s="1280" t="s">
        <v>33</v>
      </c>
      <c r="F43" s="1280"/>
      <c r="G43" s="1280"/>
      <c r="H43" s="1281"/>
      <c r="I43" s="106">
        <v>388</v>
      </c>
      <c r="J43" s="107">
        <v>437</v>
      </c>
      <c r="K43" s="107">
        <v>423</v>
      </c>
      <c r="L43" s="107">
        <v>454</v>
      </c>
      <c r="M43" s="108">
        <v>467</v>
      </c>
    </row>
    <row r="44" spans="2:13" ht="27.75" customHeight="1">
      <c r="B44" s="1274"/>
      <c r="C44" s="1275"/>
      <c r="D44" s="105"/>
      <c r="E44" s="1280" t="s">
        <v>34</v>
      </c>
      <c r="F44" s="1280"/>
      <c r="G44" s="1280"/>
      <c r="H44" s="1281"/>
      <c r="I44" s="106">
        <v>160</v>
      </c>
      <c r="J44" s="107">
        <v>131</v>
      </c>
      <c r="K44" s="107">
        <v>105</v>
      </c>
      <c r="L44" s="107">
        <v>78</v>
      </c>
      <c r="M44" s="108">
        <v>51</v>
      </c>
    </row>
    <row r="45" spans="2:13" ht="27.75" customHeight="1">
      <c r="B45" s="1274"/>
      <c r="C45" s="1275"/>
      <c r="D45" s="105"/>
      <c r="E45" s="1280" t="s">
        <v>35</v>
      </c>
      <c r="F45" s="1280"/>
      <c r="G45" s="1280"/>
      <c r="H45" s="1281"/>
      <c r="I45" s="106">
        <v>342</v>
      </c>
      <c r="J45" s="107">
        <v>307</v>
      </c>
      <c r="K45" s="107">
        <v>289</v>
      </c>
      <c r="L45" s="107">
        <v>286</v>
      </c>
      <c r="M45" s="108">
        <v>273</v>
      </c>
    </row>
    <row r="46" spans="2:13" ht="27.75" customHeight="1">
      <c r="B46" s="1274"/>
      <c r="C46" s="1275"/>
      <c r="D46" s="109"/>
      <c r="E46" s="1280" t="s">
        <v>36</v>
      </c>
      <c r="F46" s="1280"/>
      <c r="G46" s="1280"/>
      <c r="H46" s="1281"/>
      <c r="I46" s="106" t="s">
        <v>505</v>
      </c>
      <c r="J46" s="107" t="s">
        <v>505</v>
      </c>
      <c r="K46" s="107" t="s">
        <v>505</v>
      </c>
      <c r="L46" s="107" t="s">
        <v>505</v>
      </c>
      <c r="M46" s="108" t="s">
        <v>505</v>
      </c>
    </row>
    <row r="47" spans="2:13" ht="27.75" customHeight="1">
      <c r="B47" s="1274"/>
      <c r="C47" s="1275"/>
      <c r="D47" s="110"/>
      <c r="E47" s="1282" t="s">
        <v>37</v>
      </c>
      <c r="F47" s="1283"/>
      <c r="G47" s="1283"/>
      <c r="H47" s="1284"/>
      <c r="I47" s="106" t="s">
        <v>505</v>
      </c>
      <c r="J47" s="107" t="s">
        <v>505</v>
      </c>
      <c r="K47" s="107" t="s">
        <v>505</v>
      </c>
      <c r="L47" s="107" t="s">
        <v>505</v>
      </c>
      <c r="M47" s="108" t="s">
        <v>505</v>
      </c>
    </row>
    <row r="48" spans="2:13" ht="27.75" customHeight="1">
      <c r="B48" s="1274"/>
      <c r="C48" s="1275"/>
      <c r="D48" s="105"/>
      <c r="E48" s="1280" t="s">
        <v>38</v>
      </c>
      <c r="F48" s="1280"/>
      <c r="G48" s="1280"/>
      <c r="H48" s="1281"/>
      <c r="I48" s="106" t="s">
        <v>505</v>
      </c>
      <c r="J48" s="107" t="s">
        <v>505</v>
      </c>
      <c r="K48" s="107" t="s">
        <v>505</v>
      </c>
      <c r="L48" s="107" t="s">
        <v>505</v>
      </c>
      <c r="M48" s="108" t="s">
        <v>505</v>
      </c>
    </row>
    <row r="49" spans="2:13" ht="27.75" customHeight="1">
      <c r="B49" s="1276"/>
      <c r="C49" s="1277"/>
      <c r="D49" s="105"/>
      <c r="E49" s="1280" t="s">
        <v>39</v>
      </c>
      <c r="F49" s="1280"/>
      <c r="G49" s="1280"/>
      <c r="H49" s="1281"/>
      <c r="I49" s="106" t="s">
        <v>505</v>
      </c>
      <c r="J49" s="107" t="s">
        <v>505</v>
      </c>
      <c r="K49" s="107" t="s">
        <v>505</v>
      </c>
      <c r="L49" s="107" t="s">
        <v>505</v>
      </c>
      <c r="M49" s="108" t="s">
        <v>505</v>
      </c>
    </row>
    <row r="50" spans="2:13" ht="27.75" customHeight="1">
      <c r="B50" s="1285" t="s">
        <v>40</v>
      </c>
      <c r="C50" s="1286"/>
      <c r="D50" s="111"/>
      <c r="E50" s="1280" t="s">
        <v>41</v>
      </c>
      <c r="F50" s="1280"/>
      <c r="G50" s="1280"/>
      <c r="H50" s="1281"/>
      <c r="I50" s="106">
        <v>2160</v>
      </c>
      <c r="J50" s="107">
        <v>1869</v>
      </c>
      <c r="K50" s="107">
        <v>2242</v>
      </c>
      <c r="L50" s="107">
        <v>2397</v>
      </c>
      <c r="M50" s="108">
        <v>2589</v>
      </c>
    </row>
    <row r="51" spans="2:13" ht="27.75" customHeight="1">
      <c r="B51" s="1274"/>
      <c r="C51" s="1275"/>
      <c r="D51" s="105"/>
      <c r="E51" s="1280" t="s">
        <v>42</v>
      </c>
      <c r="F51" s="1280"/>
      <c r="G51" s="1280"/>
      <c r="H51" s="1281"/>
      <c r="I51" s="106">
        <v>106</v>
      </c>
      <c r="J51" s="107">
        <v>95</v>
      </c>
      <c r="K51" s="107">
        <v>84</v>
      </c>
      <c r="L51" s="107">
        <v>72</v>
      </c>
      <c r="M51" s="108">
        <v>61</v>
      </c>
    </row>
    <row r="52" spans="2:13" ht="27.75" customHeight="1">
      <c r="B52" s="1276"/>
      <c r="C52" s="1277"/>
      <c r="D52" s="105"/>
      <c r="E52" s="1280" t="s">
        <v>43</v>
      </c>
      <c r="F52" s="1280"/>
      <c r="G52" s="1280"/>
      <c r="H52" s="1281"/>
      <c r="I52" s="106">
        <v>2944</v>
      </c>
      <c r="J52" s="107">
        <v>2786</v>
      </c>
      <c r="K52" s="107">
        <v>2530</v>
      </c>
      <c r="L52" s="107">
        <v>2299</v>
      </c>
      <c r="M52" s="108">
        <v>2163</v>
      </c>
    </row>
    <row r="53" spans="2:13" ht="27.75" customHeight="1" thickBot="1">
      <c r="B53" s="1287" t="s">
        <v>44</v>
      </c>
      <c r="C53" s="1288"/>
      <c r="D53" s="112"/>
      <c r="E53" s="1289" t="s">
        <v>45</v>
      </c>
      <c r="F53" s="1289"/>
      <c r="G53" s="1289"/>
      <c r="H53" s="1290"/>
      <c r="I53" s="113">
        <v>-1178</v>
      </c>
      <c r="J53" s="114">
        <v>-1152</v>
      </c>
      <c r="K53" s="114">
        <v>-1396</v>
      </c>
      <c r="L53" s="114">
        <v>-1410</v>
      </c>
      <c r="M53" s="115">
        <v>-1575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ySgZRUU0ZINSQ6LDN1BbKaUB1qksbCCgC1Un09+sfoq5Y4lq3SKwoec9EccTJohB1sKlkLig7Fy5WE0XNCaiw==" saltValue="Ci3iE/BiCUkJO5epDf2k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549</v>
      </c>
      <c r="G54" s="124" t="s">
        <v>550</v>
      </c>
      <c r="H54" s="125" t="s">
        <v>551</v>
      </c>
    </row>
    <row r="55" spans="2:8" ht="52.5" customHeight="1">
      <c r="B55" s="126"/>
      <c r="C55" s="1299" t="s">
        <v>48</v>
      </c>
      <c r="D55" s="1299"/>
      <c r="E55" s="1300"/>
      <c r="F55" s="127">
        <v>312</v>
      </c>
      <c r="G55" s="127">
        <v>313</v>
      </c>
      <c r="H55" s="128">
        <v>343</v>
      </c>
    </row>
    <row r="56" spans="2:8" ht="52.5" customHeight="1">
      <c r="B56" s="129"/>
      <c r="C56" s="1301" t="s">
        <v>49</v>
      </c>
      <c r="D56" s="1301"/>
      <c r="E56" s="1302"/>
      <c r="F56" s="130">
        <v>352</v>
      </c>
      <c r="G56" s="130">
        <v>352</v>
      </c>
      <c r="H56" s="131">
        <v>397</v>
      </c>
    </row>
    <row r="57" spans="2:8" ht="53.25" customHeight="1">
      <c r="B57" s="129"/>
      <c r="C57" s="1303" t="s">
        <v>50</v>
      </c>
      <c r="D57" s="1303"/>
      <c r="E57" s="1304"/>
      <c r="F57" s="132">
        <v>1464</v>
      </c>
      <c r="G57" s="132">
        <v>1506</v>
      </c>
      <c r="H57" s="133">
        <v>1623</v>
      </c>
    </row>
    <row r="58" spans="2:8" ht="45.75" customHeight="1">
      <c r="B58" s="134"/>
      <c r="C58" s="1291" t="s">
        <v>578</v>
      </c>
      <c r="D58" s="1292"/>
      <c r="E58" s="1293"/>
      <c r="F58" s="135">
        <v>702</v>
      </c>
      <c r="G58" s="135">
        <v>703</v>
      </c>
      <c r="H58" s="136">
        <v>700</v>
      </c>
    </row>
    <row r="59" spans="2:8" ht="45.75" customHeight="1">
      <c r="B59" s="134"/>
      <c r="C59" s="1291" t="s">
        <v>579</v>
      </c>
      <c r="D59" s="1292"/>
      <c r="E59" s="1293"/>
      <c r="F59" s="135">
        <v>239</v>
      </c>
      <c r="G59" s="135">
        <v>315</v>
      </c>
      <c r="H59" s="136">
        <v>389</v>
      </c>
    </row>
    <row r="60" spans="2:8" ht="45.75" customHeight="1">
      <c r="B60" s="134"/>
      <c r="C60" s="1291" t="s">
        <v>580</v>
      </c>
      <c r="D60" s="1292"/>
      <c r="E60" s="1293"/>
      <c r="F60" s="135">
        <v>223</v>
      </c>
      <c r="G60" s="135">
        <v>187</v>
      </c>
      <c r="H60" s="136">
        <v>234</v>
      </c>
    </row>
    <row r="61" spans="2:8" ht="45.75" customHeight="1">
      <c r="B61" s="134"/>
      <c r="C61" s="1291" t="s">
        <v>581</v>
      </c>
      <c r="D61" s="1292"/>
      <c r="E61" s="1293"/>
      <c r="F61" s="135">
        <v>122</v>
      </c>
      <c r="G61" s="135">
        <v>122</v>
      </c>
      <c r="H61" s="136">
        <v>126</v>
      </c>
    </row>
    <row r="62" spans="2:8" ht="45.75" customHeight="1" thickBot="1">
      <c r="B62" s="137"/>
      <c r="C62" s="1294" t="s">
        <v>582</v>
      </c>
      <c r="D62" s="1295"/>
      <c r="E62" s="1296"/>
      <c r="F62" s="138">
        <v>129</v>
      </c>
      <c r="G62" s="138">
        <v>126</v>
      </c>
      <c r="H62" s="139">
        <v>121</v>
      </c>
    </row>
    <row r="63" spans="2:8" ht="52.5" customHeight="1" thickBot="1">
      <c r="B63" s="140"/>
      <c r="C63" s="1297" t="s">
        <v>51</v>
      </c>
      <c r="D63" s="1297"/>
      <c r="E63" s="1298"/>
      <c r="F63" s="141">
        <v>2128</v>
      </c>
      <c r="G63" s="141">
        <v>2170</v>
      </c>
      <c r="H63" s="142">
        <v>2362</v>
      </c>
    </row>
    <row r="64" spans="2:8" ht="15" customHeight="1"/>
    <row r="65" ht="0" hidden="1" customHeight="1"/>
    <row r="66" ht="0" hidden="1" customHeight="1"/>
  </sheetData>
  <sheetProtection algorithmName="SHA-512" hashValue="IQD4sWhpZGuL8klZPERo0hPH5os2WjqZ7Ye1nEXLgEMPswmo7A8E7OuAIiVPWFDir0qPCigZ9sppqw966H5V5A==" saltValue="816yBKY04x4A0Gnv17CR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6" t="s">
        <v>595</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587</v>
      </c>
    </row>
    <row r="50" spans="1:109">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547</v>
      </c>
      <c r="BQ50" s="1319"/>
      <c r="BR50" s="1319"/>
      <c r="BS50" s="1319"/>
      <c r="BT50" s="1319"/>
      <c r="BU50" s="1319"/>
      <c r="BV50" s="1319"/>
      <c r="BW50" s="1319"/>
      <c r="BX50" s="1319" t="s">
        <v>548</v>
      </c>
      <c r="BY50" s="1319"/>
      <c r="BZ50" s="1319"/>
      <c r="CA50" s="1319"/>
      <c r="CB50" s="1319"/>
      <c r="CC50" s="1319"/>
      <c r="CD50" s="1319"/>
      <c r="CE50" s="1319"/>
      <c r="CF50" s="1319" t="s">
        <v>549</v>
      </c>
      <c r="CG50" s="1319"/>
      <c r="CH50" s="1319"/>
      <c r="CI50" s="1319"/>
      <c r="CJ50" s="1319"/>
      <c r="CK50" s="1319"/>
      <c r="CL50" s="1319"/>
      <c r="CM50" s="1319"/>
      <c r="CN50" s="1319" t="s">
        <v>550</v>
      </c>
      <c r="CO50" s="1319"/>
      <c r="CP50" s="1319"/>
      <c r="CQ50" s="1319"/>
      <c r="CR50" s="1319"/>
      <c r="CS50" s="1319"/>
      <c r="CT50" s="1319"/>
      <c r="CU50" s="1319"/>
      <c r="CV50" s="1319" t="s">
        <v>551</v>
      </c>
      <c r="CW50" s="1319"/>
      <c r="CX50" s="1319"/>
      <c r="CY50" s="1319"/>
      <c r="CZ50" s="1319"/>
      <c r="DA50" s="1319"/>
      <c r="DB50" s="1319"/>
      <c r="DC50" s="1319"/>
    </row>
    <row r="51" spans="1:109" ht="13.5" customHeight="1">
      <c r="B51" s="394"/>
      <c r="G51" s="1320"/>
      <c r="H51" s="1320"/>
      <c r="I51" s="1324"/>
      <c r="J51" s="1324"/>
      <c r="K51" s="1321"/>
      <c r="L51" s="1321"/>
      <c r="M51" s="1321"/>
      <c r="N51" s="1321"/>
      <c r="AM51" s="403"/>
      <c r="AN51" s="1322" t="s">
        <v>588</v>
      </c>
      <c r="AO51" s="1322"/>
      <c r="AP51" s="1322"/>
      <c r="AQ51" s="1322"/>
      <c r="AR51" s="1322"/>
      <c r="AS51" s="1322"/>
      <c r="AT51" s="1322"/>
      <c r="AU51" s="1322"/>
      <c r="AV51" s="1322"/>
      <c r="AW51" s="1322"/>
      <c r="AX51" s="1322"/>
      <c r="AY51" s="1322"/>
      <c r="AZ51" s="1322"/>
      <c r="BA51" s="1322"/>
      <c r="BB51" s="1322" t="s">
        <v>589</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590</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54.7</v>
      </c>
      <c r="BY53" s="1305"/>
      <c r="BZ53" s="1305"/>
      <c r="CA53" s="1305"/>
      <c r="CB53" s="1305"/>
      <c r="CC53" s="1305"/>
      <c r="CD53" s="1305"/>
      <c r="CE53" s="1305"/>
      <c r="CF53" s="1305">
        <v>57</v>
      </c>
      <c r="CG53" s="1305"/>
      <c r="CH53" s="1305"/>
      <c r="CI53" s="1305"/>
      <c r="CJ53" s="1305"/>
      <c r="CK53" s="1305"/>
      <c r="CL53" s="1305"/>
      <c r="CM53" s="1305"/>
      <c r="CN53" s="1305">
        <v>57</v>
      </c>
      <c r="CO53" s="1305"/>
      <c r="CP53" s="1305"/>
      <c r="CQ53" s="1305"/>
      <c r="CR53" s="1305"/>
      <c r="CS53" s="1305"/>
      <c r="CT53" s="1305"/>
      <c r="CU53" s="1305"/>
      <c r="CV53" s="1305">
        <v>58.6</v>
      </c>
      <c r="CW53" s="1305"/>
      <c r="CX53" s="1305"/>
      <c r="CY53" s="1305"/>
      <c r="CZ53" s="1305"/>
      <c r="DA53" s="1305"/>
      <c r="DB53" s="1305"/>
      <c r="DC53" s="1305"/>
    </row>
    <row r="54" spans="1:109">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5"/>
      <c r="H55" s="1315"/>
      <c r="I55" s="1315"/>
      <c r="J55" s="1315"/>
      <c r="K55" s="1321"/>
      <c r="L55" s="1321"/>
      <c r="M55" s="1321"/>
      <c r="N55" s="1321"/>
      <c r="AN55" s="1319" t="s">
        <v>591</v>
      </c>
      <c r="AO55" s="1319"/>
      <c r="AP55" s="1319"/>
      <c r="AQ55" s="1319"/>
      <c r="AR55" s="1319"/>
      <c r="AS55" s="1319"/>
      <c r="AT55" s="1319"/>
      <c r="AU55" s="1319"/>
      <c r="AV55" s="1319"/>
      <c r="AW55" s="1319"/>
      <c r="AX55" s="1319"/>
      <c r="AY55" s="1319"/>
      <c r="AZ55" s="1319"/>
      <c r="BA55" s="1319"/>
      <c r="BB55" s="1322" t="s">
        <v>589</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590</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54.2</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592</v>
      </c>
    </row>
    <row r="64" spans="1:109">
      <c r="B64" s="394"/>
      <c r="G64" s="401"/>
      <c r="I64" s="414"/>
      <c r="J64" s="414"/>
      <c r="K64" s="414"/>
      <c r="L64" s="414"/>
      <c r="M64" s="414"/>
      <c r="N64" s="415"/>
      <c r="AM64" s="401"/>
      <c r="AN64" s="401" t="s">
        <v>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6" t="s">
        <v>594</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587</v>
      </c>
    </row>
    <row r="72" spans="2:107">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547</v>
      </c>
      <c r="BQ72" s="1319"/>
      <c r="BR72" s="1319"/>
      <c r="BS72" s="1319"/>
      <c r="BT72" s="1319"/>
      <c r="BU72" s="1319"/>
      <c r="BV72" s="1319"/>
      <c r="BW72" s="1319"/>
      <c r="BX72" s="1319" t="s">
        <v>548</v>
      </c>
      <c r="BY72" s="1319"/>
      <c r="BZ72" s="1319"/>
      <c r="CA72" s="1319"/>
      <c r="CB72" s="1319"/>
      <c r="CC72" s="1319"/>
      <c r="CD72" s="1319"/>
      <c r="CE72" s="1319"/>
      <c r="CF72" s="1319" t="s">
        <v>549</v>
      </c>
      <c r="CG72" s="1319"/>
      <c r="CH72" s="1319"/>
      <c r="CI72" s="1319"/>
      <c r="CJ72" s="1319"/>
      <c r="CK72" s="1319"/>
      <c r="CL72" s="1319"/>
      <c r="CM72" s="1319"/>
      <c r="CN72" s="1319" t="s">
        <v>550</v>
      </c>
      <c r="CO72" s="1319"/>
      <c r="CP72" s="1319"/>
      <c r="CQ72" s="1319"/>
      <c r="CR72" s="1319"/>
      <c r="CS72" s="1319"/>
      <c r="CT72" s="1319"/>
      <c r="CU72" s="1319"/>
      <c r="CV72" s="1319" t="s">
        <v>551</v>
      </c>
      <c r="CW72" s="1319"/>
      <c r="CX72" s="1319"/>
      <c r="CY72" s="1319"/>
      <c r="CZ72" s="1319"/>
      <c r="DA72" s="1319"/>
      <c r="DB72" s="1319"/>
      <c r="DC72" s="1319"/>
    </row>
    <row r="73" spans="2:107">
      <c r="B73" s="394"/>
      <c r="G73" s="1320"/>
      <c r="H73" s="1320"/>
      <c r="I73" s="1320"/>
      <c r="J73" s="1320"/>
      <c r="K73" s="1326"/>
      <c r="L73" s="1326"/>
      <c r="M73" s="1326"/>
      <c r="N73" s="1326"/>
      <c r="AM73" s="403"/>
      <c r="AN73" s="1322" t="s">
        <v>588</v>
      </c>
      <c r="AO73" s="1322"/>
      <c r="AP73" s="1322"/>
      <c r="AQ73" s="1322"/>
      <c r="AR73" s="1322"/>
      <c r="AS73" s="1322"/>
      <c r="AT73" s="1322"/>
      <c r="AU73" s="1322"/>
      <c r="AV73" s="1322"/>
      <c r="AW73" s="1322"/>
      <c r="AX73" s="1322"/>
      <c r="AY73" s="1322"/>
      <c r="AZ73" s="1322"/>
      <c r="BA73" s="1322"/>
      <c r="BB73" s="1322" t="s">
        <v>589</v>
      </c>
      <c r="BC73" s="1322"/>
      <c r="BD73" s="1322"/>
      <c r="BE73" s="1322"/>
      <c r="BF73" s="1322"/>
      <c r="BG73" s="1322"/>
      <c r="BH73" s="1322"/>
      <c r="BI73" s="1322"/>
      <c r="BJ73" s="1322"/>
      <c r="BK73" s="1322"/>
      <c r="BL73" s="1322"/>
      <c r="BM73" s="1322"/>
      <c r="BN73" s="1322"/>
      <c r="BO73" s="1322"/>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593</v>
      </c>
      <c r="BC75" s="1322"/>
      <c r="BD75" s="1322"/>
      <c r="BE75" s="1322"/>
      <c r="BF75" s="1322"/>
      <c r="BG75" s="1322"/>
      <c r="BH75" s="1322"/>
      <c r="BI75" s="1322"/>
      <c r="BJ75" s="1322"/>
      <c r="BK75" s="1322"/>
      <c r="BL75" s="1322"/>
      <c r="BM75" s="1322"/>
      <c r="BN75" s="1322"/>
      <c r="BO75" s="1322"/>
      <c r="BP75" s="1305">
        <v>9.6</v>
      </c>
      <c r="BQ75" s="1305"/>
      <c r="BR75" s="1305"/>
      <c r="BS75" s="1305"/>
      <c r="BT75" s="1305"/>
      <c r="BU75" s="1305"/>
      <c r="BV75" s="1305"/>
      <c r="BW75" s="1305"/>
      <c r="BX75" s="1305">
        <v>6.8</v>
      </c>
      <c r="BY75" s="1305"/>
      <c r="BZ75" s="1305"/>
      <c r="CA75" s="1305"/>
      <c r="CB75" s="1305"/>
      <c r="CC75" s="1305"/>
      <c r="CD75" s="1305"/>
      <c r="CE75" s="1305"/>
      <c r="CF75" s="1305">
        <v>3.4</v>
      </c>
      <c r="CG75" s="1305"/>
      <c r="CH75" s="1305"/>
      <c r="CI75" s="1305"/>
      <c r="CJ75" s="1305"/>
      <c r="CK75" s="1305"/>
      <c r="CL75" s="1305"/>
      <c r="CM75" s="1305"/>
      <c r="CN75" s="1305">
        <v>1.9</v>
      </c>
      <c r="CO75" s="1305"/>
      <c r="CP75" s="1305"/>
      <c r="CQ75" s="1305"/>
      <c r="CR75" s="1305"/>
      <c r="CS75" s="1305"/>
      <c r="CT75" s="1305"/>
      <c r="CU75" s="1305"/>
      <c r="CV75" s="1305">
        <v>1.5</v>
      </c>
      <c r="CW75" s="1305"/>
      <c r="CX75" s="1305"/>
      <c r="CY75" s="1305"/>
      <c r="CZ75" s="1305"/>
      <c r="DA75" s="1305"/>
      <c r="DB75" s="1305"/>
      <c r="DC75" s="1305"/>
    </row>
    <row r="76" spans="2:107">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5"/>
      <c r="H77" s="1315"/>
      <c r="I77" s="1315"/>
      <c r="J77" s="1315"/>
      <c r="K77" s="1326"/>
      <c r="L77" s="1326"/>
      <c r="M77" s="1326"/>
      <c r="N77" s="1326"/>
      <c r="AN77" s="1319" t="s">
        <v>591</v>
      </c>
      <c r="AO77" s="1319"/>
      <c r="AP77" s="1319"/>
      <c r="AQ77" s="1319"/>
      <c r="AR77" s="1319"/>
      <c r="AS77" s="1319"/>
      <c r="AT77" s="1319"/>
      <c r="AU77" s="1319"/>
      <c r="AV77" s="1319"/>
      <c r="AW77" s="1319"/>
      <c r="AX77" s="1319"/>
      <c r="AY77" s="1319"/>
      <c r="AZ77" s="1319"/>
      <c r="BA77" s="1319"/>
      <c r="BB77" s="1322" t="s">
        <v>589</v>
      </c>
      <c r="BC77" s="1322"/>
      <c r="BD77" s="1322"/>
      <c r="BE77" s="1322"/>
      <c r="BF77" s="1322"/>
      <c r="BG77" s="1322"/>
      <c r="BH77" s="1322"/>
      <c r="BI77" s="1322"/>
      <c r="BJ77" s="1322"/>
      <c r="BK77" s="1322"/>
      <c r="BL77" s="1322"/>
      <c r="BM77" s="1322"/>
      <c r="BN77" s="1322"/>
      <c r="BO77" s="1322"/>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593</v>
      </c>
      <c r="BC79" s="1322"/>
      <c r="BD79" s="1322"/>
      <c r="BE79" s="1322"/>
      <c r="BF79" s="1322"/>
      <c r="BG79" s="1322"/>
      <c r="BH79" s="1322"/>
      <c r="BI79" s="1322"/>
      <c r="BJ79" s="1322"/>
      <c r="BK79" s="1322"/>
      <c r="BL79" s="1322"/>
      <c r="BM79" s="1322"/>
      <c r="BN79" s="1322"/>
      <c r="BO79" s="1322"/>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le9hF8lilSPvtoU5kdbgaEuczzITs2MlK5ni6pRyyviceWibdoesQ8cgK79fbAt3zBDIiOKM8WQwt5VNq4n+Q==" saltValue="wXgQbRrVqaNLc4RM9I9J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Jqv6z8I1XCcwSW34/xKqv41ExtkqvXDHbywxRi6rDrS7aM9bbTznIpN2vywZInY7Hi4g0Meb4XUJ89L1pxMHQ==" saltValue="t4Kr0ktQ4Ims3T9Q6dHB8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WaOTwJjVfwy4gxYZXgZVYz8gflpj2lkk1D94o96Brnre1fYhFKLuAO4TL2VGuWUI+V3TH8d//yfVnjPslIHZQ==" saltValue="OGRL8tRiDusNQDKr+Ks2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544</v>
      </c>
      <c r="G2" s="156"/>
      <c r="H2" s="157"/>
    </row>
    <row r="3" spans="1:8">
      <c r="A3" s="153" t="s">
        <v>537</v>
      </c>
      <c r="B3" s="158"/>
      <c r="C3" s="159"/>
      <c r="D3" s="160">
        <v>237698</v>
      </c>
      <c r="E3" s="161"/>
      <c r="F3" s="162">
        <v>333013</v>
      </c>
      <c r="G3" s="163"/>
      <c r="H3" s="164"/>
    </row>
    <row r="4" spans="1:8">
      <c r="A4" s="165"/>
      <c r="B4" s="166"/>
      <c r="C4" s="167"/>
      <c r="D4" s="168">
        <v>200026</v>
      </c>
      <c r="E4" s="169"/>
      <c r="F4" s="170">
        <v>126732</v>
      </c>
      <c r="G4" s="171"/>
      <c r="H4" s="172"/>
    </row>
    <row r="5" spans="1:8">
      <c r="A5" s="153" t="s">
        <v>539</v>
      </c>
      <c r="B5" s="158"/>
      <c r="C5" s="159"/>
      <c r="D5" s="160">
        <v>165070</v>
      </c>
      <c r="E5" s="161"/>
      <c r="F5" s="162">
        <v>280458</v>
      </c>
      <c r="G5" s="163"/>
      <c r="H5" s="164"/>
    </row>
    <row r="6" spans="1:8">
      <c r="A6" s="165"/>
      <c r="B6" s="166"/>
      <c r="C6" s="167"/>
      <c r="D6" s="168">
        <v>122158</v>
      </c>
      <c r="E6" s="169"/>
      <c r="F6" s="170">
        <v>127286</v>
      </c>
      <c r="G6" s="171"/>
      <c r="H6" s="172"/>
    </row>
    <row r="7" spans="1:8">
      <c r="A7" s="153" t="s">
        <v>540</v>
      </c>
      <c r="B7" s="158"/>
      <c r="C7" s="159"/>
      <c r="D7" s="160">
        <v>147356</v>
      </c>
      <c r="E7" s="161"/>
      <c r="F7" s="162">
        <v>291945</v>
      </c>
      <c r="G7" s="163"/>
      <c r="H7" s="164"/>
    </row>
    <row r="8" spans="1:8">
      <c r="A8" s="165"/>
      <c r="B8" s="166"/>
      <c r="C8" s="167"/>
      <c r="D8" s="168">
        <v>55279</v>
      </c>
      <c r="E8" s="169"/>
      <c r="F8" s="170">
        <v>127651</v>
      </c>
      <c r="G8" s="171"/>
      <c r="H8" s="172"/>
    </row>
    <row r="9" spans="1:8">
      <c r="A9" s="153" t="s">
        <v>541</v>
      </c>
      <c r="B9" s="158"/>
      <c r="C9" s="159"/>
      <c r="D9" s="160">
        <v>117389</v>
      </c>
      <c r="E9" s="161"/>
      <c r="F9" s="162">
        <v>291173</v>
      </c>
      <c r="G9" s="163"/>
      <c r="H9" s="164"/>
    </row>
    <row r="10" spans="1:8">
      <c r="A10" s="165"/>
      <c r="B10" s="166"/>
      <c r="C10" s="167"/>
      <c r="D10" s="168">
        <v>80311</v>
      </c>
      <c r="E10" s="169"/>
      <c r="F10" s="170">
        <v>119071</v>
      </c>
      <c r="G10" s="171"/>
      <c r="H10" s="172"/>
    </row>
    <row r="11" spans="1:8">
      <c r="A11" s="153" t="s">
        <v>542</v>
      </c>
      <c r="B11" s="158"/>
      <c r="C11" s="159"/>
      <c r="D11" s="160">
        <v>65539</v>
      </c>
      <c r="E11" s="161"/>
      <c r="F11" s="162">
        <v>271581</v>
      </c>
      <c r="G11" s="163"/>
      <c r="H11" s="164"/>
    </row>
    <row r="12" spans="1:8">
      <c r="A12" s="165"/>
      <c r="B12" s="166"/>
      <c r="C12" s="173"/>
      <c r="D12" s="168">
        <v>38172</v>
      </c>
      <c r="E12" s="169"/>
      <c r="F12" s="170">
        <v>117844</v>
      </c>
      <c r="G12" s="171"/>
      <c r="H12" s="172"/>
    </row>
    <row r="13" spans="1:8">
      <c r="A13" s="153"/>
      <c r="B13" s="158"/>
      <c r="C13" s="174"/>
      <c r="D13" s="175">
        <v>146610</v>
      </c>
      <c r="E13" s="176"/>
      <c r="F13" s="177">
        <v>293634</v>
      </c>
      <c r="G13" s="178"/>
      <c r="H13" s="164"/>
    </row>
    <row r="14" spans="1:8">
      <c r="A14" s="165"/>
      <c r="B14" s="166"/>
      <c r="C14" s="167"/>
      <c r="D14" s="168">
        <v>99189</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2.35</v>
      </c>
      <c r="C19" s="179">
        <f>ROUND(VALUE(SUBSTITUTE(実質収支比率等に係る経年分析!G$48,"▲","-")),2)</f>
        <v>2.19</v>
      </c>
      <c r="D19" s="179">
        <f>ROUND(VALUE(SUBSTITUTE(実質収支比率等に係る経年分析!H$48,"▲","-")),2)</f>
        <v>2.61</v>
      </c>
      <c r="E19" s="179">
        <f>ROUND(VALUE(SUBSTITUTE(実質収支比率等に係る経年分析!I$48,"▲","-")),2)</f>
        <v>2.16</v>
      </c>
      <c r="F19" s="179">
        <f>ROUND(VALUE(SUBSTITUTE(実質収支比率等に係る経年分析!J$48,"▲","-")),2)</f>
        <v>2.37</v>
      </c>
    </row>
    <row r="20" spans="1:11">
      <c r="A20" s="179" t="s">
        <v>55</v>
      </c>
      <c r="B20" s="179">
        <f>ROUND(VALUE(SUBSTITUTE(実質収支比率等に係る経年分析!F$47,"▲","-")),2)</f>
        <v>16.7</v>
      </c>
      <c r="C20" s="179">
        <f>ROUND(VALUE(SUBSTITUTE(実質収支比率等に係る経年分析!G$47,"▲","-")),2)</f>
        <v>19.79</v>
      </c>
      <c r="D20" s="179">
        <f>ROUND(VALUE(SUBSTITUTE(実質収支比率等に係る経年分析!H$47,"▲","-")),2)</f>
        <v>21.65</v>
      </c>
      <c r="E20" s="179">
        <f>ROUND(VALUE(SUBSTITUTE(実質収支比率等に係る経年分析!I$47,"▲","-")),2)</f>
        <v>21.79</v>
      </c>
      <c r="F20" s="179">
        <f>ROUND(VALUE(SUBSTITUTE(実質収支比率等に係る経年分析!J$47,"▲","-")),2)</f>
        <v>24.2</v>
      </c>
    </row>
    <row r="21" spans="1:11">
      <c r="A21" s="179" t="s">
        <v>56</v>
      </c>
      <c r="B21" s="179">
        <f>IF(ISNUMBER(VALUE(SUBSTITUTE(実質収支比率等に係る経年分析!F$49,"▲","-"))),ROUND(VALUE(SUBSTITUTE(実質収支比率等に係る経年分析!F$49,"▲","-")),2),NA())</f>
        <v>-0.02</v>
      </c>
      <c r="C21" s="179">
        <f>IF(ISNUMBER(VALUE(SUBSTITUTE(実質収支比率等に係る経年分析!G$49,"▲","-"))),ROUND(VALUE(SUBSTITUTE(実質収支比率等に係る経年分析!G$49,"▲","-")),2),NA())</f>
        <v>36.64</v>
      </c>
      <c r="D21" s="179">
        <f>IF(ISNUMBER(VALUE(SUBSTITUTE(実質収支比率等に係る経年分析!H$49,"▲","-"))),ROUND(VALUE(SUBSTITUTE(実質収支比率等に係る経年分析!H$49,"▲","-")),2),NA())</f>
        <v>2.54</v>
      </c>
      <c r="E21" s="179">
        <f>IF(ISNUMBER(VALUE(SUBSTITUTE(実質収支比率等に係る経年分析!I$49,"▲","-"))),ROUND(VALUE(SUBSTITUTE(実質収支比率等に係る経年分析!I$49,"▲","-")),2),NA())</f>
        <v>-0.46</v>
      </c>
      <c r="F21" s="179">
        <f>IF(ISNUMBER(VALUE(SUBSTITUTE(実質収支比率等に係る経年分析!J$49,"▲","-"))),ROUND(VALUE(SUBSTITUTE(実質収支比率等に係る経年分析!J$49,"▲","-")),2),NA())</f>
        <v>2.31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0.02</v>
      </c>
    </row>
    <row r="34" spans="1:16">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4.4000000000000004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0.04</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0.44</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2.35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2.1800000000000002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2.16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2.37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283</v>
      </c>
      <c r="E42" s="181"/>
      <c r="F42" s="181"/>
      <c r="G42" s="181">
        <f>'実質公債費比率（分子）の構造'!L$52</f>
        <v>306</v>
      </c>
      <c r="H42" s="181"/>
      <c r="I42" s="181"/>
      <c r="J42" s="181">
        <f>'実質公債費比率（分子）の構造'!M$52</f>
        <v>327</v>
      </c>
      <c r="K42" s="181"/>
      <c r="L42" s="181"/>
      <c r="M42" s="181">
        <f>'実質公債費比率（分子）の構造'!N$52</f>
        <v>333</v>
      </c>
      <c r="N42" s="181"/>
      <c r="O42" s="181"/>
      <c r="P42" s="181">
        <f>'実質公債費比率（分子）の構造'!O$52</f>
        <v>318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0</v>
      </c>
      <c r="C44" s="181"/>
      <c r="D44" s="181"/>
      <c r="E44" s="181">
        <f>'実質公債費比率（分子）の構造'!L$50</f>
        <v>0</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31</v>
      </c>
      <c r="C45" s="181"/>
      <c r="D45" s="181"/>
      <c r="E45" s="181">
        <f>'実質公債費比率（分子）の構造'!L$49</f>
        <v>31</v>
      </c>
      <c r="F45" s="181"/>
      <c r="G45" s="181"/>
      <c r="H45" s="181">
        <f>'実質公債費比率（分子）の構造'!M$49</f>
        <v>28</v>
      </c>
      <c r="I45" s="181"/>
      <c r="J45" s="181"/>
      <c r="K45" s="181">
        <f>'実質公債費比率（分子）の構造'!N$49</f>
        <v>28</v>
      </c>
      <c r="L45" s="181"/>
      <c r="M45" s="181"/>
      <c r="N45" s="181">
        <f>'実質公債費比率（分子）の構造'!O$49</f>
        <v>28</v>
      </c>
      <c r="O45" s="181"/>
      <c r="P45" s="181"/>
    </row>
    <row r="46" spans="1:16">
      <c r="A46" s="181" t="s">
        <v>67</v>
      </c>
      <c r="B46" s="181">
        <f>'実質公債費比率（分子）の構造'!K$48</f>
        <v>30</v>
      </c>
      <c r="C46" s="181"/>
      <c r="D46" s="181"/>
      <c r="E46" s="181">
        <f>'実質公債費比率（分子）の構造'!L$48</f>
        <v>38</v>
      </c>
      <c r="F46" s="181"/>
      <c r="G46" s="181"/>
      <c r="H46" s="181">
        <f>'実質公債費比率（分子）の構造'!M$48</f>
        <v>31</v>
      </c>
      <c r="I46" s="181"/>
      <c r="J46" s="181"/>
      <c r="K46" s="181">
        <f>'実質公債費比率（分子）の構造'!N$48</f>
        <v>36</v>
      </c>
      <c r="L46" s="181"/>
      <c r="M46" s="181"/>
      <c r="N46" s="181">
        <f>'実質公債費比率（分子）の構造'!O$48</f>
        <v>24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293</v>
      </c>
      <c r="C49" s="181"/>
      <c r="D49" s="181"/>
      <c r="E49" s="181">
        <f>'実質公債費比率（分子）の構造'!L$45</f>
        <v>273</v>
      </c>
      <c r="F49" s="181"/>
      <c r="G49" s="181"/>
      <c r="H49" s="181">
        <f>'実質公債費比率（分子）の構造'!M$45</f>
        <v>270</v>
      </c>
      <c r="I49" s="181"/>
      <c r="J49" s="181"/>
      <c r="K49" s="181">
        <f>'実質公債費比率（分子）の構造'!N$45</f>
        <v>293</v>
      </c>
      <c r="L49" s="181"/>
      <c r="M49" s="181"/>
      <c r="N49" s="181">
        <f>'実質公債費比率（分子）の構造'!O$45</f>
        <v>290</v>
      </c>
      <c r="O49" s="181"/>
      <c r="P49" s="181"/>
    </row>
    <row r="50" spans="1:16">
      <c r="A50" s="181" t="s">
        <v>71</v>
      </c>
      <c r="B50" s="181" t="e">
        <f>NA()</f>
        <v>#N/A</v>
      </c>
      <c r="C50" s="181">
        <f>IF(ISNUMBER('実質公債費比率（分子）の構造'!K$53),'実質公債費比率（分子）の構造'!K$53,NA())</f>
        <v>71</v>
      </c>
      <c r="D50" s="181" t="e">
        <f>NA()</f>
        <v>#N/A</v>
      </c>
      <c r="E50" s="181" t="e">
        <f>NA()</f>
        <v>#N/A</v>
      </c>
      <c r="F50" s="181">
        <f>IF(ISNUMBER('実質公債費比率（分子）の構造'!L$53),'実質公債費比率（分子）の構造'!L$53,NA())</f>
        <v>36</v>
      </c>
      <c r="G50" s="181" t="e">
        <f>NA()</f>
        <v>#N/A</v>
      </c>
      <c r="H50" s="181" t="e">
        <f>NA()</f>
        <v>#N/A</v>
      </c>
      <c r="I50" s="181">
        <f>IF(ISNUMBER('実質公債費比率（分子）の構造'!M$53),'実質公債費比率（分子）の構造'!M$53,NA())</f>
        <v>2</v>
      </c>
      <c r="J50" s="181" t="e">
        <f>NA()</f>
        <v>#N/A</v>
      </c>
      <c r="K50" s="181" t="e">
        <f>NA()</f>
        <v>#N/A</v>
      </c>
      <c r="L50" s="181">
        <f>IF(ISNUMBER('実質公債費比率（分子）の構造'!N$53),'実質公債費比率（分子）の構造'!N$53,NA())</f>
        <v>24</v>
      </c>
      <c r="M50" s="181" t="e">
        <f>NA()</f>
        <v>#N/A</v>
      </c>
      <c r="N50" s="181" t="e">
        <f>NA()</f>
        <v>#N/A</v>
      </c>
      <c r="O50" s="181">
        <f>IF(ISNUMBER('実質公債費比率（分子）の構造'!O$53),'実質公債費比率（分子）の構造'!O$53,NA())</f>
        <v>24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2944</v>
      </c>
      <c r="E56" s="180"/>
      <c r="F56" s="180"/>
      <c r="G56" s="180">
        <f>'将来負担比率（分子）の構造'!J$52</f>
        <v>2786</v>
      </c>
      <c r="H56" s="180"/>
      <c r="I56" s="180"/>
      <c r="J56" s="180">
        <f>'将来負担比率（分子）の構造'!K$52</f>
        <v>2530</v>
      </c>
      <c r="K56" s="180"/>
      <c r="L56" s="180"/>
      <c r="M56" s="180">
        <f>'将来負担比率（分子）の構造'!L$52</f>
        <v>2299</v>
      </c>
      <c r="N56" s="180"/>
      <c r="O56" s="180"/>
      <c r="P56" s="180">
        <f>'将来負担比率（分子）の構造'!M$52</f>
        <v>2163</v>
      </c>
    </row>
    <row r="57" spans="1:16">
      <c r="A57" s="180" t="s">
        <v>42</v>
      </c>
      <c r="B57" s="180"/>
      <c r="C57" s="180"/>
      <c r="D57" s="180">
        <f>'将来負担比率（分子）の構造'!I$51</f>
        <v>106</v>
      </c>
      <c r="E57" s="180"/>
      <c r="F57" s="180"/>
      <c r="G57" s="180">
        <f>'将来負担比率（分子）の構造'!J$51</f>
        <v>95</v>
      </c>
      <c r="H57" s="180"/>
      <c r="I57" s="180"/>
      <c r="J57" s="180">
        <f>'将来負担比率（分子）の構造'!K$51</f>
        <v>84</v>
      </c>
      <c r="K57" s="180"/>
      <c r="L57" s="180"/>
      <c r="M57" s="180">
        <f>'将来負担比率（分子）の構造'!L$51</f>
        <v>72</v>
      </c>
      <c r="N57" s="180"/>
      <c r="O57" s="180"/>
      <c r="P57" s="180">
        <f>'将来負担比率（分子）の構造'!M$51</f>
        <v>61</v>
      </c>
    </row>
    <row r="58" spans="1:16">
      <c r="A58" s="180" t="s">
        <v>41</v>
      </c>
      <c r="B58" s="180"/>
      <c r="C58" s="180"/>
      <c r="D58" s="180">
        <f>'将来負担比率（分子）の構造'!I$50</f>
        <v>2160</v>
      </c>
      <c r="E58" s="180"/>
      <c r="F58" s="180"/>
      <c r="G58" s="180">
        <f>'将来負担比率（分子）の構造'!J$50</f>
        <v>1869</v>
      </c>
      <c r="H58" s="180"/>
      <c r="I58" s="180"/>
      <c r="J58" s="180">
        <f>'将来負担比率（分子）の構造'!K$50</f>
        <v>2242</v>
      </c>
      <c r="K58" s="180"/>
      <c r="L58" s="180"/>
      <c r="M58" s="180">
        <f>'将来負担比率（分子）の構造'!L$50</f>
        <v>2397</v>
      </c>
      <c r="N58" s="180"/>
      <c r="O58" s="180"/>
      <c r="P58" s="180">
        <f>'将来負担比率（分子）の構造'!M$50</f>
        <v>2589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342</v>
      </c>
      <c r="C62" s="180"/>
      <c r="D62" s="180"/>
      <c r="E62" s="180">
        <f>'将来負担比率（分子）の構造'!J$45</f>
        <v>307</v>
      </c>
      <c r="F62" s="180"/>
      <c r="G62" s="180"/>
      <c r="H62" s="180">
        <f>'将来負担比率（分子）の構造'!K$45</f>
        <v>289</v>
      </c>
      <c r="I62" s="180"/>
      <c r="J62" s="180"/>
      <c r="K62" s="180">
        <f>'将来負担比率（分子）の構造'!L$45</f>
        <v>286</v>
      </c>
      <c r="L62" s="180"/>
      <c r="M62" s="180"/>
      <c r="N62" s="180">
        <f>'将来負担比率（分子）の構造'!M$45</f>
        <v>273</v>
      </c>
      <c r="O62" s="180"/>
      <c r="P62" s="180"/>
    </row>
    <row r="63" spans="1:16">
      <c r="A63" s="180" t="s">
        <v>34</v>
      </c>
      <c r="B63" s="180">
        <f>'将来負担比率（分子）の構造'!I$44</f>
        <v>160</v>
      </c>
      <c r="C63" s="180"/>
      <c r="D63" s="180"/>
      <c r="E63" s="180">
        <f>'将来負担比率（分子）の構造'!J$44</f>
        <v>131</v>
      </c>
      <c r="F63" s="180"/>
      <c r="G63" s="180"/>
      <c r="H63" s="180">
        <f>'将来負担比率（分子）の構造'!K$44</f>
        <v>105</v>
      </c>
      <c r="I63" s="180"/>
      <c r="J63" s="180"/>
      <c r="K63" s="180">
        <f>'将来負担比率（分子）の構造'!L$44</f>
        <v>78</v>
      </c>
      <c r="L63" s="180"/>
      <c r="M63" s="180"/>
      <c r="N63" s="180">
        <f>'将来負担比率（分子）の構造'!M$44</f>
        <v>51</v>
      </c>
      <c r="O63" s="180"/>
      <c r="P63" s="180"/>
    </row>
    <row r="64" spans="1:16">
      <c r="A64" s="180" t="s">
        <v>33</v>
      </c>
      <c r="B64" s="180">
        <f>'将来負担比率（分子）の構造'!I$43</f>
        <v>388</v>
      </c>
      <c r="C64" s="180"/>
      <c r="D64" s="180"/>
      <c r="E64" s="180">
        <f>'将来負担比率（分子）の構造'!J$43</f>
        <v>437</v>
      </c>
      <c r="F64" s="180"/>
      <c r="G64" s="180"/>
      <c r="H64" s="180">
        <f>'将来負担比率（分子）の構造'!K$43</f>
        <v>423</v>
      </c>
      <c r="I64" s="180"/>
      <c r="J64" s="180"/>
      <c r="K64" s="180">
        <f>'将来負担比率（分子）の構造'!L$43</f>
        <v>454</v>
      </c>
      <c r="L64" s="180"/>
      <c r="M64" s="180"/>
      <c r="N64" s="180">
        <f>'将来負担比率（分子）の構造'!M$43</f>
        <v>467</v>
      </c>
      <c r="O64" s="180"/>
      <c r="P64" s="180"/>
    </row>
    <row r="65" spans="1:16">
      <c r="A65" s="180" t="s">
        <v>32</v>
      </c>
      <c r="B65" s="180">
        <f>'将来負担比率（分子）の構造'!I$42</f>
        <v>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3142</v>
      </c>
      <c r="C66" s="180"/>
      <c r="D66" s="180"/>
      <c r="E66" s="180">
        <f>'将来負担比率（分子）の構造'!J$41</f>
        <v>2723</v>
      </c>
      <c r="F66" s="180"/>
      <c r="G66" s="180"/>
      <c r="H66" s="180">
        <f>'将来負担比率（分子）の構造'!K$41</f>
        <v>2643</v>
      </c>
      <c r="I66" s="180"/>
      <c r="J66" s="180"/>
      <c r="K66" s="180">
        <f>'将来負担比率（分子）の構造'!L$41</f>
        <v>2540</v>
      </c>
      <c r="L66" s="180"/>
      <c r="M66" s="180"/>
      <c r="N66" s="180">
        <f>'将来負担比率（分子）の構造'!M$41</f>
        <v>2446</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312</v>
      </c>
      <c r="C72" s="184">
        <f>基金残高に係る経年分析!G55</f>
        <v>313</v>
      </c>
      <c r="D72" s="184">
        <f>基金残高に係る経年分析!H55</f>
        <v>343</v>
      </c>
    </row>
    <row r="73" spans="1:16">
      <c r="A73" s="183" t="s">
        <v>78</v>
      </c>
      <c r="B73" s="184">
        <f>基金残高に係る経年分析!F56</f>
        <v>352</v>
      </c>
      <c r="C73" s="184">
        <f>基金残高に係る経年分析!G56</f>
        <v>352</v>
      </c>
      <c r="D73" s="184">
        <f>基金残高に係る経年分析!H56</f>
        <v>397</v>
      </c>
    </row>
    <row r="74" spans="1:16">
      <c r="A74" s="183" t="s">
        <v>79</v>
      </c>
      <c r="B74" s="184">
        <f>基金残高に係る経年分析!F57</f>
        <v>1464</v>
      </c>
      <c r="C74" s="184">
        <f>基金残高に係る経年分析!G57</f>
        <v>1506</v>
      </c>
      <c r="D74" s="184">
        <f>基金残高に係る経年分析!H57</f>
        <v>1623</v>
      </c>
    </row>
  </sheetData>
  <sheetProtection algorithmName="SHA-512" hashValue="3AH980svGMJG0e7XrZi0upMUBhS6yAz41VvZtd/bt3Z6+npinvJQSlE8kO+AttOHTLXwwNLqZ8hp3x5S4D+JfQ==" saltValue="eESKV6Ei3ATU4J7HLof8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222</v>
      </c>
      <c r="C5" s="666"/>
      <c r="D5" s="666"/>
      <c r="E5" s="666"/>
      <c r="F5" s="666"/>
      <c r="G5" s="666"/>
      <c r="H5" s="666"/>
      <c r="I5" s="666"/>
      <c r="J5" s="666"/>
      <c r="K5" s="666"/>
      <c r="L5" s="666"/>
      <c r="M5" s="666"/>
      <c r="N5" s="666"/>
      <c r="O5" s="666"/>
      <c r="P5" s="666"/>
      <c r="Q5" s="667"/>
      <c r="R5" s="668">
        <v>262209</v>
      </c>
      <c r="S5" s="669"/>
      <c r="T5" s="669"/>
      <c r="U5" s="669"/>
      <c r="V5" s="669"/>
      <c r="W5" s="669"/>
      <c r="X5" s="669"/>
      <c r="Y5" s="670"/>
      <c r="Z5" s="671">
        <v>9.6</v>
      </c>
      <c r="AA5" s="671"/>
      <c r="AB5" s="671"/>
      <c r="AC5" s="671"/>
      <c r="AD5" s="672">
        <v>262209</v>
      </c>
      <c r="AE5" s="672"/>
      <c r="AF5" s="672"/>
      <c r="AG5" s="672"/>
      <c r="AH5" s="672"/>
      <c r="AI5" s="672"/>
      <c r="AJ5" s="672"/>
      <c r="AK5" s="672"/>
      <c r="AL5" s="673">
        <v>19.2</v>
      </c>
      <c r="AM5" s="674"/>
      <c r="AN5" s="674"/>
      <c r="AO5" s="675"/>
      <c r="AP5" s="665" t="s">
        <v>223</v>
      </c>
      <c r="AQ5" s="666"/>
      <c r="AR5" s="666"/>
      <c r="AS5" s="666"/>
      <c r="AT5" s="666"/>
      <c r="AU5" s="666"/>
      <c r="AV5" s="666"/>
      <c r="AW5" s="666"/>
      <c r="AX5" s="666"/>
      <c r="AY5" s="666"/>
      <c r="AZ5" s="666"/>
      <c r="BA5" s="666"/>
      <c r="BB5" s="666"/>
      <c r="BC5" s="666"/>
      <c r="BD5" s="666"/>
      <c r="BE5" s="666"/>
      <c r="BF5" s="667"/>
      <c r="BG5" s="679">
        <v>262209</v>
      </c>
      <c r="BH5" s="680"/>
      <c r="BI5" s="680"/>
      <c r="BJ5" s="680"/>
      <c r="BK5" s="680"/>
      <c r="BL5" s="680"/>
      <c r="BM5" s="680"/>
      <c r="BN5" s="681"/>
      <c r="BO5" s="682">
        <v>100</v>
      </c>
      <c r="BP5" s="682"/>
      <c r="BQ5" s="682"/>
      <c r="BR5" s="682"/>
      <c r="BS5" s="683" t="s">
        <v>128</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c r="B6" s="676" t="s">
        <v>227</v>
      </c>
      <c r="C6" s="677"/>
      <c r="D6" s="677"/>
      <c r="E6" s="677"/>
      <c r="F6" s="677"/>
      <c r="G6" s="677"/>
      <c r="H6" s="677"/>
      <c r="I6" s="677"/>
      <c r="J6" s="677"/>
      <c r="K6" s="677"/>
      <c r="L6" s="677"/>
      <c r="M6" s="677"/>
      <c r="N6" s="677"/>
      <c r="O6" s="677"/>
      <c r="P6" s="677"/>
      <c r="Q6" s="678"/>
      <c r="R6" s="679">
        <v>13332</v>
      </c>
      <c r="S6" s="680"/>
      <c r="T6" s="680"/>
      <c r="U6" s="680"/>
      <c r="V6" s="680"/>
      <c r="W6" s="680"/>
      <c r="X6" s="680"/>
      <c r="Y6" s="681"/>
      <c r="Z6" s="682">
        <v>0.5</v>
      </c>
      <c r="AA6" s="682"/>
      <c r="AB6" s="682"/>
      <c r="AC6" s="682"/>
      <c r="AD6" s="683">
        <v>13332</v>
      </c>
      <c r="AE6" s="683"/>
      <c r="AF6" s="683"/>
      <c r="AG6" s="683"/>
      <c r="AH6" s="683"/>
      <c r="AI6" s="683"/>
      <c r="AJ6" s="683"/>
      <c r="AK6" s="683"/>
      <c r="AL6" s="684">
        <v>1</v>
      </c>
      <c r="AM6" s="685"/>
      <c r="AN6" s="685"/>
      <c r="AO6" s="686"/>
      <c r="AP6" s="676" t="s">
        <v>228</v>
      </c>
      <c r="AQ6" s="677"/>
      <c r="AR6" s="677"/>
      <c r="AS6" s="677"/>
      <c r="AT6" s="677"/>
      <c r="AU6" s="677"/>
      <c r="AV6" s="677"/>
      <c r="AW6" s="677"/>
      <c r="AX6" s="677"/>
      <c r="AY6" s="677"/>
      <c r="AZ6" s="677"/>
      <c r="BA6" s="677"/>
      <c r="BB6" s="677"/>
      <c r="BC6" s="677"/>
      <c r="BD6" s="677"/>
      <c r="BE6" s="677"/>
      <c r="BF6" s="678"/>
      <c r="BG6" s="679">
        <v>262209</v>
      </c>
      <c r="BH6" s="680"/>
      <c r="BI6" s="680"/>
      <c r="BJ6" s="680"/>
      <c r="BK6" s="680"/>
      <c r="BL6" s="680"/>
      <c r="BM6" s="680"/>
      <c r="BN6" s="681"/>
      <c r="BO6" s="682">
        <v>100</v>
      </c>
      <c r="BP6" s="682"/>
      <c r="BQ6" s="682"/>
      <c r="BR6" s="682"/>
      <c r="BS6" s="683" t="s">
        <v>229</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47197</v>
      </c>
      <c r="CS6" s="680"/>
      <c r="CT6" s="680"/>
      <c r="CU6" s="680"/>
      <c r="CV6" s="680"/>
      <c r="CW6" s="680"/>
      <c r="CX6" s="680"/>
      <c r="CY6" s="681"/>
      <c r="CZ6" s="673">
        <v>1.8</v>
      </c>
      <c r="DA6" s="674"/>
      <c r="DB6" s="674"/>
      <c r="DC6" s="693"/>
      <c r="DD6" s="688" t="s">
        <v>229</v>
      </c>
      <c r="DE6" s="680"/>
      <c r="DF6" s="680"/>
      <c r="DG6" s="680"/>
      <c r="DH6" s="680"/>
      <c r="DI6" s="680"/>
      <c r="DJ6" s="680"/>
      <c r="DK6" s="680"/>
      <c r="DL6" s="680"/>
      <c r="DM6" s="680"/>
      <c r="DN6" s="680"/>
      <c r="DO6" s="680"/>
      <c r="DP6" s="681"/>
      <c r="DQ6" s="688">
        <v>47197</v>
      </c>
      <c r="DR6" s="680"/>
      <c r="DS6" s="680"/>
      <c r="DT6" s="680"/>
      <c r="DU6" s="680"/>
      <c r="DV6" s="680"/>
      <c r="DW6" s="680"/>
      <c r="DX6" s="680"/>
      <c r="DY6" s="680"/>
      <c r="DZ6" s="680"/>
      <c r="EA6" s="680"/>
      <c r="EB6" s="680"/>
      <c r="EC6" s="689"/>
    </row>
    <row r="7" spans="2:143" ht="11.25" customHeight="1">
      <c r="B7" s="676" t="s">
        <v>231</v>
      </c>
      <c r="C7" s="677"/>
      <c r="D7" s="677"/>
      <c r="E7" s="677"/>
      <c r="F7" s="677"/>
      <c r="G7" s="677"/>
      <c r="H7" s="677"/>
      <c r="I7" s="677"/>
      <c r="J7" s="677"/>
      <c r="K7" s="677"/>
      <c r="L7" s="677"/>
      <c r="M7" s="677"/>
      <c r="N7" s="677"/>
      <c r="O7" s="677"/>
      <c r="P7" s="677"/>
      <c r="Q7" s="678"/>
      <c r="R7" s="679">
        <v>790</v>
      </c>
      <c r="S7" s="680"/>
      <c r="T7" s="680"/>
      <c r="U7" s="680"/>
      <c r="V7" s="680"/>
      <c r="W7" s="680"/>
      <c r="X7" s="680"/>
      <c r="Y7" s="681"/>
      <c r="Z7" s="682">
        <v>0</v>
      </c>
      <c r="AA7" s="682"/>
      <c r="AB7" s="682"/>
      <c r="AC7" s="682"/>
      <c r="AD7" s="683">
        <v>790</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108607</v>
      </c>
      <c r="BH7" s="680"/>
      <c r="BI7" s="680"/>
      <c r="BJ7" s="680"/>
      <c r="BK7" s="680"/>
      <c r="BL7" s="680"/>
      <c r="BM7" s="680"/>
      <c r="BN7" s="681"/>
      <c r="BO7" s="682">
        <v>41.4</v>
      </c>
      <c r="BP7" s="682"/>
      <c r="BQ7" s="682"/>
      <c r="BR7" s="682"/>
      <c r="BS7" s="683" t="s">
        <v>229</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1230043</v>
      </c>
      <c r="CS7" s="680"/>
      <c r="CT7" s="680"/>
      <c r="CU7" s="680"/>
      <c r="CV7" s="680"/>
      <c r="CW7" s="680"/>
      <c r="CX7" s="680"/>
      <c r="CY7" s="681"/>
      <c r="CZ7" s="682">
        <v>46.2</v>
      </c>
      <c r="DA7" s="682"/>
      <c r="DB7" s="682"/>
      <c r="DC7" s="682"/>
      <c r="DD7" s="688">
        <v>84669</v>
      </c>
      <c r="DE7" s="680"/>
      <c r="DF7" s="680"/>
      <c r="DG7" s="680"/>
      <c r="DH7" s="680"/>
      <c r="DI7" s="680"/>
      <c r="DJ7" s="680"/>
      <c r="DK7" s="680"/>
      <c r="DL7" s="680"/>
      <c r="DM7" s="680"/>
      <c r="DN7" s="680"/>
      <c r="DO7" s="680"/>
      <c r="DP7" s="681"/>
      <c r="DQ7" s="688">
        <v>520388</v>
      </c>
      <c r="DR7" s="680"/>
      <c r="DS7" s="680"/>
      <c r="DT7" s="680"/>
      <c r="DU7" s="680"/>
      <c r="DV7" s="680"/>
      <c r="DW7" s="680"/>
      <c r="DX7" s="680"/>
      <c r="DY7" s="680"/>
      <c r="DZ7" s="680"/>
      <c r="EA7" s="680"/>
      <c r="EB7" s="680"/>
      <c r="EC7" s="689"/>
    </row>
    <row r="8" spans="2:143" ht="11.25" customHeight="1">
      <c r="B8" s="676" t="s">
        <v>234</v>
      </c>
      <c r="C8" s="677"/>
      <c r="D8" s="677"/>
      <c r="E8" s="677"/>
      <c r="F8" s="677"/>
      <c r="G8" s="677"/>
      <c r="H8" s="677"/>
      <c r="I8" s="677"/>
      <c r="J8" s="677"/>
      <c r="K8" s="677"/>
      <c r="L8" s="677"/>
      <c r="M8" s="677"/>
      <c r="N8" s="677"/>
      <c r="O8" s="677"/>
      <c r="P8" s="677"/>
      <c r="Q8" s="678"/>
      <c r="R8" s="679">
        <v>763</v>
      </c>
      <c r="S8" s="680"/>
      <c r="T8" s="680"/>
      <c r="U8" s="680"/>
      <c r="V8" s="680"/>
      <c r="W8" s="680"/>
      <c r="X8" s="680"/>
      <c r="Y8" s="681"/>
      <c r="Z8" s="682">
        <v>0</v>
      </c>
      <c r="AA8" s="682"/>
      <c r="AB8" s="682"/>
      <c r="AC8" s="682"/>
      <c r="AD8" s="683">
        <v>763</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4428</v>
      </c>
      <c r="BH8" s="680"/>
      <c r="BI8" s="680"/>
      <c r="BJ8" s="680"/>
      <c r="BK8" s="680"/>
      <c r="BL8" s="680"/>
      <c r="BM8" s="680"/>
      <c r="BN8" s="681"/>
      <c r="BO8" s="682">
        <v>1.7</v>
      </c>
      <c r="BP8" s="682"/>
      <c r="BQ8" s="682"/>
      <c r="BR8" s="682"/>
      <c r="BS8" s="688" t="s">
        <v>229</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411613</v>
      </c>
      <c r="CS8" s="680"/>
      <c r="CT8" s="680"/>
      <c r="CU8" s="680"/>
      <c r="CV8" s="680"/>
      <c r="CW8" s="680"/>
      <c r="CX8" s="680"/>
      <c r="CY8" s="681"/>
      <c r="CZ8" s="682">
        <v>15.4</v>
      </c>
      <c r="DA8" s="682"/>
      <c r="DB8" s="682"/>
      <c r="DC8" s="682"/>
      <c r="DD8" s="688">
        <v>1262</v>
      </c>
      <c r="DE8" s="680"/>
      <c r="DF8" s="680"/>
      <c r="DG8" s="680"/>
      <c r="DH8" s="680"/>
      <c r="DI8" s="680"/>
      <c r="DJ8" s="680"/>
      <c r="DK8" s="680"/>
      <c r="DL8" s="680"/>
      <c r="DM8" s="680"/>
      <c r="DN8" s="680"/>
      <c r="DO8" s="680"/>
      <c r="DP8" s="681"/>
      <c r="DQ8" s="688">
        <v>257400</v>
      </c>
      <c r="DR8" s="680"/>
      <c r="DS8" s="680"/>
      <c r="DT8" s="680"/>
      <c r="DU8" s="680"/>
      <c r="DV8" s="680"/>
      <c r="DW8" s="680"/>
      <c r="DX8" s="680"/>
      <c r="DY8" s="680"/>
      <c r="DZ8" s="680"/>
      <c r="EA8" s="680"/>
      <c r="EB8" s="680"/>
      <c r="EC8" s="689"/>
    </row>
    <row r="9" spans="2:143" ht="11.25" customHeight="1">
      <c r="B9" s="676" t="s">
        <v>237</v>
      </c>
      <c r="C9" s="677"/>
      <c r="D9" s="677"/>
      <c r="E9" s="677"/>
      <c r="F9" s="677"/>
      <c r="G9" s="677"/>
      <c r="H9" s="677"/>
      <c r="I9" s="677"/>
      <c r="J9" s="677"/>
      <c r="K9" s="677"/>
      <c r="L9" s="677"/>
      <c r="M9" s="677"/>
      <c r="N9" s="677"/>
      <c r="O9" s="677"/>
      <c r="P9" s="677"/>
      <c r="Q9" s="678"/>
      <c r="R9" s="679">
        <v>692</v>
      </c>
      <c r="S9" s="680"/>
      <c r="T9" s="680"/>
      <c r="U9" s="680"/>
      <c r="V9" s="680"/>
      <c r="W9" s="680"/>
      <c r="X9" s="680"/>
      <c r="Y9" s="681"/>
      <c r="Z9" s="682">
        <v>0</v>
      </c>
      <c r="AA9" s="682"/>
      <c r="AB9" s="682"/>
      <c r="AC9" s="682"/>
      <c r="AD9" s="683">
        <v>692</v>
      </c>
      <c r="AE9" s="683"/>
      <c r="AF9" s="683"/>
      <c r="AG9" s="683"/>
      <c r="AH9" s="683"/>
      <c r="AI9" s="683"/>
      <c r="AJ9" s="683"/>
      <c r="AK9" s="683"/>
      <c r="AL9" s="684">
        <v>0.1</v>
      </c>
      <c r="AM9" s="685"/>
      <c r="AN9" s="685"/>
      <c r="AO9" s="686"/>
      <c r="AP9" s="676" t="s">
        <v>238</v>
      </c>
      <c r="AQ9" s="677"/>
      <c r="AR9" s="677"/>
      <c r="AS9" s="677"/>
      <c r="AT9" s="677"/>
      <c r="AU9" s="677"/>
      <c r="AV9" s="677"/>
      <c r="AW9" s="677"/>
      <c r="AX9" s="677"/>
      <c r="AY9" s="677"/>
      <c r="AZ9" s="677"/>
      <c r="BA9" s="677"/>
      <c r="BB9" s="677"/>
      <c r="BC9" s="677"/>
      <c r="BD9" s="677"/>
      <c r="BE9" s="677"/>
      <c r="BF9" s="678"/>
      <c r="BG9" s="679">
        <v>90694</v>
      </c>
      <c r="BH9" s="680"/>
      <c r="BI9" s="680"/>
      <c r="BJ9" s="680"/>
      <c r="BK9" s="680"/>
      <c r="BL9" s="680"/>
      <c r="BM9" s="680"/>
      <c r="BN9" s="681"/>
      <c r="BO9" s="682">
        <v>34.6</v>
      </c>
      <c r="BP9" s="682"/>
      <c r="BQ9" s="682"/>
      <c r="BR9" s="682"/>
      <c r="BS9" s="688" t="s">
        <v>229</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192996</v>
      </c>
      <c r="CS9" s="680"/>
      <c r="CT9" s="680"/>
      <c r="CU9" s="680"/>
      <c r="CV9" s="680"/>
      <c r="CW9" s="680"/>
      <c r="CX9" s="680"/>
      <c r="CY9" s="681"/>
      <c r="CZ9" s="682">
        <v>7.2</v>
      </c>
      <c r="DA9" s="682"/>
      <c r="DB9" s="682"/>
      <c r="DC9" s="682"/>
      <c r="DD9" s="688">
        <v>6507</v>
      </c>
      <c r="DE9" s="680"/>
      <c r="DF9" s="680"/>
      <c r="DG9" s="680"/>
      <c r="DH9" s="680"/>
      <c r="DI9" s="680"/>
      <c r="DJ9" s="680"/>
      <c r="DK9" s="680"/>
      <c r="DL9" s="680"/>
      <c r="DM9" s="680"/>
      <c r="DN9" s="680"/>
      <c r="DO9" s="680"/>
      <c r="DP9" s="681"/>
      <c r="DQ9" s="688">
        <v>162043</v>
      </c>
      <c r="DR9" s="680"/>
      <c r="DS9" s="680"/>
      <c r="DT9" s="680"/>
      <c r="DU9" s="680"/>
      <c r="DV9" s="680"/>
      <c r="DW9" s="680"/>
      <c r="DX9" s="680"/>
      <c r="DY9" s="680"/>
      <c r="DZ9" s="680"/>
      <c r="EA9" s="680"/>
      <c r="EB9" s="680"/>
      <c r="EC9" s="689"/>
    </row>
    <row r="10" spans="2:143" ht="11.25" customHeight="1">
      <c r="B10" s="676" t="s">
        <v>240</v>
      </c>
      <c r="C10" s="677"/>
      <c r="D10" s="677"/>
      <c r="E10" s="677"/>
      <c r="F10" s="677"/>
      <c r="G10" s="677"/>
      <c r="H10" s="677"/>
      <c r="I10" s="677"/>
      <c r="J10" s="677"/>
      <c r="K10" s="677"/>
      <c r="L10" s="677"/>
      <c r="M10" s="677"/>
      <c r="N10" s="677"/>
      <c r="O10" s="677"/>
      <c r="P10" s="677"/>
      <c r="Q10" s="678"/>
      <c r="R10" s="679" t="s">
        <v>229</v>
      </c>
      <c r="S10" s="680"/>
      <c r="T10" s="680"/>
      <c r="U10" s="680"/>
      <c r="V10" s="680"/>
      <c r="W10" s="680"/>
      <c r="X10" s="680"/>
      <c r="Y10" s="681"/>
      <c r="Z10" s="682" t="s">
        <v>229</v>
      </c>
      <c r="AA10" s="682"/>
      <c r="AB10" s="682"/>
      <c r="AC10" s="682"/>
      <c r="AD10" s="683" t="s">
        <v>229</v>
      </c>
      <c r="AE10" s="683"/>
      <c r="AF10" s="683"/>
      <c r="AG10" s="683"/>
      <c r="AH10" s="683"/>
      <c r="AI10" s="683"/>
      <c r="AJ10" s="683"/>
      <c r="AK10" s="683"/>
      <c r="AL10" s="684" t="s">
        <v>229</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6834</v>
      </c>
      <c r="BH10" s="680"/>
      <c r="BI10" s="680"/>
      <c r="BJ10" s="680"/>
      <c r="BK10" s="680"/>
      <c r="BL10" s="680"/>
      <c r="BM10" s="680"/>
      <c r="BN10" s="681"/>
      <c r="BO10" s="682">
        <v>2.6</v>
      </c>
      <c r="BP10" s="682"/>
      <c r="BQ10" s="682"/>
      <c r="BR10" s="682"/>
      <c r="BS10" s="688" t="s">
        <v>229</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t="s">
        <v>229</v>
      </c>
      <c r="CS10" s="680"/>
      <c r="CT10" s="680"/>
      <c r="CU10" s="680"/>
      <c r="CV10" s="680"/>
      <c r="CW10" s="680"/>
      <c r="CX10" s="680"/>
      <c r="CY10" s="681"/>
      <c r="CZ10" s="682" t="s">
        <v>229</v>
      </c>
      <c r="DA10" s="682"/>
      <c r="DB10" s="682"/>
      <c r="DC10" s="682"/>
      <c r="DD10" s="688" t="s">
        <v>229</v>
      </c>
      <c r="DE10" s="680"/>
      <c r="DF10" s="680"/>
      <c r="DG10" s="680"/>
      <c r="DH10" s="680"/>
      <c r="DI10" s="680"/>
      <c r="DJ10" s="680"/>
      <c r="DK10" s="680"/>
      <c r="DL10" s="680"/>
      <c r="DM10" s="680"/>
      <c r="DN10" s="680"/>
      <c r="DO10" s="680"/>
      <c r="DP10" s="681"/>
      <c r="DQ10" s="688" t="s">
        <v>229</v>
      </c>
      <c r="DR10" s="680"/>
      <c r="DS10" s="680"/>
      <c r="DT10" s="680"/>
      <c r="DU10" s="680"/>
      <c r="DV10" s="680"/>
      <c r="DW10" s="680"/>
      <c r="DX10" s="680"/>
      <c r="DY10" s="680"/>
      <c r="DZ10" s="680"/>
      <c r="EA10" s="680"/>
      <c r="EB10" s="680"/>
      <c r="EC10" s="689"/>
    </row>
    <row r="11" spans="2:143" ht="11.25" customHeight="1">
      <c r="B11" s="676" t="s">
        <v>243</v>
      </c>
      <c r="C11" s="677"/>
      <c r="D11" s="677"/>
      <c r="E11" s="677"/>
      <c r="F11" s="677"/>
      <c r="G11" s="677"/>
      <c r="H11" s="677"/>
      <c r="I11" s="677"/>
      <c r="J11" s="677"/>
      <c r="K11" s="677"/>
      <c r="L11" s="677"/>
      <c r="M11" s="677"/>
      <c r="N11" s="677"/>
      <c r="O11" s="677"/>
      <c r="P11" s="677"/>
      <c r="Q11" s="678"/>
      <c r="R11" s="679" t="s">
        <v>229</v>
      </c>
      <c r="S11" s="680"/>
      <c r="T11" s="680"/>
      <c r="U11" s="680"/>
      <c r="V11" s="680"/>
      <c r="W11" s="680"/>
      <c r="X11" s="680"/>
      <c r="Y11" s="681"/>
      <c r="Z11" s="682" t="s">
        <v>229</v>
      </c>
      <c r="AA11" s="682"/>
      <c r="AB11" s="682"/>
      <c r="AC11" s="682"/>
      <c r="AD11" s="683" t="s">
        <v>229</v>
      </c>
      <c r="AE11" s="683"/>
      <c r="AF11" s="683"/>
      <c r="AG11" s="683"/>
      <c r="AH11" s="683"/>
      <c r="AI11" s="683"/>
      <c r="AJ11" s="683"/>
      <c r="AK11" s="683"/>
      <c r="AL11" s="684" t="s">
        <v>229</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6651</v>
      </c>
      <c r="BH11" s="680"/>
      <c r="BI11" s="680"/>
      <c r="BJ11" s="680"/>
      <c r="BK11" s="680"/>
      <c r="BL11" s="680"/>
      <c r="BM11" s="680"/>
      <c r="BN11" s="681"/>
      <c r="BO11" s="682">
        <v>2.5</v>
      </c>
      <c r="BP11" s="682"/>
      <c r="BQ11" s="682"/>
      <c r="BR11" s="682"/>
      <c r="BS11" s="688" t="s">
        <v>229</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43324</v>
      </c>
      <c r="CS11" s="680"/>
      <c r="CT11" s="680"/>
      <c r="CU11" s="680"/>
      <c r="CV11" s="680"/>
      <c r="CW11" s="680"/>
      <c r="CX11" s="680"/>
      <c r="CY11" s="681"/>
      <c r="CZ11" s="682">
        <v>1.6</v>
      </c>
      <c r="DA11" s="682"/>
      <c r="DB11" s="682"/>
      <c r="DC11" s="682"/>
      <c r="DD11" s="688">
        <v>13635</v>
      </c>
      <c r="DE11" s="680"/>
      <c r="DF11" s="680"/>
      <c r="DG11" s="680"/>
      <c r="DH11" s="680"/>
      <c r="DI11" s="680"/>
      <c r="DJ11" s="680"/>
      <c r="DK11" s="680"/>
      <c r="DL11" s="680"/>
      <c r="DM11" s="680"/>
      <c r="DN11" s="680"/>
      <c r="DO11" s="680"/>
      <c r="DP11" s="681"/>
      <c r="DQ11" s="688">
        <v>11095</v>
      </c>
      <c r="DR11" s="680"/>
      <c r="DS11" s="680"/>
      <c r="DT11" s="680"/>
      <c r="DU11" s="680"/>
      <c r="DV11" s="680"/>
      <c r="DW11" s="680"/>
      <c r="DX11" s="680"/>
      <c r="DY11" s="680"/>
      <c r="DZ11" s="680"/>
      <c r="EA11" s="680"/>
      <c r="EB11" s="680"/>
      <c r="EC11" s="689"/>
    </row>
    <row r="12" spans="2:143" ht="11.25" customHeight="1">
      <c r="B12" s="676" t="s">
        <v>246</v>
      </c>
      <c r="C12" s="677"/>
      <c r="D12" s="677"/>
      <c r="E12" s="677"/>
      <c r="F12" s="677"/>
      <c r="G12" s="677"/>
      <c r="H12" s="677"/>
      <c r="I12" s="677"/>
      <c r="J12" s="677"/>
      <c r="K12" s="677"/>
      <c r="L12" s="677"/>
      <c r="M12" s="677"/>
      <c r="N12" s="677"/>
      <c r="O12" s="677"/>
      <c r="P12" s="677"/>
      <c r="Q12" s="678"/>
      <c r="R12" s="679">
        <v>50769</v>
      </c>
      <c r="S12" s="680"/>
      <c r="T12" s="680"/>
      <c r="U12" s="680"/>
      <c r="V12" s="680"/>
      <c r="W12" s="680"/>
      <c r="X12" s="680"/>
      <c r="Y12" s="681"/>
      <c r="Z12" s="682">
        <v>1.9</v>
      </c>
      <c r="AA12" s="682"/>
      <c r="AB12" s="682"/>
      <c r="AC12" s="682"/>
      <c r="AD12" s="683">
        <v>50769</v>
      </c>
      <c r="AE12" s="683"/>
      <c r="AF12" s="683"/>
      <c r="AG12" s="683"/>
      <c r="AH12" s="683"/>
      <c r="AI12" s="683"/>
      <c r="AJ12" s="683"/>
      <c r="AK12" s="683"/>
      <c r="AL12" s="684">
        <v>3.7</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114622</v>
      </c>
      <c r="BH12" s="680"/>
      <c r="BI12" s="680"/>
      <c r="BJ12" s="680"/>
      <c r="BK12" s="680"/>
      <c r="BL12" s="680"/>
      <c r="BM12" s="680"/>
      <c r="BN12" s="681"/>
      <c r="BO12" s="682">
        <v>43.7</v>
      </c>
      <c r="BP12" s="682"/>
      <c r="BQ12" s="682"/>
      <c r="BR12" s="682"/>
      <c r="BS12" s="688" t="s">
        <v>229</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37703</v>
      </c>
      <c r="CS12" s="680"/>
      <c r="CT12" s="680"/>
      <c r="CU12" s="680"/>
      <c r="CV12" s="680"/>
      <c r="CW12" s="680"/>
      <c r="CX12" s="680"/>
      <c r="CY12" s="681"/>
      <c r="CZ12" s="682">
        <v>1.4</v>
      </c>
      <c r="DA12" s="682"/>
      <c r="DB12" s="682"/>
      <c r="DC12" s="682"/>
      <c r="DD12" s="688" t="s">
        <v>229</v>
      </c>
      <c r="DE12" s="680"/>
      <c r="DF12" s="680"/>
      <c r="DG12" s="680"/>
      <c r="DH12" s="680"/>
      <c r="DI12" s="680"/>
      <c r="DJ12" s="680"/>
      <c r="DK12" s="680"/>
      <c r="DL12" s="680"/>
      <c r="DM12" s="680"/>
      <c r="DN12" s="680"/>
      <c r="DO12" s="680"/>
      <c r="DP12" s="681"/>
      <c r="DQ12" s="688">
        <v>16251</v>
      </c>
      <c r="DR12" s="680"/>
      <c r="DS12" s="680"/>
      <c r="DT12" s="680"/>
      <c r="DU12" s="680"/>
      <c r="DV12" s="680"/>
      <c r="DW12" s="680"/>
      <c r="DX12" s="680"/>
      <c r="DY12" s="680"/>
      <c r="DZ12" s="680"/>
      <c r="EA12" s="680"/>
      <c r="EB12" s="680"/>
      <c r="EC12" s="689"/>
    </row>
    <row r="13" spans="2:143" ht="11.25" customHeight="1">
      <c r="B13" s="676" t="s">
        <v>249</v>
      </c>
      <c r="C13" s="677"/>
      <c r="D13" s="677"/>
      <c r="E13" s="677"/>
      <c r="F13" s="677"/>
      <c r="G13" s="677"/>
      <c r="H13" s="677"/>
      <c r="I13" s="677"/>
      <c r="J13" s="677"/>
      <c r="K13" s="677"/>
      <c r="L13" s="677"/>
      <c r="M13" s="677"/>
      <c r="N13" s="677"/>
      <c r="O13" s="677"/>
      <c r="P13" s="677"/>
      <c r="Q13" s="678"/>
      <c r="R13" s="679" t="s">
        <v>229</v>
      </c>
      <c r="S13" s="680"/>
      <c r="T13" s="680"/>
      <c r="U13" s="680"/>
      <c r="V13" s="680"/>
      <c r="W13" s="680"/>
      <c r="X13" s="680"/>
      <c r="Y13" s="681"/>
      <c r="Z13" s="682" t="s">
        <v>229</v>
      </c>
      <c r="AA13" s="682"/>
      <c r="AB13" s="682"/>
      <c r="AC13" s="682"/>
      <c r="AD13" s="683" t="s">
        <v>229</v>
      </c>
      <c r="AE13" s="683"/>
      <c r="AF13" s="683"/>
      <c r="AG13" s="683"/>
      <c r="AH13" s="683"/>
      <c r="AI13" s="683"/>
      <c r="AJ13" s="683"/>
      <c r="AK13" s="683"/>
      <c r="AL13" s="684" t="s">
        <v>229</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113602</v>
      </c>
      <c r="BH13" s="680"/>
      <c r="BI13" s="680"/>
      <c r="BJ13" s="680"/>
      <c r="BK13" s="680"/>
      <c r="BL13" s="680"/>
      <c r="BM13" s="680"/>
      <c r="BN13" s="681"/>
      <c r="BO13" s="682">
        <v>43.3</v>
      </c>
      <c r="BP13" s="682"/>
      <c r="BQ13" s="682"/>
      <c r="BR13" s="682"/>
      <c r="BS13" s="688" t="s">
        <v>229</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90174</v>
      </c>
      <c r="CS13" s="680"/>
      <c r="CT13" s="680"/>
      <c r="CU13" s="680"/>
      <c r="CV13" s="680"/>
      <c r="CW13" s="680"/>
      <c r="CX13" s="680"/>
      <c r="CY13" s="681"/>
      <c r="CZ13" s="682">
        <v>3.4</v>
      </c>
      <c r="DA13" s="682"/>
      <c r="DB13" s="682"/>
      <c r="DC13" s="682"/>
      <c r="DD13" s="688">
        <v>47601</v>
      </c>
      <c r="DE13" s="680"/>
      <c r="DF13" s="680"/>
      <c r="DG13" s="680"/>
      <c r="DH13" s="680"/>
      <c r="DI13" s="680"/>
      <c r="DJ13" s="680"/>
      <c r="DK13" s="680"/>
      <c r="DL13" s="680"/>
      <c r="DM13" s="680"/>
      <c r="DN13" s="680"/>
      <c r="DO13" s="680"/>
      <c r="DP13" s="681"/>
      <c r="DQ13" s="688">
        <v>51432</v>
      </c>
      <c r="DR13" s="680"/>
      <c r="DS13" s="680"/>
      <c r="DT13" s="680"/>
      <c r="DU13" s="680"/>
      <c r="DV13" s="680"/>
      <c r="DW13" s="680"/>
      <c r="DX13" s="680"/>
      <c r="DY13" s="680"/>
      <c r="DZ13" s="680"/>
      <c r="EA13" s="680"/>
      <c r="EB13" s="680"/>
      <c r="EC13" s="689"/>
    </row>
    <row r="14" spans="2:143" ht="11.25" customHeight="1">
      <c r="B14" s="676" t="s">
        <v>252</v>
      </c>
      <c r="C14" s="677"/>
      <c r="D14" s="677"/>
      <c r="E14" s="677"/>
      <c r="F14" s="677"/>
      <c r="G14" s="677"/>
      <c r="H14" s="677"/>
      <c r="I14" s="677"/>
      <c r="J14" s="677"/>
      <c r="K14" s="677"/>
      <c r="L14" s="677"/>
      <c r="M14" s="677"/>
      <c r="N14" s="677"/>
      <c r="O14" s="677"/>
      <c r="P14" s="677"/>
      <c r="Q14" s="678"/>
      <c r="R14" s="679" t="s">
        <v>229</v>
      </c>
      <c r="S14" s="680"/>
      <c r="T14" s="680"/>
      <c r="U14" s="680"/>
      <c r="V14" s="680"/>
      <c r="W14" s="680"/>
      <c r="X14" s="680"/>
      <c r="Y14" s="681"/>
      <c r="Z14" s="682" t="s">
        <v>229</v>
      </c>
      <c r="AA14" s="682"/>
      <c r="AB14" s="682"/>
      <c r="AC14" s="682"/>
      <c r="AD14" s="683" t="s">
        <v>229</v>
      </c>
      <c r="AE14" s="683"/>
      <c r="AF14" s="683"/>
      <c r="AG14" s="683"/>
      <c r="AH14" s="683"/>
      <c r="AI14" s="683"/>
      <c r="AJ14" s="683"/>
      <c r="AK14" s="683"/>
      <c r="AL14" s="684" t="s">
        <v>229</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10890</v>
      </c>
      <c r="BH14" s="680"/>
      <c r="BI14" s="680"/>
      <c r="BJ14" s="680"/>
      <c r="BK14" s="680"/>
      <c r="BL14" s="680"/>
      <c r="BM14" s="680"/>
      <c r="BN14" s="681"/>
      <c r="BO14" s="682">
        <v>4.2</v>
      </c>
      <c r="BP14" s="682"/>
      <c r="BQ14" s="682"/>
      <c r="BR14" s="682"/>
      <c r="BS14" s="688" t="s">
        <v>229</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77789</v>
      </c>
      <c r="CS14" s="680"/>
      <c r="CT14" s="680"/>
      <c r="CU14" s="680"/>
      <c r="CV14" s="680"/>
      <c r="CW14" s="680"/>
      <c r="CX14" s="680"/>
      <c r="CY14" s="681"/>
      <c r="CZ14" s="682">
        <v>2.9</v>
      </c>
      <c r="DA14" s="682"/>
      <c r="DB14" s="682"/>
      <c r="DC14" s="682"/>
      <c r="DD14" s="688">
        <v>453</v>
      </c>
      <c r="DE14" s="680"/>
      <c r="DF14" s="680"/>
      <c r="DG14" s="680"/>
      <c r="DH14" s="680"/>
      <c r="DI14" s="680"/>
      <c r="DJ14" s="680"/>
      <c r="DK14" s="680"/>
      <c r="DL14" s="680"/>
      <c r="DM14" s="680"/>
      <c r="DN14" s="680"/>
      <c r="DO14" s="680"/>
      <c r="DP14" s="681"/>
      <c r="DQ14" s="688">
        <v>77789</v>
      </c>
      <c r="DR14" s="680"/>
      <c r="DS14" s="680"/>
      <c r="DT14" s="680"/>
      <c r="DU14" s="680"/>
      <c r="DV14" s="680"/>
      <c r="DW14" s="680"/>
      <c r="DX14" s="680"/>
      <c r="DY14" s="680"/>
      <c r="DZ14" s="680"/>
      <c r="EA14" s="680"/>
      <c r="EB14" s="680"/>
      <c r="EC14" s="689"/>
    </row>
    <row r="15" spans="2:143" ht="11.25" customHeight="1">
      <c r="B15" s="676" t="s">
        <v>255</v>
      </c>
      <c r="C15" s="677"/>
      <c r="D15" s="677"/>
      <c r="E15" s="677"/>
      <c r="F15" s="677"/>
      <c r="G15" s="677"/>
      <c r="H15" s="677"/>
      <c r="I15" s="677"/>
      <c r="J15" s="677"/>
      <c r="K15" s="677"/>
      <c r="L15" s="677"/>
      <c r="M15" s="677"/>
      <c r="N15" s="677"/>
      <c r="O15" s="677"/>
      <c r="P15" s="677"/>
      <c r="Q15" s="678"/>
      <c r="R15" s="679">
        <v>2619</v>
      </c>
      <c r="S15" s="680"/>
      <c r="T15" s="680"/>
      <c r="U15" s="680"/>
      <c r="V15" s="680"/>
      <c r="W15" s="680"/>
      <c r="X15" s="680"/>
      <c r="Y15" s="681"/>
      <c r="Z15" s="682">
        <v>0.1</v>
      </c>
      <c r="AA15" s="682"/>
      <c r="AB15" s="682"/>
      <c r="AC15" s="682"/>
      <c r="AD15" s="683">
        <v>2619</v>
      </c>
      <c r="AE15" s="683"/>
      <c r="AF15" s="683"/>
      <c r="AG15" s="683"/>
      <c r="AH15" s="683"/>
      <c r="AI15" s="683"/>
      <c r="AJ15" s="683"/>
      <c r="AK15" s="683"/>
      <c r="AL15" s="684">
        <v>0.2</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28090</v>
      </c>
      <c r="BH15" s="680"/>
      <c r="BI15" s="680"/>
      <c r="BJ15" s="680"/>
      <c r="BK15" s="680"/>
      <c r="BL15" s="680"/>
      <c r="BM15" s="680"/>
      <c r="BN15" s="681"/>
      <c r="BO15" s="682">
        <v>10.7</v>
      </c>
      <c r="BP15" s="682"/>
      <c r="BQ15" s="682"/>
      <c r="BR15" s="682"/>
      <c r="BS15" s="688" t="s">
        <v>229</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241750</v>
      </c>
      <c r="CS15" s="680"/>
      <c r="CT15" s="680"/>
      <c r="CU15" s="680"/>
      <c r="CV15" s="680"/>
      <c r="CW15" s="680"/>
      <c r="CX15" s="680"/>
      <c r="CY15" s="681"/>
      <c r="CZ15" s="682">
        <v>9.1</v>
      </c>
      <c r="DA15" s="682"/>
      <c r="DB15" s="682"/>
      <c r="DC15" s="682"/>
      <c r="DD15" s="688">
        <v>19157</v>
      </c>
      <c r="DE15" s="680"/>
      <c r="DF15" s="680"/>
      <c r="DG15" s="680"/>
      <c r="DH15" s="680"/>
      <c r="DI15" s="680"/>
      <c r="DJ15" s="680"/>
      <c r="DK15" s="680"/>
      <c r="DL15" s="680"/>
      <c r="DM15" s="680"/>
      <c r="DN15" s="680"/>
      <c r="DO15" s="680"/>
      <c r="DP15" s="681"/>
      <c r="DQ15" s="688">
        <v>171709</v>
      </c>
      <c r="DR15" s="680"/>
      <c r="DS15" s="680"/>
      <c r="DT15" s="680"/>
      <c r="DU15" s="680"/>
      <c r="DV15" s="680"/>
      <c r="DW15" s="680"/>
      <c r="DX15" s="680"/>
      <c r="DY15" s="680"/>
      <c r="DZ15" s="680"/>
      <c r="EA15" s="680"/>
      <c r="EB15" s="680"/>
      <c r="EC15" s="689"/>
    </row>
    <row r="16" spans="2:143" ht="11.25" customHeight="1">
      <c r="B16" s="676" t="s">
        <v>258</v>
      </c>
      <c r="C16" s="677"/>
      <c r="D16" s="677"/>
      <c r="E16" s="677"/>
      <c r="F16" s="677"/>
      <c r="G16" s="677"/>
      <c r="H16" s="677"/>
      <c r="I16" s="677"/>
      <c r="J16" s="677"/>
      <c r="K16" s="677"/>
      <c r="L16" s="677"/>
      <c r="M16" s="677"/>
      <c r="N16" s="677"/>
      <c r="O16" s="677"/>
      <c r="P16" s="677"/>
      <c r="Q16" s="678"/>
      <c r="R16" s="679" t="s">
        <v>229</v>
      </c>
      <c r="S16" s="680"/>
      <c r="T16" s="680"/>
      <c r="U16" s="680"/>
      <c r="V16" s="680"/>
      <c r="W16" s="680"/>
      <c r="X16" s="680"/>
      <c r="Y16" s="681"/>
      <c r="Z16" s="682" t="s">
        <v>229</v>
      </c>
      <c r="AA16" s="682"/>
      <c r="AB16" s="682"/>
      <c r="AC16" s="682"/>
      <c r="AD16" s="683" t="s">
        <v>229</v>
      </c>
      <c r="AE16" s="683"/>
      <c r="AF16" s="683"/>
      <c r="AG16" s="683"/>
      <c r="AH16" s="683"/>
      <c r="AI16" s="683"/>
      <c r="AJ16" s="683"/>
      <c r="AK16" s="683"/>
      <c r="AL16" s="684" t="s">
        <v>229</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229</v>
      </c>
      <c r="BH16" s="680"/>
      <c r="BI16" s="680"/>
      <c r="BJ16" s="680"/>
      <c r="BK16" s="680"/>
      <c r="BL16" s="680"/>
      <c r="BM16" s="680"/>
      <c r="BN16" s="681"/>
      <c r="BO16" s="682" t="s">
        <v>229</v>
      </c>
      <c r="BP16" s="682"/>
      <c r="BQ16" s="682"/>
      <c r="BR16" s="682"/>
      <c r="BS16" s="688" t="s">
        <v>229</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2386</v>
      </c>
      <c r="CS16" s="680"/>
      <c r="CT16" s="680"/>
      <c r="CU16" s="680"/>
      <c r="CV16" s="680"/>
      <c r="CW16" s="680"/>
      <c r="CX16" s="680"/>
      <c r="CY16" s="681"/>
      <c r="CZ16" s="682">
        <v>0.1</v>
      </c>
      <c r="DA16" s="682"/>
      <c r="DB16" s="682"/>
      <c r="DC16" s="682"/>
      <c r="DD16" s="688" t="s">
        <v>229</v>
      </c>
      <c r="DE16" s="680"/>
      <c r="DF16" s="680"/>
      <c r="DG16" s="680"/>
      <c r="DH16" s="680"/>
      <c r="DI16" s="680"/>
      <c r="DJ16" s="680"/>
      <c r="DK16" s="680"/>
      <c r="DL16" s="680"/>
      <c r="DM16" s="680"/>
      <c r="DN16" s="680"/>
      <c r="DO16" s="680"/>
      <c r="DP16" s="681"/>
      <c r="DQ16" s="688">
        <v>1886</v>
      </c>
      <c r="DR16" s="680"/>
      <c r="DS16" s="680"/>
      <c r="DT16" s="680"/>
      <c r="DU16" s="680"/>
      <c r="DV16" s="680"/>
      <c r="DW16" s="680"/>
      <c r="DX16" s="680"/>
      <c r="DY16" s="680"/>
      <c r="DZ16" s="680"/>
      <c r="EA16" s="680"/>
      <c r="EB16" s="680"/>
      <c r="EC16" s="689"/>
    </row>
    <row r="17" spans="2:133" ht="11.25" customHeight="1">
      <c r="B17" s="676" t="s">
        <v>261</v>
      </c>
      <c r="C17" s="677"/>
      <c r="D17" s="677"/>
      <c r="E17" s="677"/>
      <c r="F17" s="677"/>
      <c r="G17" s="677"/>
      <c r="H17" s="677"/>
      <c r="I17" s="677"/>
      <c r="J17" s="677"/>
      <c r="K17" s="677"/>
      <c r="L17" s="677"/>
      <c r="M17" s="677"/>
      <c r="N17" s="677"/>
      <c r="O17" s="677"/>
      <c r="P17" s="677"/>
      <c r="Q17" s="678"/>
      <c r="R17" s="679">
        <v>970</v>
      </c>
      <c r="S17" s="680"/>
      <c r="T17" s="680"/>
      <c r="U17" s="680"/>
      <c r="V17" s="680"/>
      <c r="W17" s="680"/>
      <c r="X17" s="680"/>
      <c r="Y17" s="681"/>
      <c r="Z17" s="682">
        <v>0</v>
      </c>
      <c r="AA17" s="682"/>
      <c r="AB17" s="682"/>
      <c r="AC17" s="682"/>
      <c r="AD17" s="683">
        <v>970</v>
      </c>
      <c r="AE17" s="683"/>
      <c r="AF17" s="683"/>
      <c r="AG17" s="683"/>
      <c r="AH17" s="683"/>
      <c r="AI17" s="683"/>
      <c r="AJ17" s="683"/>
      <c r="AK17" s="683"/>
      <c r="AL17" s="684">
        <v>0.1</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229</v>
      </c>
      <c r="BH17" s="680"/>
      <c r="BI17" s="680"/>
      <c r="BJ17" s="680"/>
      <c r="BK17" s="680"/>
      <c r="BL17" s="680"/>
      <c r="BM17" s="680"/>
      <c r="BN17" s="681"/>
      <c r="BO17" s="682" t="s">
        <v>229</v>
      </c>
      <c r="BP17" s="682"/>
      <c r="BQ17" s="682"/>
      <c r="BR17" s="682"/>
      <c r="BS17" s="688" t="s">
        <v>229</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289707</v>
      </c>
      <c r="CS17" s="680"/>
      <c r="CT17" s="680"/>
      <c r="CU17" s="680"/>
      <c r="CV17" s="680"/>
      <c r="CW17" s="680"/>
      <c r="CX17" s="680"/>
      <c r="CY17" s="681"/>
      <c r="CZ17" s="682">
        <v>10.9</v>
      </c>
      <c r="DA17" s="682"/>
      <c r="DB17" s="682"/>
      <c r="DC17" s="682"/>
      <c r="DD17" s="688" t="s">
        <v>229</v>
      </c>
      <c r="DE17" s="680"/>
      <c r="DF17" s="680"/>
      <c r="DG17" s="680"/>
      <c r="DH17" s="680"/>
      <c r="DI17" s="680"/>
      <c r="DJ17" s="680"/>
      <c r="DK17" s="680"/>
      <c r="DL17" s="680"/>
      <c r="DM17" s="680"/>
      <c r="DN17" s="680"/>
      <c r="DO17" s="680"/>
      <c r="DP17" s="681"/>
      <c r="DQ17" s="688">
        <v>276774</v>
      </c>
      <c r="DR17" s="680"/>
      <c r="DS17" s="680"/>
      <c r="DT17" s="680"/>
      <c r="DU17" s="680"/>
      <c r="DV17" s="680"/>
      <c r="DW17" s="680"/>
      <c r="DX17" s="680"/>
      <c r="DY17" s="680"/>
      <c r="DZ17" s="680"/>
      <c r="EA17" s="680"/>
      <c r="EB17" s="680"/>
      <c r="EC17" s="689"/>
    </row>
    <row r="18" spans="2:133" ht="11.25" customHeight="1">
      <c r="B18" s="676" t="s">
        <v>264</v>
      </c>
      <c r="C18" s="677"/>
      <c r="D18" s="677"/>
      <c r="E18" s="677"/>
      <c r="F18" s="677"/>
      <c r="G18" s="677"/>
      <c r="H18" s="677"/>
      <c r="I18" s="677"/>
      <c r="J18" s="677"/>
      <c r="K18" s="677"/>
      <c r="L18" s="677"/>
      <c r="M18" s="677"/>
      <c r="N18" s="677"/>
      <c r="O18" s="677"/>
      <c r="P18" s="677"/>
      <c r="Q18" s="678"/>
      <c r="R18" s="679">
        <v>1150830</v>
      </c>
      <c r="S18" s="680"/>
      <c r="T18" s="680"/>
      <c r="U18" s="680"/>
      <c r="V18" s="680"/>
      <c r="W18" s="680"/>
      <c r="X18" s="680"/>
      <c r="Y18" s="681"/>
      <c r="Z18" s="682">
        <v>42.1</v>
      </c>
      <c r="AA18" s="682"/>
      <c r="AB18" s="682"/>
      <c r="AC18" s="682"/>
      <c r="AD18" s="683">
        <v>1029224</v>
      </c>
      <c r="AE18" s="683"/>
      <c r="AF18" s="683"/>
      <c r="AG18" s="683"/>
      <c r="AH18" s="683"/>
      <c r="AI18" s="683"/>
      <c r="AJ18" s="683"/>
      <c r="AK18" s="683"/>
      <c r="AL18" s="684">
        <v>75.5</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229</v>
      </c>
      <c r="BH18" s="680"/>
      <c r="BI18" s="680"/>
      <c r="BJ18" s="680"/>
      <c r="BK18" s="680"/>
      <c r="BL18" s="680"/>
      <c r="BM18" s="680"/>
      <c r="BN18" s="681"/>
      <c r="BO18" s="682" t="s">
        <v>229</v>
      </c>
      <c r="BP18" s="682"/>
      <c r="BQ18" s="682"/>
      <c r="BR18" s="682"/>
      <c r="BS18" s="688" t="s">
        <v>229</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229</v>
      </c>
      <c r="CS18" s="680"/>
      <c r="CT18" s="680"/>
      <c r="CU18" s="680"/>
      <c r="CV18" s="680"/>
      <c r="CW18" s="680"/>
      <c r="CX18" s="680"/>
      <c r="CY18" s="681"/>
      <c r="CZ18" s="682" t="s">
        <v>229</v>
      </c>
      <c r="DA18" s="682"/>
      <c r="DB18" s="682"/>
      <c r="DC18" s="682"/>
      <c r="DD18" s="688" t="s">
        <v>229</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c r="B19" s="676" t="s">
        <v>267</v>
      </c>
      <c r="C19" s="677"/>
      <c r="D19" s="677"/>
      <c r="E19" s="677"/>
      <c r="F19" s="677"/>
      <c r="G19" s="677"/>
      <c r="H19" s="677"/>
      <c r="I19" s="677"/>
      <c r="J19" s="677"/>
      <c r="K19" s="677"/>
      <c r="L19" s="677"/>
      <c r="M19" s="677"/>
      <c r="N19" s="677"/>
      <c r="O19" s="677"/>
      <c r="P19" s="677"/>
      <c r="Q19" s="678"/>
      <c r="R19" s="679">
        <v>1029224</v>
      </c>
      <c r="S19" s="680"/>
      <c r="T19" s="680"/>
      <c r="U19" s="680"/>
      <c r="V19" s="680"/>
      <c r="W19" s="680"/>
      <c r="X19" s="680"/>
      <c r="Y19" s="681"/>
      <c r="Z19" s="682">
        <v>37.6</v>
      </c>
      <c r="AA19" s="682"/>
      <c r="AB19" s="682"/>
      <c r="AC19" s="682"/>
      <c r="AD19" s="683">
        <v>1029224</v>
      </c>
      <c r="AE19" s="683"/>
      <c r="AF19" s="683"/>
      <c r="AG19" s="683"/>
      <c r="AH19" s="683"/>
      <c r="AI19" s="683"/>
      <c r="AJ19" s="683"/>
      <c r="AK19" s="683"/>
      <c r="AL19" s="684">
        <v>75.5</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t="s">
        <v>229</v>
      </c>
      <c r="BH19" s="680"/>
      <c r="BI19" s="680"/>
      <c r="BJ19" s="680"/>
      <c r="BK19" s="680"/>
      <c r="BL19" s="680"/>
      <c r="BM19" s="680"/>
      <c r="BN19" s="681"/>
      <c r="BO19" s="682" t="s">
        <v>229</v>
      </c>
      <c r="BP19" s="682"/>
      <c r="BQ19" s="682"/>
      <c r="BR19" s="682"/>
      <c r="BS19" s="688" t="s">
        <v>229</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229</v>
      </c>
      <c r="CS19" s="680"/>
      <c r="CT19" s="680"/>
      <c r="CU19" s="680"/>
      <c r="CV19" s="680"/>
      <c r="CW19" s="680"/>
      <c r="CX19" s="680"/>
      <c r="CY19" s="681"/>
      <c r="CZ19" s="682" t="s">
        <v>229</v>
      </c>
      <c r="DA19" s="682"/>
      <c r="DB19" s="682"/>
      <c r="DC19" s="682"/>
      <c r="DD19" s="688" t="s">
        <v>229</v>
      </c>
      <c r="DE19" s="680"/>
      <c r="DF19" s="680"/>
      <c r="DG19" s="680"/>
      <c r="DH19" s="680"/>
      <c r="DI19" s="680"/>
      <c r="DJ19" s="680"/>
      <c r="DK19" s="680"/>
      <c r="DL19" s="680"/>
      <c r="DM19" s="680"/>
      <c r="DN19" s="680"/>
      <c r="DO19" s="680"/>
      <c r="DP19" s="681"/>
      <c r="DQ19" s="688" t="s">
        <v>229</v>
      </c>
      <c r="DR19" s="680"/>
      <c r="DS19" s="680"/>
      <c r="DT19" s="680"/>
      <c r="DU19" s="680"/>
      <c r="DV19" s="680"/>
      <c r="DW19" s="680"/>
      <c r="DX19" s="680"/>
      <c r="DY19" s="680"/>
      <c r="DZ19" s="680"/>
      <c r="EA19" s="680"/>
      <c r="EB19" s="680"/>
      <c r="EC19" s="689"/>
    </row>
    <row r="20" spans="2:133" ht="11.25" customHeight="1">
      <c r="B20" s="676" t="s">
        <v>270</v>
      </c>
      <c r="C20" s="677"/>
      <c r="D20" s="677"/>
      <c r="E20" s="677"/>
      <c r="F20" s="677"/>
      <c r="G20" s="677"/>
      <c r="H20" s="677"/>
      <c r="I20" s="677"/>
      <c r="J20" s="677"/>
      <c r="K20" s="677"/>
      <c r="L20" s="677"/>
      <c r="M20" s="677"/>
      <c r="N20" s="677"/>
      <c r="O20" s="677"/>
      <c r="P20" s="677"/>
      <c r="Q20" s="678"/>
      <c r="R20" s="679">
        <v>121606</v>
      </c>
      <c r="S20" s="680"/>
      <c r="T20" s="680"/>
      <c r="U20" s="680"/>
      <c r="V20" s="680"/>
      <c r="W20" s="680"/>
      <c r="X20" s="680"/>
      <c r="Y20" s="681"/>
      <c r="Z20" s="682">
        <v>4.4000000000000004</v>
      </c>
      <c r="AA20" s="682"/>
      <c r="AB20" s="682"/>
      <c r="AC20" s="682"/>
      <c r="AD20" s="683" t="s">
        <v>229</v>
      </c>
      <c r="AE20" s="683"/>
      <c r="AF20" s="683"/>
      <c r="AG20" s="683"/>
      <c r="AH20" s="683"/>
      <c r="AI20" s="683"/>
      <c r="AJ20" s="683"/>
      <c r="AK20" s="683"/>
      <c r="AL20" s="684" t="s">
        <v>229</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t="s">
        <v>128</v>
      </c>
      <c r="BH20" s="680"/>
      <c r="BI20" s="680"/>
      <c r="BJ20" s="680"/>
      <c r="BK20" s="680"/>
      <c r="BL20" s="680"/>
      <c r="BM20" s="680"/>
      <c r="BN20" s="681"/>
      <c r="BO20" s="682" t="s">
        <v>229</v>
      </c>
      <c r="BP20" s="682"/>
      <c r="BQ20" s="682"/>
      <c r="BR20" s="682"/>
      <c r="BS20" s="688" t="s">
        <v>229</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2664682</v>
      </c>
      <c r="CS20" s="680"/>
      <c r="CT20" s="680"/>
      <c r="CU20" s="680"/>
      <c r="CV20" s="680"/>
      <c r="CW20" s="680"/>
      <c r="CX20" s="680"/>
      <c r="CY20" s="681"/>
      <c r="CZ20" s="682">
        <v>100</v>
      </c>
      <c r="DA20" s="682"/>
      <c r="DB20" s="682"/>
      <c r="DC20" s="682"/>
      <c r="DD20" s="688">
        <v>173284</v>
      </c>
      <c r="DE20" s="680"/>
      <c r="DF20" s="680"/>
      <c r="DG20" s="680"/>
      <c r="DH20" s="680"/>
      <c r="DI20" s="680"/>
      <c r="DJ20" s="680"/>
      <c r="DK20" s="680"/>
      <c r="DL20" s="680"/>
      <c r="DM20" s="680"/>
      <c r="DN20" s="680"/>
      <c r="DO20" s="680"/>
      <c r="DP20" s="681"/>
      <c r="DQ20" s="688">
        <v>1593964</v>
      </c>
      <c r="DR20" s="680"/>
      <c r="DS20" s="680"/>
      <c r="DT20" s="680"/>
      <c r="DU20" s="680"/>
      <c r="DV20" s="680"/>
      <c r="DW20" s="680"/>
      <c r="DX20" s="680"/>
      <c r="DY20" s="680"/>
      <c r="DZ20" s="680"/>
      <c r="EA20" s="680"/>
      <c r="EB20" s="680"/>
      <c r="EC20" s="689"/>
    </row>
    <row r="21" spans="2:133" ht="11.25" customHeight="1">
      <c r="B21" s="676" t="s">
        <v>273</v>
      </c>
      <c r="C21" s="677"/>
      <c r="D21" s="677"/>
      <c r="E21" s="677"/>
      <c r="F21" s="677"/>
      <c r="G21" s="677"/>
      <c r="H21" s="677"/>
      <c r="I21" s="677"/>
      <c r="J21" s="677"/>
      <c r="K21" s="677"/>
      <c r="L21" s="677"/>
      <c r="M21" s="677"/>
      <c r="N21" s="677"/>
      <c r="O21" s="677"/>
      <c r="P21" s="677"/>
      <c r="Q21" s="678"/>
      <c r="R21" s="679" t="s">
        <v>229</v>
      </c>
      <c r="S21" s="680"/>
      <c r="T21" s="680"/>
      <c r="U21" s="680"/>
      <c r="V21" s="680"/>
      <c r="W21" s="680"/>
      <c r="X21" s="680"/>
      <c r="Y21" s="681"/>
      <c r="Z21" s="682" t="s">
        <v>229</v>
      </c>
      <c r="AA21" s="682"/>
      <c r="AB21" s="682"/>
      <c r="AC21" s="682"/>
      <c r="AD21" s="683" t="s">
        <v>229</v>
      </c>
      <c r="AE21" s="683"/>
      <c r="AF21" s="683"/>
      <c r="AG21" s="683"/>
      <c r="AH21" s="683"/>
      <c r="AI21" s="683"/>
      <c r="AJ21" s="683"/>
      <c r="AK21" s="683"/>
      <c r="AL21" s="684" t="s">
        <v>229</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t="s">
        <v>229</v>
      </c>
      <c r="BH21" s="680"/>
      <c r="BI21" s="680"/>
      <c r="BJ21" s="680"/>
      <c r="BK21" s="680"/>
      <c r="BL21" s="680"/>
      <c r="BM21" s="680"/>
      <c r="BN21" s="681"/>
      <c r="BO21" s="682" t="s">
        <v>229</v>
      </c>
      <c r="BP21" s="682"/>
      <c r="BQ21" s="682"/>
      <c r="BR21" s="682"/>
      <c r="BS21" s="688" t="s">
        <v>229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275</v>
      </c>
      <c r="C22" s="677"/>
      <c r="D22" s="677"/>
      <c r="E22" s="677"/>
      <c r="F22" s="677"/>
      <c r="G22" s="677"/>
      <c r="H22" s="677"/>
      <c r="I22" s="677"/>
      <c r="J22" s="677"/>
      <c r="K22" s="677"/>
      <c r="L22" s="677"/>
      <c r="M22" s="677"/>
      <c r="N22" s="677"/>
      <c r="O22" s="677"/>
      <c r="P22" s="677"/>
      <c r="Q22" s="678"/>
      <c r="R22" s="679">
        <v>1482974</v>
      </c>
      <c r="S22" s="680"/>
      <c r="T22" s="680"/>
      <c r="U22" s="680"/>
      <c r="V22" s="680"/>
      <c r="W22" s="680"/>
      <c r="X22" s="680"/>
      <c r="Y22" s="681"/>
      <c r="Z22" s="682">
        <v>54.2</v>
      </c>
      <c r="AA22" s="682"/>
      <c r="AB22" s="682"/>
      <c r="AC22" s="682"/>
      <c r="AD22" s="683">
        <v>1361368</v>
      </c>
      <c r="AE22" s="683"/>
      <c r="AF22" s="683"/>
      <c r="AG22" s="683"/>
      <c r="AH22" s="683"/>
      <c r="AI22" s="683"/>
      <c r="AJ22" s="683"/>
      <c r="AK22" s="683"/>
      <c r="AL22" s="684">
        <v>99.9</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229</v>
      </c>
      <c r="BP22" s="682"/>
      <c r="BQ22" s="682"/>
      <c r="BR22" s="682"/>
      <c r="BS22" s="688" t="s">
        <v>229</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278</v>
      </c>
      <c r="C23" s="677"/>
      <c r="D23" s="677"/>
      <c r="E23" s="677"/>
      <c r="F23" s="677"/>
      <c r="G23" s="677"/>
      <c r="H23" s="677"/>
      <c r="I23" s="677"/>
      <c r="J23" s="677"/>
      <c r="K23" s="677"/>
      <c r="L23" s="677"/>
      <c r="M23" s="677"/>
      <c r="N23" s="677"/>
      <c r="O23" s="677"/>
      <c r="P23" s="677"/>
      <c r="Q23" s="678"/>
      <c r="R23" s="679" t="s">
        <v>128</v>
      </c>
      <c r="S23" s="680"/>
      <c r="T23" s="680"/>
      <c r="U23" s="680"/>
      <c r="V23" s="680"/>
      <c r="W23" s="680"/>
      <c r="X23" s="680"/>
      <c r="Y23" s="681"/>
      <c r="Z23" s="682" t="s">
        <v>229</v>
      </c>
      <c r="AA23" s="682"/>
      <c r="AB23" s="682"/>
      <c r="AC23" s="682"/>
      <c r="AD23" s="683" t="s">
        <v>229</v>
      </c>
      <c r="AE23" s="683"/>
      <c r="AF23" s="683"/>
      <c r="AG23" s="683"/>
      <c r="AH23" s="683"/>
      <c r="AI23" s="683"/>
      <c r="AJ23" s="683"/>
      <c r="AK23" s="683"/>
      <c r="AL23" s="684" t="s">
        <v>229</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229</v>
      </c>
      <c r="BH23" s="680"/>
      <c r="BI23" s="680"/>
      <c r="BJ23" s="680"/>
      <c r="BK23" s="680"/>
      <c r="BL23" s="680"/>
      <c r="BM23" s="680"/>
      <c r="BN23" s="681"/>
      <c r="BO23" s="682" t="s">
        <v>229</v>
      </c>
      <c r="BP23" s="682"/>
      <c r="BQ23" s="682"/>
      <c r="BR23" s="682"/>
      <c r="BS23" s="688" t="s">
        <v>229</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c r="B24" s="676" t="s">
        <v>285</v>
      </c>
      <c r="C24" s="677"/>
      <c r="D24" s="677"/>
      <c r="E24" s="677"/>
      <c r="F24" s="677"/>
      <c r="G24" s="677"/>
      <c r="H24" s="677"/>
      <c r="I24" s="677"/>
      <c r="J24" s="677"/>
      <c r="K24" s="677"/>
      <c r="L24" s="677"/>
      <c r="M24" s="677"/>
      <c r="N24" s="677"/>
      <c r="O24" s="677"/>
      <c r="P24" s="677"/>
      <c r="Q24" s="678"/>
      <c r="R24" s="679">
        <v>48059</v>
      </c>
      <c r="S24" s="680"/>
      <c r="T24" s="680"/>
      <c r="U24" s="680"/>
      <c r="V24" s="680"/>
      <c r="W24" s="680"/>
      <c r="X24" s="680"/>
      <c r="Y24" s="681"/>
      <c r="Z24" s="682">
        <v>1.8</v>
      </c>
      <c r="AA24" s="682"/>
      <c r="AB24" s="682"/>
      <c r="AC24" s="682"/>
      <c r="AD24" s="683" t="s">
        <v>229</v>
      </c>
      <c r="AE24" s="683"/>
      <c r="AF24" s="683"/>
      <c r="AG24" s="683"/>
      <c r="AH24" s="683"/>
      <c r="AI24" s="683"/>
      <c r="AJ24" s="683"/>
      <c r="AK24" s="683"/>
      <c r="AL24" s="684" t="s">
        <v>229</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229</v>
      </c>
      <c r="BH24" s="680"/>
      <c r="BI24" s="680"/>
      <c r="BJ24" s="680"/>
      <c r="BK24" s="680"/>
      <c r="BL24" s="680"/>
      <c r="BM24" s="680"/>
      <c r="BN24" s="681"/>
      <c r="BO24" s="682" t="s">
        <v>229</v>
      </c>
      <c r="BP24" s="682"/>
      <c r="BQ24" s="682"/>
      <c r="BR24" s="682"/>
      <c r="BS24" s="688" t="s">
        <v>229</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773548</v>
      </c>
      <c r="CS24" s="669"/>
      <c r="CT24" s="669"/>
      <c r="CU24" s="669"/>
      <c r="CV24" s="669"/>
      <c r="CW24" s="669"/>
      <c r="CX24" s="669"/>
      <c r="CY24" s="670"/>
      <c r="CZ24" s="673">
        <v>29</v>
      </c>
      <c r="DA24" s="674"/>
      <c r="DB24" s="674"/>
      <c r="DC24" s="693"/>
      <c r="DD24" s="712">
        <v>612489</v>
      </c>
      <c r="DE24" s="669"/>
      <c r="DF24" s="669"/>
      <c r="DG24" s="669"/>
      <c r="DH24" s="669"/>
      <c r="DI24" s="669"/>
      <c r="DJ24" s="669"/>
      <c r="DK24" s="670"/>
      <c r="DL24" s="712">
        <v>595444</v>
      </c>
      <c r="DM24" s="669"/>
      <c r="DN24" s="669"/>
      <c r="DO24" s="669"/>
      <c r="DP24" s="669"/>
      <c r="DQ24" s="669"/>
      <c r="DR24" s="669"/>
      <c r="DS24" s="669"/>
      <c r="DT24" s="669"/>
      <c r="DU24" s="669"/>
      <c r="DV24" s="670"/>
      <c r="DW24" s="673">
        <v>42</v>
      </c>
      <c r="DX24" s="674"/>
      <c r="DY24" s="674"/>
      <c r="DZ24" s="674"/>
      <c r="EA24" s="674"/>
      <c r="EB24" s="674"/>
      <c r="EC24" s="675"/>
    </row>
    <row r="25" spans="2:133" ht="11.25" customHeight="1">
      <c r="B25" s="676" t="s">
        <v>288</v>
      </c>
      <c r="C25" s="677"/>
      <c r="D25" s="677"/>
      <c r="E25" s="677"/>
      <c r="F25" s="677"/>
      <c r="G25" s="677"/>
      <c r="H25" s="677"/>
      <c r="I25" s="677"/>
      <c r="J25" s="677"/>
      <c r="K25" s="677"/>
      <c r="L25" s="677"/>
      <c r="M25" s="677"/>
      <c r="N25" s="677"/>
      <c r="O25" s="677"/>
      <c r="P25" s="677"/>
      <c r="Q25" s="678"/>
      <c r="R25" s="679">
        <v>43336</v>
      </c>
      <c r="S25" s="680"/>
      <c r="T25" s="680"/>
      <c r="U25" s="680"/>
      <c r="V25" s="680"/>
      <c r="W25" s="680"/>
      <c r="X25" s="680"/>
      <c r="Y25" s="681"/>
      <c r="Z25" s="682">
        <v>1.6</v>
      </c>
      <c r="AA25" s="682"/>
      <c r="AB25" s="682"/>
      <c r="AC25" s="682"/>
      <c r="AD25" s="683">
        <v>1213</v>
      </c>
      <c r="AE25" s="683"/>
      <c r="AF25" s="683"/>
      <c r="AG25" s="683"/>
      <c r="AH25" s="683"/>
      <c r="AI25" s="683"/>
      <c r="AJ25" s="683"/>
      <c r="AK25" s="683"/>
      <c r="AL25" s="684">
        <v>0.1</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229</v>
      </c>
      <c r="BH25" s="680"/>
      <c r="BI25" s="680"/>
      <c r="BJ25" s="680"/>
      <c r="BK25" s="680"/>
      <c r="BL25" s="680"/>
      <c r="BM25" s="680"/>
      <c r="BN25" s="681"/>
      <c r="BO25" s="682" t="s">
        <v>229</v>
      </c>
      <c r="BP25" s="682"/>
      <c r="BQ25" s="682"/>
      <c r="BR25" s="682"/>
      <c r="BS25" s="688" t="s">
        <v>229</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428566</v>
      </c>
      <c r="CS25" s="715"/>
      <c r="CT25" s="715"/>
      <c r="CU25" s="715"/>
      <c r="CV25" s="715"/>
      <c r="CW25" s="715"/>
      <c r="CX25" s="715"/>
      <c r="CY25" s="716"/>
      <c r="CZ25" s="684">
        <v>16.100000000000001</v>
      </c>
      <c r="DA25" s="713"/>
      <c r="DB25" s="713"/>
      <c r="DC25" s="717"/>
      <c r="DD25" s="688">
        <v>316643</v>
      </c>
      <c r="DE25" s="715"/>
      <c r="DF25" s="715"/>
      <c r="DG25" s="715"/>
      <c r="DH25" s="715"/>
      <c r="DI25" s="715"/>
      <c r="DJ25" s="715"/>
      <c r="DK25" s="716"/>
      <c r="DL25" s="688">
        <v>300446</v>
      </c>
      <c r="DM25" s="715"/>
      <c r="DN25" s="715"/>
      <c r="DO25" s="715"/>
      <c r="DP25" s="715"/>
      <c r="DQ25" s="715"/>
      <c r="DR25" s="715"/>
      <c r="DS25" s="715"/>
      <c r="DT25" s="715"/>
      <c r="DU25" s="715"/>
      <c r="DV25" s="716"/>
      <c r="DW25" s="684">
        <v>21.2</v>
      </c>
      <c r="DX25" s="713"/>
      <c r="DY25" s="713"/>
      <c r="DZ25" s="713"/>
      <c r="EA25" s="713"/>
      <c r="EB25" s="713"/>
      <c r="EC25" s="714"/>
    </row>
    <row r="26" spans="2:133" ht="11.25" customHeight="1">
      <c r="B26" s="676" t="s">
        <v>291</v>
      </c>
      <c r="C26" s="677"/>
      <c r="D26" s="677"/>
      <c r="E26" s="677"/>
      <c r="F26" s="677"/>
      <c r="G26" s="677"/>
      <c r="H26" s="677"/>
      <c r="I26" s="677"/>
      <c r="J26" s="677"/>
      <c r="K26" s="677"/>
      <c r="L26" s="677"/>
      <c r="M26" s="677"/>
      <c r="N26" s="677"/>
      <c r="O26" s="677"/>
      <c r="P26" s="677"/>
      <c r="Q26" s="678"/>
      <c r="R26" s="679">
        <v>7424</v>
      </c>
      <c r="S26" s="680"/>
      <c r="T26" s="680"/>
      <c r="U26" s="680"/>
      <c r="V26" s="680"/>
      <c r="W26" s="680"/>
      <c r="X26" s="680"/>
      <c r="Y26" s="681"/>
      <c r="Z26" s="682">
        <v>0.3</v>
      </c>
      <c r="AA26" s="682"/>
      <c r="AB26" s="682"/>
      <c r="AC26" s="682"/>
      <c r="AD26" s="683" t="s">
        <v>229</v>
      </c>
      <c r="AE26" s="683"/>
      <c r="AF26" s="683"/>
      <c r="AG26" s="683"/>
      <c r="AH26" s="683"/>
      <c r="AI26" s="683"/>
      <c r="AJ26" s="683"/>
      <c r="AK26" s="683"/>
      <c r="AL26" s="684" t="s">
        <v>229</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229</v>
      </c>
      <c r="BH26" s="680"/>
      <c r="BI26" s="680"/>
      <c r="BJ26" s="680"/>
      <c r="BK26" s="680"/>
      <c r="BL26" s="680"/>
      <c r="BM26" s="680"/>
      <c r="BN26" s="681"/>
      <c r="BO26" s="682" t="s">
        <v>229</v>
      </c>
      <c r="BP26" s="682"/>
      <c r="BQ26" s="682"/>
      <c r="BR26" s="682"/>
      <c r="BS26" s="688" t="s">
        <v>128</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218234</v>
      </c>
      <c r="CS26" s="680"/>
      <c r="CT26" s="680"/>
      <c r="CU26" s="680"/>
      <c r="CV26" s="680"/>
      <c r="CW26" s="680"/>
      <c r="CX26" s="680"/>
      <c r="CY26" s="681"/>
      <c r="CZ26" s="684">
        <v>8.1999999999999993</v>
      </c>
      <c r="DA26" s="713"/>
      <c r="DB26" s="713"/>
      <c r="DC26" s="717"/>
      <c r="DD26" s="688">
        <v>161042</v>
      </c>
      <c r="DE26" s="680"/>
      <c r="DF26" s="680"/>
      <c r="DG26" s="680"/>
      <c r="DH26" s="680"/>
      <c r="DI26" s="680"/>
      <c r="DJ26" s="680"/>
      <c r="DK26" s="681"/>
      <c r="DL26" s="688" t="s">
        <v>229</v>
      </c>
      <c r="DM26" s="680"/>
      <c r="DN26" s="680"/>
      <c r="DO26" s="680"/>
      <c r="DP26" s="680"/>
      <c r="DQ26" s="680"/>
      <c r="DR26" s="680"/>
      <c r="DS26" s="680"/>
      <c r="DT26" s="680"/>
      <c r="DU26" s="680"/>
      <c r="DV26" s="681"/>
      <c r="DW26" s="684" t="s">
        <v>229</v>
      </c>
      <c r="DX26" s="713"/>
      <c r="DY26" s="713"/>
      <c r="DZ26" s="713"/>
      <c r="EA26" s="713"/>
      <c r="EB26" s="713"/>
      <c r="EC26" s="714"/>
    </row>
    <row r="27" spans="2:133" ht="11.25" customHeight="1">
      <c r="B27" s="676" t="s">
        <v>294</v>
      </c>
      <c r="C27" s="677"/>
      <c r="D27" s="677"/>
      <c r="E27" s="677"/>
      <c r="F27" s="677"/>
      <c r="G27" s="677"/>
      <c r="H27" s="677"/>
      <c r="I27" s="677"/>
      <c r="J27" s="677"/>
      <c r="K27" s="677"/>
      <c r="L27" s="677"/>
      <c r="M27" s="677"/>
      <c r="N27" s="677"/>
      <c r="O27" s="677"/>
      <c r="P27" s="677"/>
      <c r="Q27" s="678"/>
      <c r="R27" s="679">
        <v>69300</v>
      </c>
      <c r="S27" s="680"/>
      <c r="T27" s="680"/>
      <c r="U27" s="680"/>
      <c r="V27" s="680"/>
      <c r="W27" s="680"/>
      <c r="X27" s="680"/>
      <c r="Y27" s="681"/>
      <c r="Z27" s="682">
        <v>2.5</v>
      </c>
      <c r="AA27" s="682"/>
      <c r="AB27" s="682"/>
      <c r="AC27" s="682"/>
      <c r="AD27" s="683" t="s">
        <v>229</v>
      </c>
      <c r="AE27" s="683"/>
      <c r="AF27" s="683"/>
      <c r="AG27" s="683"/>
      <c r="AH27" s="683"/>
      <c r="AI27" s="683"/>
      <c r="AJ27" s="683"/>
      <c r="AK27" s="683"/>
      <c r="AL27" s="684" t="s">
        <v>229</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262209</v>
      </c>
      <c r="BH27" s="680"/>
      <c r="BI27" s="680"/>
      <c r="BJ27" s="680"/>
      <c r="BK27" s="680"/>
      <c r="BL27" s="680"/>
      <c r="BM27" s="680"/>
      <c r="BN27" s="681"/>
      <c r="BO27" s="682">
        <v>100</v>
      </c>
      <c r="BP27" s="682"/>
      <c r="BQ27" s="682"/>
      <c r="BR27" s="682"/>
      <c r="BS27" s="688" t="s">
        <v>229</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55275</v>
      </c>
      <c r="CS27" s="715"/>
      <c r="CT27" s="715"/>
      <c r="CU27" s="715"/>
      <c r="CV27" s="715"/>
      <c r="CW27" s="715"/>
      <c r="CX27" s="715"/>
      <c r="CY27" s="716"/>
      <c r="CZ27" s="684">
        <v>2.1</v>
      </c>
      <c r="DA27" s="713"/>
      <c r="DB27" s="713"/>
      <c r="DC27" s="717"/>
      <c r="DD27" s="688">
        <v>19072</v>
      </c>
      <c r="DE27" s="715"/>
      <c r="DF27" s="715"/>
      <c r="DG27" s="715"/>
      <c r="DH27" s="715"/>
      <c r="DI27" s="715"/>
      <c r="DJ27" s="715"/>
      <c r="DK27" s="716"/>
      <c r="DL27" s="688">
        <v>18224</v>
      </c>
      <c r="DM27" s="715"/>
      <c r="DN27" s="715"/>
      <c r="DO27" s="715"/>
      <c r="DP27" s="715"/>
      <c r="DQ27" s="715"/>
      <c r="DR27" s="715"/>
      <c r="DS27" s="715"/>
      <c r="DT27" s="715"/>
      <c r="DU27" s="715"/>
      <c r="DV27" s="716"/>
      <c r="DW27" s="684">
        <v>1.3</v>
      </c>
      <c r="DX27" s="713"/>
      <c r="DY27" s="713"/>
      <c r="DZ27" s="713"/>
      <c r="EA27" s="713"/>
      <c r="EB27" s="713"/>
      <c r="EC27" s="714"/>
    </row>
    <row r="28" spans="2:133" ht="11.25" customHeight="1">
      <c r="B28" s="721" t="s">
        <v>297</v>
      </c>
      <c r="C28" s="722"/>
      <c r="D28" s="722"/>
      <c r="E28" s="722"/>
      <c r="F28" s="722"/>
      <c r="G28" s="722"/>
      <c r="H28" s="722"/>
      <c r="I28" s="722"/>
      <c r="J28" s="722"/>
      <c r="K28" s="722"/>
      <c r="L28" s="722"/>
      <c r="M28" s="722"/>
      <c r="N28" s="722"/>
      <c r="O28" s="722"/>
      <c r="P28" s="722"/>
      <c r="Q28" s="723"/>
      <c r="R28" s="679" t="s">
        <v>229</v>
      </c>
      <c r="S28" s="680"/>
      <c r="T28" s="680"/>
      <c r="U28" s="680"/>
      <c r="V28" s="680"/>
      <c r="W28" s="680"/>
      <c r="X28" s="680"/>
      <c r="Y28" s="681"/>
      <c r="Z28" s="682" t="s">
        <v>229</v>
      </c>
      <c r="AA28" s="682"/>
      <c r="AB28" s="682"/>
      <c r="AC28" s="682"/>
      <c r="AD28" s="683" t="s">
        <v>229</v>
      </c>
      <c r="AE28" s="683"/>
      <c r="AF28" s="683"/>
      <c r="AG28" s="683"/>
      <c r="AH28" s="683"/>
      <c r="AI28" s="683"/>
      <c r="AJ28" s="683"/>
      <c r="AK28" s="683"/>
      <c r="AL28" s="684" t="s">
        <v>229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289707</v>
      </c>
      <c r="CS28" s="680"/>
      <c r="CT28" s="680"/>
      <c r="CU28" s="680"/>
      <c r="CV28" s="680"/>
      <c r="CW28" s="680"/>
      <c r="CX28" s="680"/>
      <c r="CY28" s="681"/>
      <c r="CZ28" s="684">
        <v>10.9</v>
      </c>
      <c r="DA28" s="713"/>
      <c r="DB28" s="713"/>
      <c r="DC28" s="717"/>
      <c r="DD28" s="688">
        <v>276774</v>
      </c>
      <c r="DE28" s="680"/>
      <c r="DF28" s="680"/>
      <c r="DG28" s="680"/>
      <c r="DH28" s="680"/>
      <c r="DI28" s="680"/>
      <c r="DJ28" s="680"/>
      <c r="DK28" s="681"/>
      <c r="DL28" s="688">
        <v>276774</v>
      </c>
      <c r="DM28" s="680"/>
      <c r="DN28" s="680"/>
      <c r="DO28" s="680"/>
      <c r="DP28" s="680"/>
      <c r="DQ28" s="680"/>
      <c r="DR28" s="680"/>
      <c r="DS28" s="680"/>
      <c r="DT28" s="680"/>
      <c r="DU28" s="680"/>
      <c r="DV28" s="681"/>
      <c r="DW28" s="684">
        <v>19.5</v>
      </c>
      <c r="DX28" s="713"/>
      <c r="DY28" s="713"/>
      <c r="DZ28" s="713"/>
      <c r="EA28" s="713"/>
      <c r="EB28" s="713"/>
      <c r="EC28" s="714"/>
    </row>
    <row r="29" spans="2:133" ht="11.25" customHeight="1">
      <c r="B29" s="676" t="s">
        <v>299</v>
      </c>
      <c r="C29" s="677"/>
      <c r="D29" s="677"/>
      <c r="E29" s="677"/>
      <c r="F29" s="677"/>
      <c r="G29" s="677"/>
      <c r="H29" s="677"/>
      <c r="I29" s="677"/>
      <c r="J29" s="677"/>
      <c r="K29" s="677"/>
      <c r="L29" s="677"/>
      <c r="M29" s="677"/>
      <c r="N29" s="677"/>
      <c r="O29" s="677"/>
      <c r="P29" s="677"/>
      <c r="Q29" s="678"/>
      <c r="R29" s="679">
        <v>117304</v>
      </c>
      <c r="S29" s="680"/>
      <c r="T29" s="680"/>
      <c r="U29" s="680"/>
      <c r="V29" s="680"/>
      <c r="W29" s="680"/>
      <c r="X29" s="680"/>
      <c r="Y29" s="681"/>
      <c r="Z29" s="682">
        <v>4.3</v>
      </c>
      <c r="AA29" s="682"/>
      <c r="AB29" s="682"/>
      <c r="AC29" s="682"/>
      <c r="AD29" s="683" t="s">
        <v>229</v>
      </c>
      <c r="AE29" s="683"/>
      <c r="AF29" s="683"/>
      <c r="AG29" s="683"/>
      <c r="AH29" s="683"/>
      <c r="AI29" s="683"/>
      <c r="AJ29" s="683"/>
      <c r="AK29" s="683"/>
      <c r="AL29" s="684" t="s">
        <v>229</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289705</v>
      </c>
      <c r="CS29" s="715"/>
      <c r="CT29" s="715"/>
      <c r="CU29" s="715"/>
      <c r="CV29" s="715"/>
      <c r="CW29" s="715"/>
      <c r="CX29" s="715"/>
      <c r="CY29" s="716"/>
      <c r="CZ29" s="684">
        <v>10.9</v>
      </c>
      <c r="DA29" s="713"/>
      <c r="DB29" s="713"/>
      <c r="DC29" s="717"/>
      <c r="DD29" s="688">
        <v>276772</v>
      </c>
      <c r="DE29" s="715"/>
      <c r="DF29" s="715"/>
      <c r="DG29" s="715"/>
      <c r="DH29" s="715"/>
      <c r="DI29" s="715"/>
      <c r="DJ29" s="715"/>
      <c r="DK29" s="716"/>
      <c r="DL29" s="688">
        <v>276772</v>
      </c>
      <c r="DM29" s="715"/>
      <c r="DN29" s="715"/>
      <c r="DO29" s="715"/>
      <c r="DP29" s="715"/>
      <c r="DQ29" s="715"/>
      <c r="DR29" s="715"/>
      <c r="DS29" s="715"/>
      <c r="DT29" s="715"/>
      <c r="DU29" s="715"/>
      <c r="DV29" s="716"/>
      <c r="DW29" s="684">
        <v>19.5</v>
      </c>
      <c r="DX29" s="713"/>
      <c r="DY29" s="713"/>
      <c r="DZ29" s="713"/>
      <c r="EA29" s="713"/>
      <c r="EB29" s="713"/>
      <c r="EC29" s="714"/>
    </row>
    <row r="30" spans="2:133" ht="11.25" customHeight="1">
      <c r="B30" s="676" t="s">
        <v>304</v>
      </c>
      <c r="C30" s="677"/>
      <c r="D30" s="677"/>
      <c r="E30" s="677"/>
      <c r="F30" s="677"/>
      <c r="G30" s="677"/>
      <c r="H30" s="677"/>
      <c r="I30" s="677"/>
      <c r="J30" s="677"/>
      <c r="K30" s="677"/>
      <c r="L30" s="677"/>
      <c r="M30" s="677"/>
      <c r="N30" s="677"/>
      <c r="O30" s="677"/>
      <c r="P30" s="677"/>
      <c r="Q30" s="678"/>
      <c r="R30" s="679">
        <v>30964</v>
      </c>
      <c r="S30" s="680"/>
      <c r="T30" s="680"/>
      <c r="U30" s="680"/>
      <c r="V30" s="680"/>
      <c r="W30" s="680"/>
      <c r="X30" s="680"/>
      <c r="Y30" s="681"/>
      <c r="Z30" s="682">
        <v>1.1000000000000001</v>
      </c>
      <c r="AA30" s="682"/>
      <c r="AB30" s="682"/>
      <c r="AC30" s="682"/>
      <c r="AD30" s="683" t="s">
        <v>229</v>
      </c>
      <c r="AE30" s="683"/>
      <c r="AF30" s="683"/>
      <c r="AG30" s="683"/>
      <c r="AH30" s="683"/>
      <c r="AI30" s="683"/>
      <c r="AJ30" s="683"/>
      <c r="AK30" s="683"/>
      <c r="AL30" s="684" t="s">
        <v>229</v>
      </c>
      <c r="AM30" s="685"/>
      <c r="AN30" s="685"/>
      <c r="AO30" s="686"/>
      <c r="AP30" s="727" t="s">
        <v>305</v>
      </c>
      <c r="AQ30" s="728"/>
      <c r="AR30" s="728"/>
      <c r="AS30" s="728"/>
      <c r="AT30" s="733" t="s">
        <v>306</v>
      </c>
      <c r="AU30" s="230"/>
      <c r="AV30" s="230"/>
      <c r="AW30" s="230"/>
      <c r="AX30" s="665" t="s">
        <v>184</v>
      </c>
      <c r="AY30" s="666"/>
      <c r="AZ30" s="666"/>
      <c r="BA30" s="666"/>
      <c r="BB30" s="666"/>
      <c r="BC30" s="666"/>
      <c r="BD30" s="666"/>
      <c r="BE30" s="666"/>
      <c r="BF30" s="667"/>
      <c r="BG30" s="739">
        <v>99.3</v>
      </c>
      <c r="BH30" s="740"/>
      <c r="BI30" s="740"/>
      <c r="BJ30" s="740"/>
      <c r="BK30" s="740"/>
      <c r="BL30" s="740"/>
      <c r="BM30" s="674">
        <v>97.5</v>
      </c>
      <c r="BN30" s="740"/>
      <c r="BO30" s="740"/>
      <c r="BP30" s="740"/>
      <c r="BQ30" s="741"/>
      <c r="BR30" s="739">
        <v>99.3</v>
      </c>
      <c r="BS30" s="740"/>
      <c r="BT30" s="740"/>
      <c r="BU30" s="740"/>
      <c r="BV30" s="740"/>
      <c r="BW30" s="740"/>
      <c r="BX30" s="674">
        <v>97.4</v>
      </c>
      <c r="BY30" s="740"/>
      <c r="BZ30" s="740"/>
      <c r="CA30" s="740"/>
      <c r="CB30" s="741"/>
      <c r="CD30" s="744"/>
      <c r="CE30" s="745"/>
      <c r="CF30" s="694" t="s">
        <v>307</v>
      </c>
      <c r="CG30" s="695"/>
      <c r="CH30" s="695"/>
      <c r="CI30" s="695"/>
      <c r="CJ30" s="695"/>
      <c r="CK30" s="695"/>
      <c r="CL30" s="695"/>
      <c r="CM30" s="695"/>
      <c r="CN30" s="695"/>
      <c r="CO30" s="695"/>
      <c r="CP30" s="695"/>
      <c r="CQ30" s="696"/>
      <c r="CR30" s="679">
        <v>272457</v>
      </c>
      <c r="CS30" s="680"/>
      <c r="CT30" s="680"/>
      <c r="CU30" s="680"/>
      <c r="CV30" s="680"/>
      <c r="CW30" s="680"/>
      <c r="CX30" s="680"/>
      <c r="CY30" s="681"/>
      <c r="CZ30" s="684">
        <v>10.199999999999999</v>
      </c>
      <c r="DA30" s="713"/>
      <c r="DB30" s="713"/>
      <c r="DC30" s="717"/>
      <c r="DD30" s="688">
        <v>259524</v>
      </c>
      <c r="DE30" s="680"/>
      <c r="DF30" s="680"/>
      <c r="DG30" s="680"/>
      <c r="DH30" s="680"/>
      <c r="DI30" s="680"/>
      <c r="DJ30" s="680"/>
      <c r="DK30" s="681"/>
      <c r="DL30" s="688">
        <v>259524</v>
      </c>
      <c r="DM30" s="680"/>
      <c r="DN30" s="680"/>
      <c r="DO30" s="680"/>
      <c r="DP30" s="680"/>
      <c r="DQ30" s="680"/>
      <c r="DR30" s="680"/>
      <c r="DS30" s="680"/>
      <c r="DT30" s="680"/>
      <c r="DU30" s="680"/>
      <c r="DV30" s="681"/>
      <c r="DW30" s="684">
        <v>18.3</v>
      </c>
      <c r="DX30" s="713"/>
      <c r="DY30" s="713"/>
      <c r="DZ30" s="713"/>
      <c r="EA30" s="713"/>
      <c r="EB30" s="713"/>
      <c r="EC30" s="714"/>
    </row>
    <row r="31" spans="2:133" ht="11.25" customHeight="1">
      <c r="B31" s="676" t="s">
        <v>308</v>
      </c>
      <c r="C31" s="677"/>
      <c r="D31" s="677"/>
      <c r="E31" s="677"/>
      <c r="F31" s="677"/>
      <c r="G31" s="677"/>
      <c r="H31" s="677"/>
      <c r="I31" s="677"/>
      <c r="J31" s="677"/>
      <c r="K31" s="677"/>
      <c r="L31" s="677"/>
      <c r="M31" s="677"/>
      <c r="N31" s="677"/>
      <c r="O31" s="677"/>
      <c r="P31" s="677"/>
      <c r="Q31" s="678"/>
      <c r="R31" s="679">
        <v>352371</v>
      </c>
      <c r="S31" s="680"/>
      <c r="T31" s="680"/>
      <c r="U31" s="680"/>
      <c r="V31" s="680"/>
      <c r="W31" s="680"/>
      <c r="X31" s="680"/>
      <c r="Y31" s="681"/>
      <c r="Z31" s="682">
        <v>12.9</v>
      </c>
      <c r="AA31" s="682"/>
      <c r="AB31" s="682"/>
      <c r="AC31" s="682"/>
      <c r="AD31" s="683" t="s">
        <v>229</v>
      </c>
      <c r="AE31" s="683"/>
      <c r="AF31" s="683"/>
      <c r="AG31" s="683"/>
      <c r="AH31" s="683"/>
      <c r="AI31" s="683"/>
      <c r="AJ31" s="683"/>
      <c r="AK31" s="683"/>
      <c r="AL31" s="684" t="s">
        <v>229</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99.2</v>
      </c>
      <c r="BH31" s="715"/>
      <c r="BI31" s="715"/>
      <c r="BJ31" s="715"/>
      <c r="BK31" s="715"/>
      <c r="BL31" s="715"/>
      <c r="BM31" s="685">
        <v>98</v>
      </c>
      <c r="BN31" s="737"/>
      <c r="BO31" s="737"/>
      <c r="BP31" s="737"/>
      <c r="BQ31" s="738"/>
      <c r="BR31" s="736">
        <v>99.4</v>
      </c>
      <c r="BS31" s="715"/>
      <c r="BT31" s="715"/>
      <c r="BU31" s="715"/>
      <c r="BV31" s="715"/>
      <c r="BW31" s="715"/>
      <c r="BX31" s="685">
        <v>98.1</v>
      </c>
      <c r="BY31" s="737"/>
      <c r="BZ31" s="737"/>
      <c r="CA31" s="737"/>
      <c r="CB31" s="738"/>
      <c r="CD31" s="744"/>
      <c r="CE31" s="745"/>
      <c r="CF31" s="694" t="s">
        <v>311</v>
      </c>
      <c r="CG31" s="695"/>
      <c r="CH31" s="695"/>
      <c r="CI31" s="695"/>
      <c r="CJ31" s="695"/>
      <c r="CK31" s="695"/>
      <c r="CL31" s="695"/>
      <c r="CM31" s="695"/>
      <c r="CN31" s="695"/>
      <c r="CO31" s="695"/>
      <c r="CP31" s="695"/>
      <c r="CQ31" s="696"/>
      <c r="CR31" s="679">
        <v>17248</v>
      </c>
      <c r="CS31" s="715"/>
      <c r="CT31" s="715"/>
      <c r="CU31" s="715"/>
      <c r="CV31" s="715"/>
      <c r="CW31" s="715"/>
      <c r="CX31" s="715"/>
      <c r="CY31" s="716"/>
      <c r="CZ31" s="684">
        <v>0.6</v>
      </c>
      <c r="DA31" s="713"/>
      <c r="DB31" s="713"/>
      <c r="DC31" s="717"/>
      <c r="DD31" s="688">
        <v>17248</v>
      </c>
      <c r="DE31" s="715"/>
      <c r="DF31" s="715"/>
      <c r="DG31" s="715"/>
      <c r="DH31" s="715"/>
      <c r="DI31" s="715"/>
      <c r="DJ31" s="715"/>
      <c r="DK31" s="716"/>
      <c r="DL31" s="688">
        <v>17248</v>
      </c>
      <c r="DM31" s="715"/>
      <c r="DN31" s="715"/>
      <c r="DO31" s="715"/>
      <c r="DP31" s="715"/>
      <c r="DQ31" s="715"/>
      <c r="DR31" s="715"/>
      <c r="DS31" s="715"/>
      <c r="DT31" s="715"/>
      <c r="DU31" s="715"/>
      <c r="DV31" s="716"/>
      <c r="DW31" s="684">
        <v>1.2</v>
      </c>
      <c r="DX31" s="713"/>
      <c r="DY31" s="713"/>
      <c r="DZ31" s="713"/>
      <c r="EA31" s="713"/>
      <c r="EB31" s="713"/>
      <c r="EC31" s="714"/>
    </row>
    <row r="32" spans="2:133" ht="11.25" customHeight="1">
      <c r="B32" s="676" t="s">
        <v>312</v>
      </c>
      <c r="C32" s="677"/>
      <c r="D32" s="677"/>
      <c r="E32" s="677"/>
      <c r="F32" s="677"/>
      <c r="G32" s="677"/>
      <c r="H32" s="677"/>
      <c r="I32" s="677"/>
      <c r="J32" s="677"/>
      <c r="K32" s="677"/>
      <c r="L32" s="677"/>
      <c r="M32" s="677"/>
      <c r="N32" s="677"/>
      <c r="O32" s="677"/>
      <c r="P32" s="677"/>
      <c r="Q32" s="678"/>
      <c r="R32" s="679">
        <v>281100</v>
      </c>
      <c r="S32" s="680"/>
      <c r="T32" s="680"/>
      <c r="U32" s="680"/>
      <c r="V32" s="680"/>
      <c r="W32" s="680"/>
      <c r="X32" s="680"/>
      <c r="Y32" s="681"/>
      <c r="Z32" s="682">
        <v>10.3</v>
      </c>
      <c r="AA32" s="682"/>
      <c r="AB32" s="682"/>
      <c r="AC32" s="682"/>
      <c r="AD32" s="683" t="s">
        <v>229</v>
      </c>
      <c r="AE32" s="683"/>
      <c r="AF32" s="683"/>
      <c r="AG32" s="683"/>
      <c r="AH32" s="683"/>
      <c r="AI32" s="683"/>
      <c r="AJ32" s="683"/>
      <c r="AK32" s="683"/>
      <c r="AL32" s="684" t="s">
        <v>229</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99.3</v>
      </c>
      <c r="BH32" s="749"/>
      <c r="BI32" s="749"/>
      <c r="BJ32" s="749"/>
      <c r="BK32" s="749"/>
      <c r="BL32" s="749"/>
      <c r="BM32" s="750">
        <v>96.7</v>
      </c>
      <c r="BN32" s="749"/>
      <c r="BO32" s="749"/>
      <c r="BP32" s="749"/>
      <c r="BQ32" s="751"/>
      <c r="BR32" s="748">
        <v>99.1</v>
      </c>
      <c r="BS32" s="749"/>
      <c r="BT32" s="749"/>
      <c r="BU32" s="749"/>
      <c r="BV32" s="749"/>
      <c r="BW32" s="749"/>
      <c r="BX32" s="750">
        <v>96.2</v>
      </c>
      <c r="BY32" s="749"/>
      <c r="BZ32" s="749"/>
      <c r="CA32" s="749"/>
      <c r="CB32" s="751"/>
      <c r="CD32" s="746"/>
      <c r="CE32" s="747"/>
      <c r="CF32" s="694" t="s">
        <v>314</v>
      </c>
      <c r="CG32" s="695"/>
      <c r="CH32" s="695"/>
      <c r="CI32" s="695"/>
      <c r="CJ32" s="695"/>
      <c r="CK32" s="695"/>
      <c r="CL32" s="695"/>
      <c r="CM32" s="695"/>
      <c r="CN32" s="695"/>
      <c r="CO32" s="695"/>
      <c r="CP32" s="695"/>
      <c r="CQ32" s="696"/>
      <c r="CR32" s="679">
        <v>2</v>
      </c>
      <c r="CS32" s="680"/>
      <c r="CT32" s="680"/>
      <c r="CU32" s="680"/>
      <c r="CV32" s="680"/>
      <c r="CW32" s="680"/>
      <c r="CX32" s="680"/>
      <c r="CY32" s="681"/>
      <c r="CZ32" s="684">
        <v>0</v>
      </c>
      <c r="DA32" s="713"/>
      <c r="DB32" s="713"/>
      <c r="DC32" s="717"/>
      <c r="DD32" s="688">
        <v>2</v>
      </c>
      <c r="DE32" s="680"/>
      <c r="DF32" s="680"/>
      <c r="DG32" s="680"/>
      <c r="DH32" s="680"/>
      <c r="DI32" s="680"/>
      <c r="DJ32" s="680"/>
      <c r="DK32" s="681"/>
      <c r="DL32" s="688">
        <v>2</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315</v>
      </c>
      <c r="C33" s="677"/>
      <c r="D33" s="677"/>
      <c r="E33" s="677"/>
      <c r="F33" s="677"/>
      <c r="G33" s="677"/>
      <c r="H33" s="677"/>
      <c r="I33" s="677"/>
      <c r="J33" s="677"/>
      <c r="K33" s="677"/>
      <c r="L33" s="677"/>
      <c r="M33" s="677"/>
      <c r="N33" s="677"/>
      <c r="O33" s="677"/>
      <c r="P33" s="677"/>
      <c r="Q33" s="678"/>
      <c r="R33" s="679">
        <v>91465</v>
      </c>
      <c r="S33" s="680"/>
      <c r="T33" s="680"/>
      <c r="U33" s="680"/>
      <c r="V33" s="680"/>
      <c r="W33" s="680"/>
      <c r="X33" s="680"/>
      <c r="Y33" s="681"/>
      <c r="Z33" s="682">
        <v>3.3</v>
      </c>
      <c r="AA33" s="682"/>
      <c r="AB33" s="682"/>
      <c r="AC33" s="682"/>
      <c r="AD33" s="683" t="s">
        <v>229</v>
      </c>
      <c r="AE33" s="683"/>
      <c r="AF33" s="683"/>
      <c r="AG33" s="683"/>
      <c r="AH33" s="683"/>
      <c r="AI33" s="683"/>
      <c r="AJ33" s="683"/>
      <c r="AK33" s="683"/>
      <c r="AL33" s="684" t="s">
        <v>229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1715464</v>
      </c>
      <c r="CS33" s="715"/>
      <c r="CT33" s="715"/>
      <c r="CU33" s="715"/>
      <c r="CV33" s="715"/>
      <c r="CW33" s="715"/>
      <c r="CX33" s="715"/>
      <c r="CY33" s="716"/>
      <c r="CZ33" s="684">
        <v>64.400000000000006</v>
      </c>
      <c r="DA33" s="713"/>
      <c r="DB33" s="713"/>
      <c r="DC33" s="717"/>
      <c r="DD33" s="688">
        <v>924103</v>
      </c>
      <c r="DE33" s="715"/>
      <c r="DF33" s="715"/>
      <c r="DG33" s="715"/>
      <c r="DH33" s="715"/>
      <c r="DI33" s="715"/>
      <c r="DJ33" s="715"/>
      <c r="DK33" s="716"/>
      <c r="DL33" s="688">
        <v>595944</v>
      </c>
      <c r="DM33" s="715"/>
      <c r="DN33" s="715"/>
      <c r="DO33" s="715"/>
      <c r="DP33" s="715"/>
      <c r="DQ33" s="715"/>
      <c r="DR33" s="715"/>
      <c r="DS33" s="715"/>
      <c r="DT33" s="715"/>
      <c r="DU33" s="715"/>
      <c r="DV33" s="716"/>
      <c r="DW33" s="684">
        <v>42</v>
      </c>
      <c r="DX33" s="713"/>
      <c r="DY33" s="713"/>
      <c r="DZ33" s="713"/>
      <c r="EA33" s="713"/>
      <c r="EB33" s="713"/>
      <c r="EC33" s="714"/>
    </row>
    <row r="34" spans="2:133" ht="11.25" customHeight="1">
      <c r="B34" s="676" t="s">
        <v>317</v>
      </c>
      <c r="C34" s="677"/>
      <c r="D34" s="677"/>
      <c r="E34" s="677"/>
      <c r="F34" s="677"/>
      <c r="G34" s="677"/>
      <c r="H34" s="677"/>
      <c r="I34" s="677"/>
      <c r="J34" s="677"/>
      <c r="K34" s="677"/>
      <c r="L34" s="677"/>
      <c r="M34" s="677"/>
      <c r="N34" s="677"/>
      <c r="O34" s="677"/>
      <c r="P34" s="677"/>
      <c r="Q34" s="678"/>
      <c r="R34" s="679">
        <v>32135</v>
      </c>
      <c r="S34" s="680"/>
      <c r="T34" s="680"/>
      <c r="U34" s="680"/>
      <c r="V34" s="680"/>
      <c r="W34" s="680"/>
      <c r="X34" s="680"/>
      <c r="Y34" s="681"/>
      <c r="Z34" s="682">
        <v>1.2</v>
      </c>
      <c r="AA34" s="682"/>
      <c r="AB34" s="682"/>
      <c r="AC34" s="682"/>
      <c r="AD34" s="683">
        <v>1</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531431</v>
      </c>
      <c r="CS34" s="680"/>
      <c r="CT34" s="680"/>
      <c r="CU34" s="680"/>
      <c r="CV34" s="680"/>
      <c r="CW34" s="680"/>
      <c r="CX34" s="680"/>
      <c r="CY34" s="681"/>
      <c r="CZ34" s="684">
        <v>19.899999999999999</v>
      </c>
      <c r="DA34" s="713"/>
      <c r="DB34" s="713"/>
      <c r="DC34" s="717"/>
      <c r="DD34" s="688">
        <v>341106</v>
      </c>
      <c r="DE34" s="680"/>
      <c r="DF34" s="680"/>
      <c r="DG34" s="680"/>
      <c r="DH34" s="680"/>
      <c r="DI34" s="680"/>
      <c r="DJ34" s="680"/>
      <c r="DK34" s="681"/>
      <c r="DL34" s="688">
        <v>185577</v>
      </c>
      <c r="DM34" s="680"/>
      <c r="DN34" s="680"/>
      <c r="DO34" s="680"/>
      <c r="DP34" s="680"/>
      <c r="DQ34" s="680"/>
      <c r="DR34" s="680"/>
      <c r="DS34" s="680"/>
      <c r="DT34" s="680"/>
      <c r="DU34" s="680"/>
      <c r="DV34" s="681"/>
      <c r="DW34" s="684">
        <v>13.1</v>
      </c>
      <c r="DX34" s="713"/>
      <c r="DY34" s="713"/>
      <c r="DZ34" s="713"/>
      <c r="EA34" s="713"/>
      <c r="EB34" s="713"/>
      <c r="EC34" s="714"/>
    </row>
    <row r="35" spans="2:133" ht="11.25" customHeight="1">
      <c r="B35" s="676" t="s">
        <v>321</v>
      </c>
      <c r="C35" s="677"/>
      <c r="D35" s="677"/>
      <c r="E35" s="677"/>
      <c r="F35" s="677"/>
      <c r="G35" s="677"/>
      <c r="H35" s="677"/>
      <c r="I35" s="677"/>
      <c r="J35" s="677"/>
      <c r="K35" s="677"/>
      <c r="L35" s="677"/>
      <c r="M35" s="677"/>
      <c r="N35" s="677"/>
      <c r="O35" s="677"/>
      <c r="P35" s="677"/>
      <c r="Q35" s="678"/>
      <c r="R35" s="679">
        <v>178806</v>
      </c>
      <c r="S35" s="680"/>
      <c r="T35" s="680"/>
      <c r="U35" s="680"/>
      <c r="V35" s="680"/>
      <c r="W35" s="680"/>
      <c r="X35" s="680"/>
      <c r="Y35" s="681"/>
      <c r="Z35" s="682">
        <v>6.5</v>
      </c>
      <c r="AA35" s="682"/>
      <c r="AB35" s="682"/>
      <c r="AC35" s="682"/>
      <c r="AD35" s="683" t="s">
        <v>229</v>
      </c>
      <c r="AE35" s="683"/>
      <c r="AF35" s="683"/>
      <c r="AG35" s="683"/>
      <c r="AH35" s="683"/>
      <c r="AI35" s="683"/>
      <c r="AJ35" s="683"/>
      <c r="AK35" s="683"/>
      <c r="AL35" s="684" t="s">
        <v>229</v>
      </c>
      <c r="AM35" s="685"/>
      <c r="AN35" s="685"/>
      <c r="AO35" s="686"/>
      <c r="AP35" s="234"/>
      <c r="AQ35" s="752" t="s">
        <v>322</v>
      </c>
      <c r="AR35" s="753"/>
      <c r="AS35" s="753"/>
      <c r="AT35" s="753"/>
      <c r="AU35" s="753"/>
      <c r="AV35" s="753"/>
      <c r="AW35" s="753"/>
      <c r="AX35" s="753"/>
      <c r="AY35" s="754"/>
      <c r="AZ35" s="668">
        <v>141376</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6279</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9953</v>
      </c>
      <c r="CS35" s="715"/>
      <c r="CT35" s="715"/>
      <c r="CU35" s="715"/>
      <c r="CV35" s="715"/>
      <c r="CW35" s="715"/>
      <c r="CX35" s="715"/>
      <c r="CY35" s="716"/>
      <c r="CZ35" s="684">
        <v>0.4</v>
      </c>
      <c r="DA35" s="713"/>
      <c r="DB35" s="713"/>
      <c r="DC35" s="717"/>
      <c r="DD35" s="688">
        <v>6871</v>
      </c>
      <c r="DE35" s="715"/>
      <c r="DF35" s="715"/>
      <c r="DG35" s="715"/>
      <c r="DH35" s="715"/>
      <c r="DI35" s="715"/>
      <c r="DJ35" s="715"/>
      <c r="DK35" s="716"/>
      <c r="DL35" s="688">
        <v>4504</v>
      </c>
      <c r="DM35" s="715"/>
      <c r="DN35" s="715"/>
      <c r="DO35" s="715"/>
      <c r="DP35" s="715"/>
      <c r="DQ35" s="715"/>
      <c r="DR35" s="715"/>
      <c r="DS35" s="715"/>
      <c r="DT35" s="715"/>
      <c r="DU35" s="715"/>
      <c r="DV35" s="716"/>
      <c r="DW35" s="684">
        <v>0.3</v>
      </c>
      <c r="DX35" s="713"/>
      <c r="DY35" s="713"/>
      <c r="DZ35" s="713"/>
      <c r="EA35" s="713"/>
      <c r="EB35" s="713"/>
      <c r="EC35" s="714"/>
    </row>
    <row r="36" spans="2:133" ht="11.25" customHeight="1">
      <c r="B36" s="676" t="s">
        <v>325</v>
      </c>
      <c r="C36" s="677"/>
      <c r="D36" s="677"/>
      <c r="E36" s="677"/>
      <c r="F36" s="677"/>
      <c r="G36" s="677"/>
      <c r="H36" s="677"/>
      <c r="I36" s="677"/>
      <c r="J36" s="677"/>
      <c r="K36" s="677"/>
      <c r="L36" s="677"/>
      <c r="M36" s="677"/>
      <c r="N36" s="677"/>
      <c r="O36" s="677"/>
      <c r="P36" s="677"/>
      <c r="Q36" s="678"/>
      <c r="R36" s="679" t="s">
        <v>229</v>
      </c>
      <c r="S36" s="680"/>
      <c r="T36" s="680"/>
      <c r="U36" s="680"/>
      <c r="V36" s="680"/>
      <c r="W36" s="680"/>
      <c r="X36" s="680"/>
      <c r="Y36" s="681"/>
      <c r="Z36" s="682" t="s">
        <v>229</v>
      </c>
      <c r="AA36" s="682"/>
      <c r="AB36" s="682"/>
      <c r="AC36" s="682"/>
      <c r="AD36" s="683" t="s">
        <v>229</v>
      </c>
      <c r="AE36" s="683"/>
      <c r="AF36" s="683"/>
      <c r="AG36" s="683"/>
      <c r="AH36" s="683"/>
      <c r="AI36" s="683"/>
      <c r="AJ36" s="683"/>
      <c r="AK36" s="683"/>
      <c r="AL36" s="684" t="s">
        <v>229</v>
      </c>
      <c r="AM36" s="685"/>
      <c r="AN36" s="685"/>
      <c r="AO36" s="686"/>
      <c r="AQ36" s="756" t="s">
        <v>326</v>
      </c>
      <c r="AR36" s="757"/>
      <c r="AS36" s="757"/>
      <c r="AT36" s="757"/>
      <c r="AU36" s="757"/>
      <c r="AV36" s="757"/>
      <c r="AW36" s="757"/>
      <c r="AX36" s="757"/>
      <c r="AY36" s="758"/>
      <c r="AZ36" s="679">
        <v>26700</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-166</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546025</v>
      </c>
      <c r="CS36" s="680"/>
      <c r="CT36" s="680"/>
      <c r="CU36" s="680"/>
      <c r="CV36" s="680"/>
      <c r="CW36" s="680"/>
      <c r="CX36" s="680"/>
      <c r="CY36" s="681"/>
      <c r="CZ36" s="684">
        <v>20.5</v>
      </c>
      <c r="DA36" s="713"/>
      <c r="DB36" s="713"/>
      <c r="DC36" s="717"/>
      <c r="DD36" s="688">
        <v>355389</v>
      </c>
      <c r="DE36" s="680"/>
      <c r="DF36" s="680"/>
      <c r="DG36" s="680"/>
      <c r="DH36" s="680"/>
      <c r="DI36" s="680"/>
      <c r="DJ36" s="680"/>
      <c r="DK36" s="681"/>
      <c r="DL36" s="688">
        <v>300024</v>
      </c>
      <c r="DM36" s="680"/>
      <c r="DN36" s="680"/>
      <c r="DO36" s="680"/>
      <c r="DP36" s="680"/>
      <c r="DQ36" s="680"/>
      <c r="DR36" s="680"/>
      <c r="DS36" s="680"/>
      <c r="DT36" s="680"/>
      <c r="DU36" s="680"/>
      <c r="DV36" s="681"/>
      <c r="DW36" s="684">
        <v>21.1</v>
      </c>
      <c r="DX36" s="713"/>
      <c r="DY36" s="713"/>
      <c r="DZ36" s="713"/>
      <c r="EA36" s="713"/>
      <c r="EB36" s="713"/>
      <c r="EC36" s="714"/>
    </row>
    <row r="37" spans="2:133" ht="11.25" customHeight="1">
      <c r="B37" s="676" t="s">
        <v>329</v>
      </c>
      <c r="C37" s="677"/>
      <c r="D37" s="677"/>
      <c r="E37" s="677"/>
      <c r="F37" s="677"/>
      <c r="G37" s="677"/>
      <c r="H37" s="677"/>
      <c r="I37" s="677"/>
      <c r="J37" s="677"/>
      <c r="K37" s="677"/>
      <c r="L37" s="677"/>
      <c r="M37" s="677"/>
      <c r="N37" s="677"/>
      <c r="O37" s="677"/>
      <c r="P37" s="677"/>
      <c r="Q37" s="678"/>
      <c r="R37" s="679">
        <v>56606</v>
      </c>
      <c r="S37" s="680"/>
      <c r="T37" s="680"/>
      <c r="U37" s="680"/>
      <c r="V37" s="680"/>
      <c r="W37" s="680"/>
      <c r="X37" s="680"/>
      <c r="Y37" s="681"/>
      <c r="Z37" s="682">
        <v>2.1</v>
      </c>
      <c r="AA37" s="682"/>
      <c r="AB37" s="682"/>
      <c r="AC37" s="682"/>
      <c r="AD37" s="683" t="s">
        <v>128</v>
      </c>
      <c r="AE37" s="683"/>
      <c r="AF37" s="683"/>
      <c r="AG37" s="683"/>
      <c r="AH37" s="683"/>
      <c r="AI37" s="683"/>
      <c r="AJ37" s="683"/>
      <c r="AK37" s="683"/>
      <c r="AL37" s="684" t="s">
        <v>229</v>
      </c>
      <c r="AM37" s="685"/>
      <c r="AN37" s="685"/>
      <c r="AO37" s="686"/>
      <c r="AQ37" s="756" t="s">
        <v>330</v>
      </c>
      <c r="AR37" s="757"/>
      <c r="AS37" s="757"/>
      <c r="AT37" s="757"/>
      <c r="AU37" s="757"/>
      <c r="AV37" s="757"/>
      <c r="AW37" s="757"/>
      <c r="AX37" s="757"/>
      <c r="AY37" s="758"/>
      <c r="AZ37" s="679">
        <v>769</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504</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299414</v>
      </c>
      <c r="CS37" s="715"/>
      <c r="CT37" s="715"/>
      <c r="CU37" s="715"/>
      <c r="CV37" s="715"/>
      <c r="CW37" s="715"/>
      <c r="CX37" s="715"/>
      <c r="CY37" s="716"/>
      <c r="CZ37" s="684">
        <v>11.2</v>
      </c>
      <c r="DA37" s="713"/>
      <c r="DB37" s="713"/>
      <c r="DC37" s="717"/>
      <c r="DD37" s="688">
        <v>299414</v>
      </c>
      <c r="DE37" s="715"/>
      <c r="DF37" s="715"/>
      <c r="DG37" s="715"/>
      <c r="DH37" s="715"/>
      <c r="DI37" s="715"/>
      <c r="DJ37" s="715"/>
      <c r="DK37" s="716"/>
      <c r="DL37" s="688">
        <v>270246</v>
      </c>
      <c r="DM37" s="715"/>
      <c r="DN37" s="715"/>
      <c r="DO37" s="715"/>
      <c r="DP37" s="715"/>
      <c r="DQ37" s="715"/>
      <c r="DR37" s="715"/>
      <c r="DS37" s="715"/>
      <c r="DT37" s="715"/>
      <c r="DU37" s="715"/>
      <c r="DV37" s="716"/>
      <c r="DW37" s="684">
        <v>19</v>
      </c>
      <c r="DX37" s="713"/>
      <c r="DY37" s="713"/>
      <c r="DZ37" s="713"/>
      <c r="EA37" s="713"/>
      <c r="EB37" s="713"/>
      <c r="EC37" s="714"/>
    </row>
    <row r="38" spans="2:133" ht="11.25" customHeight="1">
      <c r="B38" s="724" t="s">
        <v>333</v>
      </c>
      <c r="C38" s="725"/>
      <c r="D38" s="725"/>
      <c r="E38" s="725"/>
      <c r="F38" s="725"/>
      <c r="G38" s="725"/>
      <c r="H38" s="725"/>
      <c r="I38" s="725"/>
      <c r="J38" s="725"/>
      <c r="K38" s="725"/>
      <c r="L38" s="725"/>
      <c r="M38" s="725"/>
      <c r="N38" s="725"/>
      <c r="O38" s="725"/>
      <c r="P38" s="725"/>
      <c r="Q38" s="726"/>
      <c r="R38" s="759">
        <v>2735238</v>
      </c>
      <c r="S38" s="760"/>
      <c r="T38" s="760"/>
      <c r="U38" s="760"/>
      <c r="V38" s="760"/>
      <c r="W38" s="760"/>
      <c r="X38" s="760"/>
      <c r="Y38" s="761"/>
      <c r="Z38" s="762">
        <v>100</v>
      </c>
      <c r="AA38" s="762"/>
      <c r="AB38" s="762"/>
      <c r="AC38" s="762"/>
      <c r="AD38" s="763">
        <v>1362582</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t="s">
        <v>335</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781</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141376</v>
      </c>
      <c r="CS38" s="680"/>
      <c r="CT38" s="680"/>
      <c r="CU38" s="680"/>
      <c r="CV38" s="680"/>
      <c r="CW38" s="680"/>
      <c r="CX38" s="680"/>
      <c r="CY38" s="681"/>
      <c r="CZ38" s="684">
        <v>5.3</v>
      </c>
      <c r="DA38" s="713"/>
      <c r="DB38" s="713"/>
      <c r="DC38" s="717"/>
      <c r="DD38" s="688">
        <v>115284</v>
      </c>
      <c r="DE38" s="680"/>
      <c r="DF38" s="680"/>
      <c r="DG38" s="680"/>
      <c r="DH38" s="680"/>
      <c r="DI38" s="680"/>
      <c r="DJ38" s="680"/>
      <c r="DK38" s="681"/>
      <c r="DL38" s="688">
        <v>105839</v>
      </c>
      <c r="DM38" s="680"/>
      <c r="DN38" s="680"/>
      <c r="DO38" s="680"/>
      <c r="DP38" s="680"/>
      <c r="DQ38" s="680"/>
      <c r="DR38" s="680"/>
      <c r="DS38" s="680"/>
      <c r="DT38" s="680"/>
      <c r="DU38" s="680"/>
      <c r="DV38" s="681"/>
      <c r="DW38" s="684">
        <v>7.5</v>
      </c>
      <c r="DX38" s="713"/>
      <c r="DY38" s="713"/>
      <c r="DZ38" s="713"/>
      <c r="EA38" s="713"/>
      <c r="EB38" s="713"/>
      <c r="EC38" s="714"/>
    </row>
    <row r="39" spans="2:133" ht="11.25" customHeight="1">
      <c r="AQ39" s="756" t="s">
        <v>338</v>
      </c>
      <c r="AR39" s="757"/>
      <c r="AS39" s="757"/>
      <c r="AT39" s="757"/>
      <c r="AU39" s="757"/>
      <c r="AV39" s="757"/>
      <c r="AW39" s="757"/>
      <c r="AX39" s="757"/>
      <c r="AY39" s="758"/>
      <c r="AZ39" s="679" t="s">
        <v>128</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78</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473109</v>
      </c>
      <c r="CS39" s="715"/>
      <c r="CT39" s="715"/>
      <c r="CU39" s="715"/>
      <c r="CV39" s="715"/>
      <c r="CW39" s="715"/>
      <c r="CX39" s="715"/>
      <c r="CY39" s="716"/>
      <c r="CZ39" s="684">
        <v>17.8</v>
      </c>
      <c r="DA39" s="713"/>
      <c r="DB39" s="713"/>
      <c r="DC39" s="717"/>
      <c r="DD39" s="688">
        <v>95003</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c r="AQ40" s="756" t="s">
        <v>342</v>
      </c>
      <c r="AR40" s="757"/>
      <c r="AS40" s="757"/>
      <c r="AT40" s="757"/>
      <c r="AU40" s="757"/>
      <c r="AV40" s="757"/>
      <c r="AW40" s="757"/>
      <c r="AX40" s="757"/>
      <c r="AY40" s="758"/>
      <c r="AZ40" s="679">
        <v>38544</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335</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13570</v>
      </c>
      <c r="CS40" s="680"/>
      <c r="CT40" s="680"/>
      <c r="CU40" s="680"/>
      <c r="CV40" s="680"/>
      <c r="CW40" s="680"/>
      <c r="CX40" s="680"/>
      <c r="CY40" s="681"/>
      <c r="CZ40" s="684">
        <v>0.5</v>
      </c>
      <c r="DA40" s="713"/>
      <c r="DB40" s="713"/>
      <c r="DC40" s="717"/>
      <c r="DD40" s="688">
        <v>10450</v>
      </c>
      <c r="DE40" s="680"/>
      <c r="DF40" s="680"/>
      <c r="DG40" s="680"/>
      <c r="DH40" s="680"/>
      <c r="DI40" s="680"/>
      <c r="DJ40" s="680"/>
      <c r="DK40" s="681"/>
      <c r="DL40" s="688" t="s">
        <v>335</v>
      </c>
      <c r="DM40" s="680"/>
      <c r="DN40" s="680"/>
      <c r="DO40" s="680"/>
      <c r="DP40" s="680"/>
      <c r="DQ40" s="680"/>
      <c r="DR40" s="680"/>
      <c r="DS40" s="680"/>
      <c r="DT40" s="680"/>
      <c r="DU40" s="680"/>
      <c r="DV40" s="681"/>
      <c r="DW40" s="684" t="s">
        <v>335</v>
      </c>
      <c r="DX40" s="713"/>
      <c r="DY40" s="713"/>
      <c r="DZ40" s="713"/>
      <c r="EA40" s="713"/>
      <c r="EB40" s="713"/>
      <c r="EC40" s="714"/>
    </row>
    <row r="41" spans="2:133" ht="11.25" customHeight="1">
      <c r="AQ41" s="766" t="s">
        <v>345</v>
      </c>
      <c r="AR41" s="767"/>
      <c r="AS41" s="767"/>
      <c r="AT41" s="767"/>
      <c r="AU41" s="767"/>
      <c r="AV41" s="767"/>
      <c r="AW41" s="767"/>
      <c r="AX41" s="767"/>
      <c r="AY41" s="768"/>
      <c r="AZ41" s="759">
        <v>75363</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374</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335</v>
      </c>
      <c r="CS41" s="715"/>
      <c r="CT41" s="715"/>
      <c r="CU41" s="715"/>
      <c r="CV41" s="715"/>
      <c r="CW41" s="715"/>
      <c r="CX41" s="715"/>
      <c r="CY41" s="716"/>
      <c r="CZ41" s="684" t="s">
        <v>335</v>
      </c>
      <c r="DA41" s="713"/>
      <c r="DB41" s="713"/>
      <c r="DC41" s="717"/>
      <c r="DD41" s="688" t="s">
        <v>335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175670</v>
      </c>
      <c r="CS42" s="680"/>
      <c r="CT42" s="680"/>
      <c r="CU42" s="680"/>
      <c r="CV42" s="680"/>
      <c r="CW42" s="680"/>
      <c r="CX42" s="680"/>
      <c r="CY42" s="681"/>
      <c r="CZ42" s="684">
        <v>6.6</v>
      </c>
      <c r="DA42" s="685"/>
      <c r="DB42" s="685"/>
      <c r="DC42" s="780"/>
      <c r="DD42" s="688">
        <v>57372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5115</v>
      </c>
      <c r="CS43" s="715"/>
      <c r="CT43" s="715"/>
      <c r="CU43" s="715"/>
      <c r="CV43" s="715"/>
      <c r="CW43" s="715"/>
      <c r="CX43" s="715"/>
      <c r="CY43" s="716"/>
      <c r="CZ43" s="684">
        <v>0.2</v>
      </c>
      <c r="DA43" s="713"/>
      <c r="DB43" s="713"/>
      <c r="DC43" s="717"/>
      <c r="DD43" s="688">
        <v>5115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352</v>
      </c>
      <c r="CD44" s="791" t="s">
        <v>302</v>
      </c>
      <c r="CE44" s="792"/>
      <c r="CF44" s="676" t="s">
        <v>353</v>
      </c>
      <c r="CG44" s="677"/>
      <c r="CH44" s="677"/>
      <c r="CI44" s="677"/>
      <c r="CJ44" s="677"/>
      <c r="CK44" s="677"/>
      <c r="CL44" s="677"/>
      <c r="CM44" s="677"/>
      <c r="CN44" s="677"/>
      <c r="CO44" s="677"/>
      <c r="CP44" s="677"/>
      <c r="CQ44" s="678"/>
      <c r="CR44" s="679">
        <v>173284</v>
      </c>
      <c r="CS44" s="680"/>
      <c r="CT44" s="680"/>
      <c r="CU44" s="680"/>
      <c r="CV44" s="680"/>
      <c r="CW44" s="680"/>
      <c r="CX44" s="680"/>
      <c r="CY44" s="681"/>
      <c r="CZ44" s="684">
        <v>6.5</v>
      </c>
      <c r="DA44" s="685"/>
      <c r="DB44" s="685"/>
      <c r="DC44" s="780"/>
      <c r="DD44" s="688">
        <v>55486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354</v>
      </c>
      <c r="CG45" s="677"/>
      <c r="CH45" s="677"/>
      <c r="CI45" s="677"/>
      <c r="CJ45" s="677"/>
      <c r="CK45" s="677"/>
      <c r="CL45" s="677"/>
      <c r="CM45" s="677"/>
      <c r="CN45" s="677"/>
      <c r="CO45" s="677"/>
      <c r="CP45" s="677"/>
      <c r="CQ45" s="678"/>
      <c r="CR45" s="679">
        <v>72042</v>
      </c>
      <c r="CS45" s="715"/>
      <c r="CT45" s="715"/>
      <c r="CU45" s="715"/>
      <c r="CV45" s="715"/>
      <c r="CW45" s="715"/>
      <c r="CX45" s="715"/>
      <c r="CY45" s="716"/>
      <c r="CZ45" s="684">
        <v>2.7</v>
      </c>
      <c r="DA45" s="713"/>
      <c r="DB45" s="713"/>
      <c r="DC45" s="717"/>
      <c r="DD45" s="688">
        <v>21986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355</v>
      </c>
      <c r="CG46" s="677"/>
      <c r="CH46" s="677"/>
      <c r="CI46" s="677"/>
      <c r="CJ46" s="677"/>
      <c r="CK46" s="677"/>
      <c r="CL46" s="677"/>
      <c r="CM46" s="677"/>
      <c r="CN46" s="677"/>
      <c r="CO46" s="677"/>
      <c r="CP46" s="677"/>
      <c r="CQ46" s="678"/>
      <c r="CR46" s="679">
        <v>100927</v>
      </c>
      <c r="CS46" s="680"/>
      <c r="CT46" s="680"/>
      <c r="CU46" s="680"/>
      <c r="CV46" s="680"/>
      <c r="CW46" s="680"/>
      <c r="CX46" s="680"/>
      <c r="CY46" s="681"/>
      <c r="CZ46" s="684">
        <v>3.8</v>
      </c>
      <c r="DA46" s="685"/>
      <c r="DB46" s="685"/>
      <c r="DC46" s="780"/>
      <c r="DD46" s="688">
        <v>33485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356</v>
      </c>
      <c r="CG47" s="677"/>
      <c r="CH47" s="677"/>
      <c r="CI47" s="677"/>
      <c r="CJ47" s="677"/>
      <c r="CK47" s="677"/>
      <c r="CL47" s="677"/>
      <c r="CM47" s="677"/>
      <c r="CN47" s="677"/>
      <c r="CO47" s="677"/>
      <c r="CP47" s="677"/>
      <c r="CQ47" s="678"/>
      <c r="CR47" s="679">
        <v>2386</v>
      </c>
      <c r="CS47" s="715"/>
      <c r="CT47" s="715"/>
      <c r="CU47" s="715"/>
      <c r="CV47" s="715"/>
      <c r="CW47" s="715"/>
      <c r="CX47" s="715"/>
      <c r="CY47" s="716"/>
      <c r="CZ47" s="684">
        <v>0.1</v>
      </c>
      <c r="DA47" s="713"/>
      <c r="DB47" s="713"/>
      <c r="DC47" s="717"/>
      <c r="DD47" s="688">
        <v>1886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357</v>
      </c>
      <c r="CG48" s="677"/>
      <c r="CH48" s="677"/>
      <c r="CI48" s="677"/>
      <c r="CJ48" s="677"/>
      <c r="CK48" s="677"/>
      <c r="CL48" s="677"/>
      <c r="CM48" s="677"/>
      <c r="CN48" s="677"/>
      <c r="CO48" s="677"/>
      <c r="CP48" s="677"/>
      <c r="CQ48" s="678"/>
      <c r="CR48" s="679" t="s">
        <v>335</v>
      </c>
      <c r="CS48" s="680"/>
      <c r="CT48" s="680"/>
      <c r="CU48" s="680"/>
      <c r="CV48" s="680"/>
      <c r="CW48" s="680"/>
      <c r="CX48" s="680"/>
      <c r="CY48" s="681"/>
      <c r="CZ48" s="684" t="s">
        <v>335</v>
      </c>
      <c r="DA48" s="685"/>
      <c r="DB48" s="685"/>
      <c r="DC48" s="780"/>
      <c r="DD48" s="688" t="s">
        <v>335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358</v>
      </c>
      <c r="CE49" s="725"/>
      <c r="CF49" s="725"/>
      <c r="CG49" s="725"/>
      <c r="CH49" s="725"/>
      <c r="CI49" s="725"/>
      <c r="CJ49" s="725"/>
      <c r="CK49" s="725"/>
      <c r="CL49" s="725"/>
      <c r="CM49" s="725"/>
      <c r="CN49" s="725"/>
      <c r="CO49" s="725"/>
      <c r="CP49" s="725"/>
      <c r="CQ49" s="726"/>
      <c r="CR49" s="759">
        <v>2664682</v>
      </c>
      <c r="CS49" s="749"/>
      <c r="CT49" s="749"/>
      <c r="CU49" s="749"/>
      <c r="CV49" s="749"/>
      <c r="CW49" s="749"/>
      <c r="CX49" s="749"/>
      <c r="CY49" s="781"/>
      <c r="CZ49" s="764">
        <v>100</v>
      </c>
      <c r="DA49" s="782"/>
      <c r="DB49" s="782"/>
      <c r="DC49" s="783"/>
      <c r="DD49" s="784">
        <v>1593964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Kae1EAj8UtxPmrGSfmT4SVU/VaDndYNcfZdzMmfO67CLrmrwPxC/VbKpmxkWO3UDWZBcGSg+fZ8ZueJYOIcd5w==" saltValue="gPYT8HpKeV6ZR61cqy4qY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381</v>
      </c>
      <c r="C7" s="812"/>
      <c r="D7" s="812"/>
      <c r="E7" s="812"/>
      <c r="F7" s="812"/>
      <c r="G7" s="812"/>
      <c r="H7" s="812"/>
      <c r="I7" s="812"/>
      <c r="J7" s="812"/>
      <c r="K7" s="812"/>
      <c r="L7" s="812"/>
      <c r="M7" s="812"/>
      <c r="N7" s="812"/>
      <c r="O7" s="812"/>
      <c r="P7" s="813"/>
      <c r="Q7" s="814">
        <v>2735</v>
      </c>
      <c r="R7" s="815"/>
      <c r="S7" s="815"/>
      <c r="T7" s="815"/>
      <c r="U7" s="815"/>
      <c r="V7" s="815">
        <v>2664</v>
      </c>
      <c r="W7" s="815"/>
      <c r="X7" s="815"/>
      <c r="Y7" s="815"/>
      <c r="Z7" s="815"/>
      <c r="AA7" s="815">
        <v>71</v>
      </c>
      <c r="AB7" s="815"/>
      <c r="AC7" s="815"/>
      <c r="AD7" s="815"/>
      <c r="AE7" s="816"/>
      <c r="AF7" s="817">
        <v>34</v>
      </c>
      <c r="AG7" s="818"/>
      <c r="AH7" s="818"/>
      <c r="AI7" s="818"/>
      <c r="AJ7" s="819"/>
      <c r="AK7" s="854">
        <v>281</v>
      </c>
      <c r="AL7" s="855"/>
      <c r="AM7" s="855"/>
      <c r="AN7" s="855"/>
      <c r="AO7" s="855"/>
      <c r="AP7" s="855">
        <v>2446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383</v>
      </c>
      <c r="B23" s="870" t="s">
        <v>384</v>
      </c>
      <c r="C23" s="871"/>
      <c r="D23" s="871"/>
      <c r="E23" s="871"/>
      <c r="F23" s="871"/>
      <c r="G23" s="871"/>
      <c r="H23" s="871"/>
      <c r="I23" s="871"/>
      <c r="J23" s="871"/>
      <c r="K23" s="871"/>
      <c r="L23" s="871"/>
      <c r="M23" s="871"/>
      <c r="N23" s="871"/>
      <c r="O23" s="871"/>
      <c r="P23" s="872"/>
      <c r="Q23" s="873">
        <v>2735</v>
      </c>
      <c r="R23" s="874"/>
      <c r="S23" s="874"/>
      <c r="T23" s="874"/>
      <c r="U23" s="874"/>
      <c r="V23" s="874">
        <v>2664</v>
      </c>
      <c r="W23" s="874"/>
      <c r="X23" s="874"/>
      <c r="Y23" s="874"/>
      <c r="Z23" s="874"/>
      <c r="AA23" s="874">
        <v>71</v>
      </c>
      <c r="AB23" s="874"/>
      <c r="AC23" s="874"/>
      <c r="AD23" s="874"/>
      <c r="AE23" s="875"/>
      <c r="AF23" s="876">
        <v>34</v>
      </c>
      <c r="AG23" s="874"/>
      <c r="AH23" s="874"/>
      <c r="AI23" s="874"/>
      <c r="AJ23" s="877"/>
      <c r="AK23" s="878"/>
      <c r="AL23" s="879"/>
      <c r="AM23" s="879"/>
      <c r="AN23" s="879"/>
      <c r="AO23" s="879"/>
      <c r="AP23" s="874">
        <v>2446</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364</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395</v>
      </c>
      <c r="C28" s="812"/>
      <c r="D28" s="812"/>
      <c r="E28" s="812"/>
      <c r="F28" s="812"/>
      <c r="G28" s="812"/>
      <c r="H28" s="812"/>
      <c r="I28" s="812"/>
      <c r="J28" s="812"/>
      <c r="K28" s="812"/>
      <c r="L28" s="812"/>
      <c r="M28" s="812"/>
      <c r="N28" s="812"/>
      <c r="O28" s="812"/>
      <c r="P28" s="813"/>
      <c r="Q28" s="902">
        <v>469</v>
      </c>
      <c r="R28" s="903"/>
      <c r="S28" s="903"/>
      <c r="T28" s="903"/>
      <c r="U28" s="903"/>
      <c r="V28" s="903">
        <v>463</v>
      </c>
      <c r="W28" s="903"/>
      <c r="X28" s="903"/>
      <c r="Y28" s="903"/>
      <c r="Z28" s="903"/>
      <c r="AA28" s="903">
        <v>6</v>
      </c>
      <c r="AB28" s="903"/>
      <c r="AC28" s="903"/>
      <c r="AD28" s="903"/>
      <c r="AE28" s="904"/>
      <c r="AF28" s="905">
        <v>6</v>
      </c>
      <c r="AG28" s="903"/>
      <c r="AH28" s="903"/>
      <c r="AI28" s="903"/>
      <c r="AJ28" s="906"/>
      <c r="AK28" s="907">
        <v>39</v>
      </c>
      <c r="AL28" s="898"/>
      <c r="AM28" s="898"/>
      <c r="AN28" s="898"/>
      <c r="AO28" s="898"/>
      <c r="AP28" s="898" t="s">
        <v>570</v>
      </c>
      <c r="AQ28" s="898"/>
      <c r="AR28" s="898"/>
      <c r="AS28" s="898"/>
      <c r="AT28" s="898"/>
      <c r="AU28" s="898" t="s">
        <v>570</v>
      </c>
      <c r="AV28" s="898"/>
      <c r="AW28" s="898"/>
      <c r="AX28" s="898"/>
      <c r="AY28" s="898"/>
      <c r="AZ28" s="899" t="s">
        <v>570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396</v>
      </c>
      <c r="C29" s="836"/>
      <c r="D29" s="836"/>
      <c r="E29" s="836"/>
      <c r="F29" s="836"/>
      <c r="G29" s="836"/>
      <c r="H29" s="836"/>
      <c r="I29" s="836"/>
      <c r="J29" s="836"/>
      <c r="K29" s="836"/>
      <c r="L29" s="836"/>
      <c r="M29" s="836"/>
      <c r="N29" s="836"/>
      <c r="O29" s="836"/>
      <c r="P29" s="837"/>
      <c r="Q29" s="838">
        <v>54</v>
      </c>
      <c r="R29" s="839"/>
      <c r="S29" s="839"/>
      <c r="T29" s="839"/>
      <c r="U29" s="839"/>
      <c r="V29" s="839">
        <v>54</v>
      </c>
      <c r="W29" s="839"/>
      <c r="X29" s="839"/>
      <c r="Y29" s="839"/>
      <c r="Z29" s="839"/>
      <c r="AA29" s="839">
        <v>0</v>
      </c>
      <c r="AB29" s="839"/>
      <c r="AC29" s="839"/>
      <c r="AD29" s="839"/>
      <c r="AE29" s="840"/>
      <c r="AF29" s="841">
        <v>0</v>
      </c>
      <c r="AG29" s="842"/>
      <c r="AH29" s="842"/>
      <c r="AI29" s="842"/>
      <c r="AJ29" s="843"/>
      <c r="AK29" s="910">
        <v>16</v>
      </c>
      <c r="AL29" s="911"/>
      <c r="AM29" s="911"/>
      <c r="AN29" s="911"/>
      <c r="AO29" s="911"/>
      <c r="AP29" s="911" t="s">
        <v>570</v>
      </c>
      <c r="AQ29" s="911"/>
      <c r="AR29" s="911"/>
      <c r="AS29" s="911"/>
      <c r="AT29" s="911"/>
      <c r="AU29" s="911" t="s">
        <v>570</v>
      </c>
      <c r="AV29" s="911"/>
      <c r="AW29" s="911"/>
      <c r="AX29" s="911"/>
      <c r="AY29" s="911"/>
      <c r="AZ29" s="912" t="s">
        <v>570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397</v>
      </c>
      <c r="C30" s="836"/>
      <c r="D30" s="836"/>
      <c r="E30" s="836"/>
      <c r="F30" s="836"/>
      <c r="G30" s="836"/>
      <c r="H30" s="836"/>
      <c r="I30" s="836"/>
      <c r="J30" s="836"/>
      <c r="K30" s="836"/>
      <c r="L30" s="836"/>
      <c r="M30" s="836"/>
      <c r="N30" s="836"/>
      <c r="O30" s="836"/>
      <c r="P30" s="837"/>
      <c r="Q30" s="838">
        <v>165</v>
      </c>
      <c r="R30" s="839"/>
      <c r="S30" s="839"/>
      <c r="T30" s="839"/>
      <c r="U30" s="839"/>
      <c r="V30" s="839">
        <v>164</v>
      </c>
      <c r="W30" s="839"/>
      <c r="X30" s="839"/>
      <c r="Y30" s="839"/>
      <c r="Z30" s="839"/>
      <c r="AA30" s="839">
        <v>1</v>
      </c>
      <c r="AB30" s="839"/>
      <c r="AC30" s="839"/>
      <c r="AD30" s="839"/>
      <c r="AE30" s="840"/>
      <c r="AF30" s="841">
        <v>1</v>
      </c>
      <c r="AG30" s="842"/>
      <c r="AH30" s="842"/>
      <c r="AI30" s="842"/>
      <c r="AJ30" s="843"/>
      <c r="AK30" s="910">
        <v>27</v>
      </c>
      <c r="AL30" s="911"/>
      <c r="AM30" s="911"/>
      <c r="AN30" s="911"/>
      <c r="AO30" s="911"/>
      <c r="AP30" s="911">
        <v>808</v>
      </c>
      <c r="AQ30" s="911"/>
      <c r="AR30" s="911"/>
      <c r="AS30" s="911"/>
      <c r="AT30" s="911"/>
      <c r="AU30" s="911">
        <v>467</v>
      </c>
      <c r="AV30" s="911"/>
      <c r="AW30" s="911"/>
      <c r="AX30" s="911"/>
      <c r="AY30" s="911"/>
      <c r="AZ30" s="912" t="s">
        <v>570</v>
      </c>
      <c r="BA30" s="912"/>
      <c r="BB30" s="912"/>
      <c r="BC30" s="912"/>
      <c r="BD30" s="912"/>
      <c r="BE30" s="908" t="s">
        <v>398</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c r="AG31" s="842"/>
      <c r="AH31" s="842"/>
      <c r="AI31" s="842"/>
      <c r="AJ31" s="843"/>
      <c r="AK31" s="910"/>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399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383</v>
      </c>
      <c r="B63" s="870" t="s">
        <v>400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v>
      </c>
      <c r="AG63" s="922"/>
      <c r="AH63" s="922"/>
      <c r="AI63" s="922"/>
      <c r="AJ63" s="923"/>
      <c r="AK63" s="924"/>
      <c r="AL63" s="919"/>
      <c r="AM63" s="919"/>
      <c r="AN63" s="919"/>
      <c r="AO63" s="919"/>
      <c r="AP63" s="922">
        <f>SUM(AP28:AT62)</f>
        <v>808</v>
      </c>
      <c r="AQ63" s="922"/>
      <c r="AR63" s="922"/>
      <c r="AS63" s="922"/>
      <c r="AT63" s="922"/>
      <c r="AU63" s="922">
        <f>SUM(AU28:AY62)</f>
        <v>467</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402</v>
      </c>
      <c r="B66" s="821"/>
      <c r="C66" s="821"/>
      <c r="D66" s="821"/>
      <c r="E66" s="821"/>
      <c r="F66" s="821"/>
      <c r="G66" s="821"/>
      <c r="H66" s="821"/>
      <c r="I66" s="821"/>
      <c r="J66" s="821"/>
      <c r="K66" s="821"/>
      <c r="L66" s="821"/>
      <c r="M66" s="821"/>
      <c r="N66" s="821"/>
      <c r="O66" s="821"/>
      <c r="P66" s="822"/>
      <c r="Q66" s="797" t="s">
        <v>403</v>
      </c>
      <c r="R66" s="798"/>
      <c r="S66" s="798"/>
      <c r="T66" s="798"/>
      <c r="U66" s="799"/>
      <c r="V66" s="797" t="s">
        <v>388</v>
      </c>
      <c r="W66" s="798"/>
      <c r="X66" s="798"/>
      <c r="Y66" s="798"/>
      <c r="Z66" s="799"/>
      <c r="AA66" s="797" t="s">
        <v>389</v>
      </c>
      <c r="AB66" s="798"/>
      <c r="AC66" s="798"/>
      <c r="AD66" s="798"/>
      <c r="AE66" s="799"/>
      <c r="AF66" s="932" t="s">
        <v>390</v>
      </c>
      <c r="AG66" s="893"/>
      <c r="AH66" s="893"/>
      <c r="AI66" s="893"/>
      <c r="AJ66" s="933"/>
      <c r="AK66" s="797" t="s">
        <v>391</v>
      </c>
      <c r="AL66" s="821"/>
      <c r="AM66" s="821"/>
      <c r="AN66" s="821"/>
      <c r="AO66" s="822"/>
      <c r="AP66" s="797" t="s">
        <v>392</v>
      </c>
      <c r="AQ66" s="798"/>
      <c r="AR66" s="798"/>
      <c r="AS66" s="798"/>
      <c r="AT66" s="799"/>
      <c r="AU66" s="797" t="s">
        <v>404</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565</v>
      </c>
      <c r="C68" s="950"/>
      <c r="D68" s="950"/>
      <c r="E68" s="950"/>
      <c r="F68" s="950"/>
      <c r="G68" s="950"/>
      <c r="H68" s="950"/>
      <c r="I68" s="950"/>
      <c r="J68" s="950"/>
      <c r="K68" s="950"/>
      <c r="L68" s="950"/>
      <c r="M68" s="950"/>
      <c r="N68" s="950"/>
      <c r="O68" s="950"/>
      <c r="P68" s="951"/>
      <c r="Q68" s="952">
        <v>658</v>
      </c>
      <c r="R68" s="946"/>
      <c r="S68" s="946"/>
      <c r="T68" s="946"/>
      <c r="U68" s="946"/>
      <c r="V68" s="946">
        <v>649</v>
      </c>
      <c r="W68" s="946"/>
      <c r="X68" s="946"/>
      <c r="Y68" s="946"/>
      <c r="Z68" s="946"/>
      <c r="AA68" s="946">
        <v>9</v>
      </c>
      <c r="AB68" s="946"/>
      <c r="AC68" s="946"/>
      <c r="AD68" s="946"/>
      <c r="AE68" s="946"/>
      <c r="AF68" s="946">
        <v>9</v>
      </c>
      <c r="AG68" s="946"/>
      <c r="AH68" s="946"/>
      <c r="AI68" s="946"/>
      <c r="AJ68" s="946"/>
      <c r="AK68" s="946" t="s">
        <v>577</v>
      </c>
      <c r="AL68" s="946"/>
      <c r="AM68" s="946"/>
      <c r="AN68" s="946"/>
      <c r="AO68" s="946"/>
      <c r="AP68" s="946" t="s">
        <v>577</v>
      </c>
      <c r="AQ68" s="946"/>
      <c r="AR68" s="946"/>
      <c r="AS68" s="946"/>
      <c r="AT68" s="946"/>
      <c r="AU68" s="946" t="s">
        <v>577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566</v>
      </c>
      <c r="C69" s="954"/>
      <c r="D69" s="954"/>
      <c r="E69" s="954"/>
      <c r="F69" s="954"/>
      <c r="G69" s="954"/>
      <c r="H69" s="954"/>
      <c r="I69" s="954"/>
      <c r="J69" s="954"/>
      <c r="K69" s="954"/>
      <c r="L69" s="954"/>
      <c r="M69" s="954"/>
      <c r="N69" s="954"/>
      <c r="O69" s="954"/>
      <c r="P69" s="955"/>
      <c r="Q69" s="956">
        <v>23</v>
      </c>
      <c r="R69" s="911"/>
      <c r="S69" s="911"/>
      <c r="T69" s="911"/>
      <c r="U69" s="911"/>
      <c r="V69" s="911">
        <v>21</v>
      </c>
      <c r="W69" s="911"/>
      <c r="X69" s="911"/>
      <c r="Y69" s="911"/>
      <c r="Z69" s="911"/>
      <c r="AA69" s="911">
        <v>2</v>
      </c>
      <c r="AB69" s="911"/>
      <c r="AC69" s="911"/>
      <c r="AD69" s="911"/>
      <c r="AE69" s="911"/>
      <c r="AF69" s="911">
        <v>2</v>
      </c>
      <c r="AG69" s="911"/>
      <c r="AH69" s="911"/>
      <c r="AI69" s="911"/>
      <c r="AJ69" s="911"/>
      <c r="AK69" s="911" t="s">
        <v>577</v>
      </c>
      <c r="AL69" s="911"/>
      <c r="AM69" s="911"/>
      <c r="AN69" s="911"/>
      <c r="AO69" s="911"/>
      <c r="AP69" s="911" t="s">
        <v>577</v>
      </c>
      <c r="AQ69" s="911"/>
      <c r="AR69" s="911"/>
      <c r="AS69" s="911"/>
      <c r="AT69" s="911"/>
      <c r="AU69" s="911" t="s">
        <v>577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567</v>
      </c>
      <c r="C70" s="954"/>
      <c r="D70" s="954"/>
      <c r="E70" s="954"/>
      <c r="F70" s="954"/>
      <c r="G70" s="954"/>
      <c r="H70" s="954"/>
      <c r="I70" s="954"/>
      <c r="J70" s="954"/>
      <c r="K70" s="954"/>
      <c r="L70" s="954"/>
      <c r="M70" s="954"/>
      <c r="N70" s="954"/>
      <c r="O70" s="954"/>
      <c r="P70" s="955"/>
      <c r="Q70" s="956">
        <v>1049</v>
      </c>
      <c r="R70" s="911"/>
      <c r="S70" s="911"/>
      <c r="T70" s="911"/>
      <c r="U70" s="911"/>
      <c r="V70" s="911">
        <v>1022</v>
      </c>
      <c r="W70" s="911"/>
      <c r="X70" s="911"/>
      <c r="Y70" s="911"/>
      <c r="Z70" s="911"/>
      <c r="AA70" s="911">
        <v>27</v>
      </c>
      <c r="AB70" s="911"/>
      <c r="AC70" s="911"/>
      <c r="AD70" s="911"/>
      <c r="AE70" s="911"/>
      <c r="AF70" s="911">
        <v>27</v>
      </c>
      <c r="AG70" s="911"/>
      <c r="AH70" s="911"/>
      <c r="AI70" s="911"/>
      <c r="AJ70" s="911"/>
      <c r="AK70" s="911" t="s">
        <v>577</v>
      </c>
      <c r="AL70" s="911"/>
      <c r="AM70" s="911"/>
      <c r="AN70" s="911"/>
      <c r="AO70" s="911"/>
      <c r="AP70" s="911">
        <v>550</v>
      </c>
      <c r="AQ70" s="911"/>
      <c r="AR70" s="911"/>
      <c r="AS70" s="911"/>
      <c r="AT70" s="911"/>
      <c r="AU70" s="911">
        <v>36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568</v>
      </c>
      <c r="C71" s="954"/>
      <c r="D71" s="954"/>
      <c r="E71" s="954"/>
      <c r="F71" s="954"/>
      <c r="G71" s="954"/>
      <c r="H71" s="954"/>
      <c r="I71" s="954"/>
      <c r="J71" s="954"/>
      <c r="K71" s="954"/>
      <c r="L71" s="954"/>
      <c r="M71" s="954"/>
      <c r="N71" s="954"/>
      <c r="O71" s="954"/>
      <c r="P71" s="955"/>
      <c r="Q71" s="956">
        <v>43</v>
      </c>
      <c r="R71" s="911"/>
      <c r="S71" s="911"/>
      <c r="T71" s="911"/>
      <c r="U71" s="911"/>
      <c r="V71" s="911">
        <v>43</v>
      </c>
      <c r="W71" s="911"/>
      <c r="X71" s="911"/>
      <c r="Y71" s="911"/>
      <c r="Z71" s="911"/>
      <c r="AA71" s="911">
        <v>0</v>
      </c>
      <c r="AB71" s="911"/>
      <c r="AC71" s="911"/>
      <c r="AD71" s="911"/>
      <c r="AE71" s="911"/>
      <c r="AF71" s="911">
        <v>0</v>
      </c>
      <c r="AG71" s="911"/>
      <c r="AH71" s="911"/>
      <c r="AI71" s="911"/>
      <c r="AJ71" s="911"/>
      <c r="AK71" s="911" t="s">
        <v>577</v>
      </c>
      <c r="AL71" s="911"/>
      <c r="AM71" s="911"/>
      <c r="AN71" s="911"/>
      <c r="AO71" s="911"/>
      <c r="AP71" s="911" t="s">
        <v>577</v>
      </c>
      <c r="AQ71" s="911"/>
      <c r="AR71" s="911"/>
      <c r="AS71" s="911"/>
      <c r="AT71" s="911"/>
      <c r="AU71" s="911" t="s">
        <v>577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569</v>
      </c>
      <c r="C72" s="954"/>
      <c r="D72" s="954"/>
      <c r="E72" s="954"/>
      <c r="F72" s="954"/>
      <c r="G72" s="954"/>
      <c r="H72" s="954"/>
      <c r="I72" s="954"/>
      <c r="J72" s="954"/>
      <c r="K72" s="954"/>
      <c r="L72" s="954"/>
      <c r="M72" s="954"/>
      <c r="N72" s="954"/>
      <c r="O72" s="954"/>
      <c r="P72" s="955"/>
      <c r="Q72" s="956">
        <v>1185</v>
      </c>
      <c r="R72" s="911"/>
      <c r="S72" s="911"/>
      <c r="T72" s="911"/>
      <c r="U72" s="911"/>
      <c r="V72" s="911">
        <v>1093</v>
      </c>
      <c r="W72" s="911"/>
      <c r="X72" s="911"/>
      <c r="Y72" s="911"/>
      <c r="Z72" s="911"/>
      <c r="AA72" s="911">
        <v>92</v>
      </c>
      <c r="AB72" s="911"/>
      <c r="AC72" s="911"/>
      <c r="AD72" s="911"/>
      <c r="AE72" s="911"/>
      <c r="AF72" s="911">
        <v>92</v>
      </c>
      <c r="AG72" s="911"/>
      <c r="AH72" s="911"/>
      <c r="AI72" s="911"/>
      <c r="AJ72" s="911"/>
      <c r="AK72" s="911" t="s">
        <v>577</v>
      </c>
      <c r="AL72" s="911"/>
      <c r="AM72" s="911"/>
      <c r="AN72" s="911"/>
      <c r="AO72" s="911"/>
      <c r="AP72" s="911">
        <v>63</v>
      </c>
      <c r="AQ72" s="911"/>
      <c r="AR72" s="911"/>
      <c r="AS72" s="911"/>
      <c r="AT72" s="911"/>
      <c r="AU72" s="911">
        <v>15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571</v>
      </c>
      <c r="C73" s="954"/>
      <c r="D73" s="954"/>
      <c r="E73" s="954"/>
      <c r="F73" s="954"/>
      <c r="G73" s="954"/>
      <c r="H73" s="954"/>
      <c r="I73" s="954"/>
      <c r="J73" s="954"/>
      <c r="K73" s="954"/>
      <c r="L73" s="954"/>
      <c r="M73" s="954"/>
      <c r="N73" s="954"/>
      <c r="O73" s="954"/>
      <c r="P73" s="955"/>
      <c r="Q73" s="956">
        <v>1636</v>
      </c>
      <c r="R73" s="911"/>
      <c r="S73" s="911"/>
      <c r="T73" s="911"/>
      <c r="U73" s="911"/>
      <c r="V73" s="911">
        <v>1616</v>
      </c>
      <c r="W73" s="911"/>
      <c r="X73" s="911"/>
      <c r="Y73" s="911"/>
      <c r="Z73" s="911"/>
      <c r="AA73" s="911">
        <v>20</v>
      </c>
      <c r="AB73" s="911"/>
      <c r="AC73" s="911"/>
      <c r="AD73" s="911"/>
      <c r="AE73" s="911"/>
      <c r="AF73" s="911">
        <v>20</v>
      </c>
      <c r="AG73" s="911"/>
      <c r="AH73" s="911"/>
      <c r="AI73" s="911"/>
      <c r="AJ73" s="911"/>
      <c r="AK73" s="911">
        <v>4</v>
      </c>
      <c r="AL73" s="911"/>
      <c r="AM73" s="911"/>
      <c r="AN73" s="911"/>
      <c r="AO73" s="911"/>
      <c r="AP73" s="911" t="s">
        <v>577</v>
      </c>
      <c r="AQ73" s="911"/>
      <c r="AR73" s="911"/>
      <c r="AS73" s="911"/>
      <c r="AT73" s="911"/>
      <c r="AU73" s="911" t="s">
        <v>577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572</v>
      </c>
      <c r="C74" s="954"/>
      <c r="D74" s="954"/>
      <c r="E74" s="954"/>
      <c r="F74" s="954"/>
      <c r="G74" s="954"/>
      <c r="H74" s="954"/>
      <c r="I74" s="954"/>
      <c r="J74" s="954"/>
      <c r="K74" s="954"/>
      <c r="L74" s="954"/>
      <c r="M74" s="954"/>
      <c r="N74" s="954"/>
      <c r="O74" s="954"/>
      <c r="P74" s="955"/>
      <c r="Q74" s="956">
        <v>145</v>
      </c>
      <c r="R74" s="911"/>
      <c r="S74" s="911"/>
      <c r="T74" s="911"/>
      <c r="U74" s="911"/>
      <c r="V74" s="911">
        <v>136</v>
      </c>
      <c r="W74" s="911"/>
      <c r="X74" s="911"/>
      <c r="Y74" s="911"/>
      <c r="Z74" s="911"/>
      <c r="AA74" s="911">
        <v>9</v>
      </c>
      <c r="AB74" s="911"/>
      <c r="AC74" s="911"/>
      <c r="AD74" s="911"/>
      <c r="AE74" s="911"/>
      <c r="AF74" s="911">
        <v>9</v>
      </c>
      <c r="AG74" s="911"/>
      <c r="AH74" s="911"/>
      <c r="AI74" s="911"/>
      <c r="AJ74" s="911"/>
      <c r="AK74" s="911" t="s">
        <v>577</v>
      </c>
      <c r="AL74" s="911"/>
      <c r="AM74" s="911"/>
      <c r="AN74" s="911"/>
      <c r="AO74" s="911"/>
      <c r="AP74" s="911" t="s">
        <v>577</v>
      </c>
      <c r="AQ74" s="911"/>
      <c r="AR74" s="911"/>
      <c r="AS74" s="911"/>
      <c r="AT74" s="911"/>
      <c r="AU74" s="911" t="s">
        <v>577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573</v>
      </c>
      <c r="C75" s="954"/>
      <c r="D75" s="954"/>
      <c r="E75" s="954"/>
      <c r="F75" s="954"/>
      <c r="G75" s="954"/>
      <c r="H75" s="954"/>
      <c r="I75" s="954"/>
      <c r="J75" s="954"/>
      <c r="K75" s="954"/>
      <c r="L75" s="954"/>
      <c r="M75" s="954"/>
      <c r="N75" s="954"/>
      <c r="O75" s="954"/>
      <c r="P75" s="955"/>
      <c r="Q75" s="959">
        <v>4831</v>
      </c>
      <c r="R75" s="960"/>
      <c r="S75" s="960"/>
      <c r="T75" s="960"/>
      <c r="U75" s="910"/>
      <c r="V75" s="961">
        <v>3696</v>
      </c>
      <c r="W75" s="960"/>
      <c r="X75" s="960"/>
      <c r="Y75" s="960"/>
      <c r="Z75" s="910"/>
      <c r="AA75" s="961">
        <v>1135</v>
      </c>
      <c r="AB75" s="960"/>
      <c r="AC75" s="960"/>
      <c r="AD75" s="960"/>
      <c r="AE75" s="910"/>
      <c r="AF75" s="961">
        <v>1135</v>
      </c>
      <c r="AG75" s="960"/>
      <c r="AH75" s="960"/>
      <c r="AI75" s="960"/>
      <c r="AJ75" s="910"/>
      <c r="AK75" s="961">
        <v>3</v>
      </c>
      <c r="AL75" s="960"/>
      <c r="AM75" s="960"/>
      <c r="AN75" s="960"/>
      <c r="AO75" s="910"/>
      <c r="AP75" s="961" t="s">
        <v>577</v>
      </c>
      <c r="AQ75" s="960"/>
      <c r="AR75" s="960"/>
      <c r="AS75" s="960"/>
      <c r="AT75" s="910"/>
      <c r="AU75" s="961" t="s">
        <v>577</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574</v>
      </c>
      <c r="C76" s="954"/>
      <c r="D76" s="954"/>
      <c r="E76" s="954"/>
      <c r="F76" s="954"/>
      <c r="G76" s="954"/>
      <c r="H76" s="954"/>
      <c r="I76" s="954"/>
      <c r="J76" s="954"/>
      <c r="K76" s="954"/>
      <c r="L76" s="954"/>
      <c r="M76" s="954"/>
      <c r="N76" s="954"/>
      <c r="O76" s="954"/>
      <c r="P76" s="955"/>
      <c r="Q76" s="959">
        <v>9</v>
      </c>
      <c r="R76" s="960"/>
      <c r="S76" s="960"/>
      <c r="T76" s="960"/>
      <c r="U76" s="910"/>
      <c r="V76" s="961">
        <v>9</v>
      </c>
      <c r="W76" s="960"/>
      <c r="X76" s="960"/>
      <c r="Y76" s="960"/>
      <c r="Z76" s="910"/>
      <c r="AA76" s="961">
        <v>0</v>
      </c>
      <c r="AB76" s="960"/>
      <c r="AC76" s="960"/>
      <c r="AD76" s="960"/>
      <c r="AE76" s="910"/>
      <c r="AF76" s="961">
        <v>0</v>
      </c>
      <c r="AG76" s="960"/>
      <c r="AH76" s="960"/>
      <c r="AI76" s="960"/>
      <c r="AJ76" s="910"/>
      <c r="AK76" s="961" t="s">
        <v>577</v>
      </c>
      <c r="AL76" s="960"/>
      <c r="AM76" s="960"/>
      <c r="AN76" s="960"/>
      <c r="AO76" s="910"/>
      <c r="AP76" s="961" t="s">
        <v>577</v>
      </c>
      <c r="AQ76" s="960"/>
      <c r="AR76" s="960"/>
      <c r="AS76" s="960"/>
      <c r="AT76" s="910"/>
      <c r="AU76" s="961" t="s">
        <v>577</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575</v>
      </c>
      <c r="C77" s="954"/>
      <c r="D77" s="954"/>
      <c r="E77" s="954"/>
      <c r="F77" s="954"/>
      <c r="G77" s="954"/>
      <c r="H77" s="954"/>
      <c r="I77" s="954"/>
      <c r="J77" s="954"/>
      <c r="K77" s="954"/>
      <c r="L77" s="954"/>
      <c r="M77" s="954"/>
      <c r="N77" s="954"/>
      <c r="O77" s="954"/>
      <c r="P77" s="955"/>
      <c r="Q77" s="959">
        <v>54</v>
      </c>
      <c r="R77" s="960"/>
      <c r="S77" s="960"/>
      <c r="T77" s="960"/>
      <c r="U77" s="910"/>
      <c r="V77" s="961">
        <v>50</v>
      </c>
      <c r="W77" s="960"/>
      <c r="X77" s="960"/>
      <c r="Y77" s="960"/>
      <c r="Z77" s="910"/>
      <c r="AA77" s="961">
        <v>4</v>
      </c>
      <c r="AB77" s="960"/>
      <c r="AC77" s="960"/>
      <c r="AD77" s="960"/>
      <c r="AE77" s="910"/>
      <c r="AF77" s="961">
        <v>4</v>
      </c>
      <c r="AG77" s="960"/>
      <c r="AH77" s="960"/>
      <c r="AI77" s="960"/>
      <c r="AJ77" s="910"/>
      <c r="AK77" s="961" t="s">
        <v>577</v>
      </c>
      <c r="AL77" s="960"/>
      <c r="AM77" s="960"/>
      <c r="AN77" s="960"/>
      <c r="AO77" s="910"/>
      <c r="AP77" s="961" t="s">
        <v>577</v>
      </c>
      <c r="AQ77" s="960"/>
      <c r="AR77" s="960"/>
      <c r="AS77" s="960"/>
      <c r="AT77" s="910"/>
      <c r="AU77" s="961" t="s">
        <v>577</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576</v>
      </c>
      <c r="C78" s="954"/>
      <c r="D78" s="954"/>
      <c r="E78" s="954"/>
      <c r="F78" s="954"/>
      <c r="G78" s="954"/>
      <c r="H78" s="954"/>
      <c r="I78" s="954"/>
      <c r="J78" s="954"/>
      <c r="K78" s="954"/>
      <c r="L78" s="954"/>
      <c r="M78" s="954"/>
      <c r="N78" s="954"/>
      <c r="O78" s="954"/>
      <c r="P78" s="955"/>
      <c r="Q78" s="956">
        <v>145430</v>
      </c>
      <c r="R78" s="911"/>
      <c r="S78" s="911"/>
      <c r="T78" s="911"/>
      <c r="U78" s="911"/>
      <c r="V78" s="911">
        <v>141226</v>
      </c>
      <c r="W78" s="911"/>
      <c r="X78" s="911"/>
      <c r="Y78" s="911"/>
      <c r="Z78" s="911"/>
      <c r="AA78" s="911">
        <v>4204</v>
      </c>
      <c r="AB78" s="911"/>
      <c r="AC78" s="911"/>
      <c r="AD78" s="911"/>
      <c r="AE78" s="911"/>
      <c r="AF78" s="911">
        <v>4204</v>
      </c>
      <c r="AG78" s="911"/>
      <c r="AH78" s="911"/>
      <c r="AI78" s="911"/>
      <c r="AJ78" s="911"/>
      <c r="AK78" s="911" t="s">
        <v>577</v>
      </c>
      <c r="AL78" s="911"/>
      <c r="AM78" s="911"/>
      <c r="AN78" s="911"/>
      <c r="AO78" s="911"/>
      <c r="AP78" s="911" t="s">
        <v>577</v>
      </c>
      <c r="AQ78" s="911"/>
      <c r="AR78" s="911"/>
      <c r="AS78" s="911"/>
      <c r="AT78" s="911"/>
      <c r="AU78" s="911" t="s">
        <v>577</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383</v>
      </c>
      <c r="B88" s="870" t="s">
        <v>405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5502</v>
      </c>
      <c r="AG88" s="922"/>
      <c r="AH88" s="922"/>
      <c r="AI88" s="922"/>
      <c r="AJ88" s="922"/>
      <c r="AK88" s="919"/>
      <c r="AL88" s="919"/>
      <c r="AM88" s="919"/>
      <c r="AN88" s="919"/>
      <c r="AO88" s="919"/>
      <c r="AP88" s="922">
        <f>SUM(AP68:AT87)</f>
        <v>613</v>
      </c>
      <c r="AQ88" s="922"/>
      <c r="AR88" s="922"/>
      <c r="AS88" s="922"/>
      <c r="AT88" s="922"/>
      <c r="AU88" s="922">
        <f>SUM(AU68:AY87)</f>
        <v>51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406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407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408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409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413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414</v>
      </c>
      <c r="AB109" s="975"/>
      <c r="AC109" s="975"/>
      <c r="AD109" s="975"/>
      <c r="AE109" s="976"/>
      <c r="AF109" s="974" t="s">
        <v>301</v>
      </c>
      <c r="AG109" s="975"/>
      <c r="AH109" s="975"/>
      <c r="AI109" s="975"/>
      <c r="AJ109" s="976"/>
      <c r="AK109" s="974" t="s">
        <v>300</v>
      </c>
      <c r="AL109" s="975"/>
      <c r="AM109" s="975"/>
      <c r="AN109" s="975"/>
      <c r="AO109" s="976"/>
      <c r="AP109" s="974" t="s">
        <v>415</v>
      </c>
      <c r="AQ109" s="975"/>
      <c r="AR109" s="975"/>
      <c r="AS109" s="975"/>
      <c r="AT109" s="977"/>
      <c r="AU109" s="994" t="s">
        <v>413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414</v>
      </c>
      <c r="BR109" s="975"/>
      <c r="BS109" s="975"/>
      <c r="BT109" s="975"/>
      <c r="BU109" s="976"/>
      <c r="BV109" s="974" t="s">
        <v>301</v>
      </c>
      <c r="BW109" s="975"/>
      <c r="BX109" s="975"/>
      <c r="BY109" s="975"/>
      <c r="BZ109" s="976"/>
      <c r="CA109" s="974" t="s">
        <v>300</v>
      </c>
      <c r="CB109" s="975"/>
      <c r="CC109" s="975"/>
      <c r="CD109" s="975"/>
      <c r="CE109" s="976"/>
      <c r="CF109" s="995" t="s">
        <v>415</v>
      </c>
      <c r="CG109" s="995"/>
      <c r="CH109" s="995"/>
      <c r="CI109" s="995"/>
      <c r="CJ109" s="995"/>
      <c r="CK109" s="974" t="s">
        <v>416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414</v>
      </c>
      <c r="DH109" s="975"/>
      <c r="DI109" s="975"/>
      <c r="DJ109" s="975"/>
      <c r="DK109" s="976"/>
      <c r="DL109" s="974" t="s">
        <v>301</v>
      </c>
      <c r="DM109" s="975"/>
      <c r="DN109" s="975"/>
      <c r="DO109" s="975"/>
      <c r="DP109" s="976"/>
      <c r="DQ109" s="974" t="s">
        <v>300</v>
      </c>
      <c r="DR109" s="975"/>
      <c r="DS109" s="975"/>
      <c r="DT109" s="975"/>
      <c r="DU109" s="976"/>
      <c r="DV109" s="974" t="s">
        <v>415</v>
      </c>
      <c r="DW109" s="975"/>
      <c r="DX109" s="975"/>
      <c r="DY109" s="975"/>
      <c r="DZ109" s="977"/>
    </row>
    <row r="110" spans="1:131" s="246" customFormat="1" ht="26.25" customHeight="1">
      <c r="A110" s="978" t="s">
        <v>417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269796</v>
      </c>
      <c r="AB110" s="982"/>
      <c r="AC110" s="982"/>
      <c r="AD110" s="982"/>
      <c r="AE110" s="983"/>
      <c r="AF110" s="984">
        <v>293388</v>
      </c>
      <c r="AG110" s="982"/>
      <c r="AH110" s="982"/>
      <c r="AI110" s="982"/>
      <c r="AJ110" s="983"/>
      <c r="AK110" s="984">
        <v>289705</v>
      </c>
      <c r="AL110" s="982"/>
      <c r="AM110" s="982"/>
      <c r="AN110" s="982"/>
      <c r="AO110" s="983"/>
      <c r="AP110" s="985">
        <v>26.1</v>
      </c>
      <c r="AQ110" s="986"/>
      <c r="AR110" s="986"/>
      <c r="AS110" s="986"/>
      <c r="AT110" s="987"/>
      <c r="AU110" s="988" t="s">
        <v>73</v>
      </c>
      <c r="AV110" s="989"/>
      <c r="AW110" s="989"/>
      <c r="AX110" s="989"/>
      <c r="AY110" s="989"/>
      <c r="AZ110" s="1030" t="s">
        <v>418</v>
      </c>
      <c r="BA110" s="979"/>
      <c r="BB110" s="979"/>
      <c r="BC110" s="979"/>
      <c r="BD110" s="979"/>
      <c r="BE110" s="979"/>
      <c r="BF110" s="979"/>
      <c r="BG110" s="979"/>
      <c r="BH110" s="979"/>
      <c r="BI110" s="979"/>
      <c r="BJ110" s="979"/>
      <c r="BK110" s="979"/>
      <c r="BL110" s="979"/>
      <c r="BM110" s="979"/>
      <c r="BN110" s="979"/>
      <c r="BO110" s="979"/>
      <c r="BP110" s="980"/>
      <c r="BQ110" s="1016">
        <v>2643438</v>
      </c>
      <c r="BR110" s="1017"/>
      <c r="BS110" s="1017"/>
      <c r="BT110" s="1017"/>
      <c r="BU110" s="1017"/>
      <c r="BV110" s="1017">
        <v>2539975</v>
      </c>
      <c r="BW110" s="1017"/>
      <c r="BX110" s="1017"/>
      <c r="BY110" s="1017"/>
      <c r="BZ110" s="1017"/>
      <c r="CA110" s="1017">
        <v>2446324</v>
      </c>
      <c r="CB110" s="1017"/>
      <c r="CC110" s="1017"/>
      <c r="CD110" s="1017"/>
      <c r="CE110" s="1017"/>
      <c r="CF110" s="1031">
        <v>220.3</v>
      </c>
      <c r="CG110" s="1032"/>
      <c r="CH110" s="1032"/>
      <c r="CI110" s="1032"/>
      <c r="CJ110" s="1032"/>
      <c r="CK110" s="1033" t="s">
        <v>419</v>
      </c>
      <c r="CL110" s="1034"/>
      <c r="CM110" s="1013" t="s">
        <v>420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128</v>
      </c>
      <c r="DH110" s="1017"/>
      <c r="DI110" s="1017"/>
      <c r="DJ110" s="1017"/>
      <c r="DK110" s="1017"/>
      <c r="DL110" s="1017" t="s">
        <v>128</v>
      </c>
      <c r="DM110" s="1017"/>
      <c r="DN110" s="1017"/>
      <c r="DO110" s="1017"/>
      <c r="DP110" s="1017"/>
      <c r="DQ110" s="1017" t="s">
        <v>128</v>
      </c>
      <c r="DR110" s="1017"/>
      <c r="DS110" s="1017"/>
      <c r="DT110" s="1017"/>
      <c r="DU110" s="1017"/>
      <c r="DV110" s="1018" t="s">
        <v>421</v>
      </c>
      <c r="DW110" s="1018"/>
      <c r="DX110" s="1018"/>
      <c r="DY110" s="1018"/>
      <c r="DZ110" s="1019"/>
    </row>
    <row r="111" spans="1:131" s="246" customFormat="1" ht="26.25" customHeight="1">
      <c r="A111" s="1020" t="s">
        <v>422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421</v>
      </c>
      <c r="AB111" s="1024"/>
      <c r="AC111" s="1024"/>
      <c r="AD111" s="1024"/>
      <c r="AE111" s="1025"/>
      <c r="AF111" s="1026" t="s">
        <v>128</v>
      </c>
      <c r="AG111" s="1024"/>
      <c r="AH111" s="1024"/>
      <c r="AI111" s="1024"/>
      <c r="AJ111" s="1025"/>
      <c r="AK111" s="1026" t="s">
        <v>423</v>
      </c>
      <c r="AL111" s="1024"/>
      <c r="AM111" s="1024"/>
      <c r="AN111" s="1024"/>
      <c r="AO111" s="1025"/>
      <c r="AP111" s="1027" t="s">
        <v>128</v>
      </c>
      <c r="AQ111" s="1028"/>
      <c r="AR111" s="1028"/>
      <c r="AS111" s="1028"/>
      <c r="AT111" s="1029"/>
      <c r="AU111" s="990"/>
      <c r="AV111" s="991"/>
      <c r="AW111" s="991"/>
      <c r="AX111" s="991"/>
      <c r="AY111" s="991"/>
      <c r="AZ111" s="1039" t="s">
        <v>424</v>
      </c>
      <c r="BA111" s="1040"/>
      <c r="BB111" s="1040"/>
      <c r="BC111" s="1040"/>
      <c r="BD111" s="1040"/>
      <c r="BE111" s="1040"/>
      <c r="BF111" s="1040"/>
      <c r="BG111" s="1040"/>
      <c r="BH111" s="1040"/>
      <c r="BI111" s="1040"/>
      <c r="BJ111" s="1040"/>
      <c r="BK111" s="1040"/>
      <c r="BL111" s="1040"/>
      <c r="BM111" s="1040"/>
      <c r="BN111" s="1040"/>
      <c r="BO111" s="1040"/>
      <c r="BP111" s="1041"/>
      <c r="BQ111" s="1009" t="s">
        <v>421</v>
      </c>
      <c r="BR111" s="1010"/>
      <c r="BS111" s="1010"/>
      <c r="BT111" s="1010"/>
      <c r="BU111" s="1010"/>
      <c r="BV111" s="1010" t="s">
        <v>128</v>
      </c>
      <c r="BW111" s="1010"/>
      <c r="BX111" s="1010"/>
      <c r="BY111" s="1010"/>
      <c r="BZ111" s="1010"/>
      <c r="CA111" s="1010" t="s">
        <v>128</v>
      </c>
      <c r="CB111" s="1010"/>
      <c r="CC111" s="1010"/>
      <c r="CD111" s="1010"/>
      <c r="CE111" s="1010"/>
      <c r="CF111" s="1004" t="s">
        <v>425</v>
      </c>
      <c r="CG111" s="1005"/>
      <c r="CH111" s="1005"/>
      <c r="CI111" s="1005"/>
      <c r="CJ111" s="1005"/>
      <c r="CK111" s="1035"/>
      <c r="CL111" s="1036"/>
      <c r="CM111" s="1006" t="s">
        <v>426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128</v>
      </c>
      <c r="DM111" s="1010"/>
      <c r="DN111" s="1010"/>
      <c r="DO111" s="1010"/>
      <c r="DP111" s="1010"/>
      <c r="DQ111" s="1010" t="s">
        <v>421</v>
      </c>
      <c r="DR111" s="1010"/>
      <c r="DS111" s="1010"/>
      <c r="DT111" s="1010"/>
      <c r="DU111" s="1010"/>
      <c r="DV111" s="1011" t="s">
        <v>421</v>
      </c>
      <c r="DW111" s="1011"/>
      <c r="DX111" s="1011"/>
      <c r="DY111" s="1011"/>
      <c r="DZ111" s="1012"/>
    </row>
    <row r="112" spans="1:131" s="246" customFormat="1" ht="26.25" customHeight="1">
      <c r="A112" s="1042" t="s">
        <v>427</v>
      </c>
      <c r="B112" s="1043"/>
      <c r="C112" s="1040" t="s">
        <v>428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128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429</v>
      </c>
      <c r="BA112" s="1040"/>
      <c r="BB112" s="1040"/>
      <c r="BC112" s="1040"/>
      <c r="BD112" s="1040"/>
      <c r="BE112" s="1040"/>
      <c r="BF112" s="1040"/>
      <c r="BG112" s="1040"/>
      <c r="BH112" s="1040"/>
      <c r="BI112" s="1040"/>
      <c r="BJ112" s="1040"/>
      <c r="BK112" s="1040"/>
      <c r="BL112" s="1040"/>
      <c r="BM112" s="1040"/>
      <c r="BN112" s="1040"/>
      <c r="BO112" s="1040"/>
      <c r="BP112" s="1041"/>
      <c r="BQ112" s="1009">
        <v>423352</v>
      </c>
      <c r="BR112" s="1010"/>
      <c r="BS112" s="1010"/>
      <c r="BT112" s="1010"/>
      <c r="BU112" s="1010"/>
      <c r="BV112" s="1010">
        <v>453845</v>
      </c>
      <c r="BW112" s="1010"/>
      <c r="BX112" s="1010"/>
      <c r="BY112" s="1010"/>
      <c r="BZ112" s="1010"/>
      <c r="CA112" s="1010">
        <v>466985</v>
      </c>
      <c r="CB112" s="1010"/>
      <c r="CC112" s="1010"/>
      <c r="CD112" s="1010"/>
      <c r="CE112" s="1010"/>
      <c r="CF112" s="1004">
        <v>42.1</v>
      </c>
      <c r="CG112" s="1005"/>
      <c r="CH112" s="1005"/>
      <c r="CI112" s="1005"/>
      <c r="CJ112" s="1005"/>
      <c r="CK112" s="1035"/>
      <c r="CL112" s="1036"/>
      <c r="CM112" s="1006" t="s">
        <v>430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425</v>
      </c>
      <c r="DH112" s="1010"/>
      <c r="DI112" s="1010"/>
      <c r="DJ112" s="1010"/>
      <c r="DK112" s="1010"/>
      <c r="DL112" s="1010" t="s">
        <v>128</v>
      </c>
      <c r="DM112" s="1010"/>
      <c r="DN112" s="1010"/>
      <c r="DO112" s="1010"/>
      <c r="DP112" s="1010"/>
      <c r="DQ112" s="1010" t="s">
        <v>421</v>
      </c>
      <c r="DR112" s="1010"/>
      <c r="DS112" s="1010"/>
      <c r="DT112" s="1010"/>
      <c r="DU112" s="1010"/>
      <c r="DV112" s="1011" t="s">
        <v>128</v>
      </c>
      <c r="DW112" s="1011"/>
      <c r="DX112" s="1011"/>
      <c r="DY112" s="1011"/>
      <c r="DZ112" s="1012"/>
    </row>
    <row r="113" spans="1:130" s="246" customFormat="1" ht="26.25" customHeight="1">
      <c r="A113" s="1044"/>
      <c r="B113" s="1045"/>
      <c r="C113" s="1040" t="s">
        <v>431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31089</v>
      </c>
      <c r="AB113" s="1024"/>
      <c r="AC113" s="1024"/>
      <c r="AD113" s="1024"/>
      <c r="AE113" s="1025"/>
      <c r="AF113" s="1026">
        <v>35725</v>
      </c>
      <c r="AG113" s="1024"/>
      <c r="AH113" s="1024"/>
      <c r="AI113" s="1024"/>
      <c r="AJ113" s="1025"/>
      <c r="AK113" s="1026">
        <v>23700</v>
      </c>
      <c r="AL113" s="1024"/>
      <c r="AM113" s="1024"/>
      <c r="AN113" s="1024"/>
      <c r="AO113" s="1025"/>
      <c r="AP113" s="1027">
        <v>2.1</v>
      </c>
      <c r="AQ113" s="1028"/>
      <c r="AR113" s="1028"/>
      <c r="AS113" s="1028"/>
      <c r="AT113" s="1029"/>
      <c r="AU113" s="990"/>
      <c r="AV113" s="991"/>
      <c r="AW113" s="991"/>
      <c r="AX113" s="991"/>
      <c r="AY113" s="991"/>
      <c r="AZ113" s="1039" t="s">
        <v>432</v>
      </c>
      <c r="BA113" s="1040"/>
      <c r="BB113" s="1040"/>
      <c r="BC113" s="1040"/>
      <c r="BD113" s="1040"/>
      <c r="BE113" s="1040"/>
      <c r="BF113" s="1040"/>
      <c r="BG113" s="1040"/>
      <c r="BH113" s="1040"/>
      <c r="BI113" s="1040"/>
      <c r="BJ113" s="1040"/>
      <c r="BK113" s="1040"/>
      <c r="BL113" s="1040"/>
      <c r="BM113" s="1040"/>
      <c r="BN113" s="1040"/>
      <c r="BO113" s="1040"/>
      <c r="BP113" s="1041"/>
      <c r="BQ113" s="1009">
        <v>104537</v>
      </c>
      <c r="BR113" s="1010"/>
      <c r="BS113" s="1010"/>
      <c r="BT113" s="1010"/>
      <c r="BU113" s="1010"/>
      <c r="BV113" s="1010">
        <v>77665</v>
      </c>
      <c r="BW113" s="1010"/>
      <c r="BX113" s="1010"/>
      <c r="BY113" s="1010"/>
      <c r="BZ113" s="1010"/>
      <c r="CA113" s="1010">
        <v>50895</v>
      </c>
      <c r="CB113" s="1010"/>
      <c r="CC113" s="1010"/>
      <c r="CD113" s="1010"/>
      <c r="CE113" s="1010"/>
      <c r="CF113" s="1004">
        <v>4.5999999999999996</v>
      </c>
      <c r="CG113" s="1005"/>
      <c r="CH113" s="1005"/>
      <c r="CI113" s="1005"/>
      <c r="CJ113" s="1005"/>
      <c r="CK113" s="1035"/>
      <c r="CL113" s="1036"/>
      <c r="CM113" s="1006" t="s">
        <v>433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421</v>
      </c>
      <c r="DH113" s="1049"/>
      <c r="DI113" s="1049"/>
      <c r="DJ113" s="1049"/>
      <c r="DK113" s="1050"/>
      <c r="DL113" s="1051" t="s">
        <v>421</v>
      </c>
      <c r="DM113" s="1049"/>
      <c r="DN113" s="1049"/>
      <c r="DO113" s="1049"/>
      <c r="DP113" s="1050"/>
      <c r="DQ113" s="1051" t="s">
        <v>128</v>
      </c>
      <c r="DR113" s="1049"/>
      <c r="DS113" s="1049"/>
      <c r="DT113" s="1049"/>
      <c r="DU113" s="1050"/>
      <c r="DV113" s="1052" t="s">
        <v>128</v>
      </c>
      <c r="DW113" s="1053"/>
      <c r="DX113" s="1053"/>
      <c r="DY113" s="1053"/>
      <c r="DZ113" s="1054"/>
    </row>
    <row r="114" spans="1:130" s="246" customFormat="1" ht="26.25" customHeight="1">
      <c r="A114" s="1044"/>
      <c r="B114" s="1045"/>
      <c r="C114" s="1040" t="s">
        <v>434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28453</v>
      </c>
      <c r="AB114" s="1049"/>
      <c r="AC114" s="1049"/>
      <c r="AD114" s="1049"/>
      <c r="AE114" s="1050"/>
      <c r="AF114" s="1051">
        <v>28452</v>
      </c>
      <c r="AG114" s="1049"/>
      <c r="AH114" s="1049"/>
      <c r="AI114" s="1049"/>
      <c r="AJ114" s="1050"/>
      <c r="AK114" s="1051">
        <v>28159</v>
      </c>
      <c r="AL114" s="1049"/>
      <c r="AM114" s="1049"/>
      <c r="AN114" s="1049"/>
      <c r="AO114" s="1050"/>
      <c r="AP114" s="1052">
        <v>2.5</v>
      </c>
      <c r="AQ114" s="1053"/>
      <c r="AR114" s="1053"/>
      <c r="AS114" s="1053"/>
      <c r="AT114" s="1054"/>
      <c r="AU114" s="990"/>
      <c r="AV114" s="991"/>
      <c r="AW114" s="991"/>
      <c r="AX114" s="991"/>
      <c r="AY114" s="991"/>
      <c r="AZ114" s="1039" t="s">
        <v>435</v>
      </c>
      <c r="BA114" s="1040"/>
      <c r="BB114" s="1040"/>
      <c r="BC114" s="1040"/>
      <c r="BD114" s="1040"/>
      <c r="BE114" s="1040"/>
      <c r="BF114" s="1040"/>
      <c r="BG114" s="1040"/>
      <c r="BH114" s="1040"/>
      <c r="BI114" s="1040"/>
      <c r="BJ114" s="1040"/>
      <c r="BK114" s="1040"/>
      <c r="BL114" s="1040"/>
      <c r="BM114" s="1040"/>
      <c r="BN114" s="1040"/>
      <c r="BO114" s="1040"/>
      <c r="BP114" s="1041"/>
      <c r="BQ114" s="1009">
        <v>288528</v>
      </c>
      <c r="BR114" s="1010"/>
      <c r="BS114" s="1010"/>
      <c r="BT114" s="1010"/>
      <c r="BU114" s="1010"/>
      <c r="BV114" s="1010">
        <v>286044</v>
      </c>
      <c r="BW114" s="1010"/>
      <c r="BX114" s="1010"/>
      <c r="BY114" s="1010"/>
      <c r="BZ114" s="1010"/>
      <c r="CA114" s="1010">
        <v>273082</v>
      </c>
      <c r="CB114" s="1010"/>
      <c r="CC114" s="1010"/>
      <c r="CD114" s="1010"/>
      <c r="CE114" s="1010"/>
      <c r="CF114" s="1004">
        <v>24.6</v>
      </c>
      <c r="CG114" s="1005"/>
      <c r="CH114" s="1005"/>
      <c r="CI114" s="1005"/>
      <c r="CJ114" s="1005"/>
      <c r="CK114" s="1035"/>
      <c r="CL114" s="1036"/>
      <c r="CM114" s="1006" t="s">
        <v>436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128</v>
      </c>
      <c r="DM114" s="1049"/>
      <c r="DN114" s="1049"/>
      <c r="DO114" s="1049"/>
      <c r="DP114" s="1050"/>
      <c r="DQ114" s="1051" t="s">
        <v>128</v>
      </c>
      <c r="DR114" s="1049"/>
      <c r="DS114" s="1049"/>
      <c r="DT114" s="1049"/>
      <c r="DU114" s="1050"/>
      <c r="DV114" s="1052" t="s">
        <v>421</v>
      </c>
      <c r="DW114" s="1053"/>
      <c r="DX114" s="1053"/>
      <c r="DY114" s="1053"/>
      <c r="DZ114" s="1054"/>
    </row>
    <row r="115" spans="1:130" s="246" customFormat="1" ht="26.25" customHeight="1">
      <c r="A115" s="1044"/>
      <c r="B115" s="1045"/>
      <c r="C115" s="1040" t="s">
        <v>437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425</v>
      </c>
      <c r="AB115" s="1024"/>
      <c r="AC115" s="1024"/>
      <c r="AD115" s="1024"/>
      <c r="AE115" s="1025"/>
      <c r="AF115" s="1026" t="s">
        <v>128</v>
      </c>
      <c r="AG115" s="1024"/>
      <c r="AH115" s="1024"/>
      <c r="AI115" s="1024"/>
      <c r="AJ115" s="1025"/>
      <c r="AK115" s="1026" t="s">
        <v>421</v>
      </c>
      <c r="AL115" s="1024"/>
      <c r="AM115" s="1024"/>
      <c r="AN115" s="1024"/>
      <c r="AO115" s="1025"/>
      <c r="AP115" s="1027" t="s">
        <v>421</v>
      </c>
      <c r="AQ115" s="1028"/>
      <c r="AR115" s="1028"/>
      <c r="AS115" s="1028"/>
      <c r="AT115" s="1029"/>
      <c r="AU115" s="990"/>
      <c r="AV115" s="991"/>
      <c r="AW115" s="991"/>
      <c r="AX115" s="991"/>
      <c r="AY115" s="991"/>
      <c r="AZ115" s="1039" t="s">
        <v>438</v>
      </c>
      <c r="BA115" s="1040"/>
      <c r="BB115" s="1040"/>
      <c r="BC115" s="1040"/>
      <c r="BD115" s="1040"/>
      <c r="BE115" s="1040"/>
      <c r="BF115" s="1040"/>
      <c r="BG115" s="1040"/>
      <c r="BH115" s="1040"/>
      <c r="BI115" s="1040"/>
      <c r="BJ115" s="1040"/>
      <c r="BK115" s="1040"/>
      <c r="BL115" s="1040"/>
      <c r="BM115" s="1040"/>
      <c r="BN115" s="1040"/>
      <c r="BO115" s="1040"/>
      <c r="BP115" s="1041"/>
      <c r="BQ115" s="1009" t="s">
        <v>128</v>
      </c>
      <c r="BR115" s="1010"/>
      <c r="BS115" s="1010"/>
      <c r="BT115" s="1010"/>
      <c r="BU115" s="1010"/>
      <c r="BV115" s="1010" t="s">
        <v>421</v>
      </c>
      <c r="BW115" s="1010"/>
      <c r="BX115" s="1010"/>
      <c r="BY115" s="1010"/>
      <c r="BZ115" s="1010"/>
      <c r="CA115" s="1010" t="s">
        <v>421</v>
      </c>
      <c r="CB115" s="1010"/>
      <c r="CC115" s="1010"/>
      <c r="CD115" s="1010"/>
      <c r="CE115" s="1010"/>
      <c r="CF115" s="1004" t="s">
        <v>439</v>
      </c>
      <c r="CG115" s="1005"/>
      <c r="CH115" s="1005"/>
      <c r="CI115" s="1005"/>
      <c r="CJ115" s="1005"/>
      <c r="CK115" s="1035"/>
      <c r="CL115" s="1036"/>
      <c r="CM115" s="1039" t="s">
        <v>440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421</v>
      </c>
      <c r="DH115" s="1049"/>
      <c r="DI115" s="1049"/>
      <c r="DJ115" s="1049"/>
      <c r="DK115" s="1050"/>
      <c r="DL115" s="1051" t="s">
        <v>421</v>
      </c>
      <c r="DM115" s="1049"/>
      <c r="DN115" s="1049"/>
      <c r="DO115" s="1049"/>
      <c r="DP115" s="1050"/>
      <c r="DQ115" s="1051" t="s">
        <v>128</v>
      </c>
      <c r="DR115" s="1049"/>
      <c r="DS115" s="1049"/>
      <c r="DT115" s="1049"/>
      <c r="DU115" s="1050"/>
      <c r="DV115" s="1052" t="s">
        <v>421</v>
      </c>
      <c r="DW115" s="1053"/>
      <c r="DX115" s="1053"/>
      <c r="DY115" s="1053"/>
      <c r="DZ115" s="1054"/>
    </row>
    <row r="116" spans="1:130" s="246" customFormat="1" ht="26.25" customHeight="1">
      <c r="A116" s="1046"/>
      <c r="B116" s="1047"/>
      <c r="C116" s="1055" t="s">
        <v>441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425</v>
      </c>
      <c r="AB116" s="1049"/>
      <c r="AC116" s="1049"/>
      <c r="AD116" s="1049"/>
      <c r="AE116" s="1050"/>
      <c r="AF116" s="1051" t="s">
        <v>421</v>
      </c>
      <c r="AG116" s="1049"/>
      <c r="AH116" s="1049"/>
      <c r="AI116" s="1049"/>
      <c r="AJ116" s="1050"/>
      <c r="AK116" s="1051" t="s">
        <v>421</v>
      </c>
      <c r="AL116" s="1049"/>
      <c r="AM116" s="1049"/>
      <c r="AN116" s="1049"/>
      <c r="AO116" s="1050"/>
      <c r="AP116" s="1052" t="s">
        <v>128</v>
      </c>
      <c r="AQ116" s="1053"/>
      <c r="AR116" s="1053"/>
      <c r="AS116" s="1053"/>
      <c r="AT116" s="1054"/>
      <c r="AU116" s="990"/>
      <c r="AV116" s="991"/>
      <c r="AW116" s="991"/>
      <c r="AX116" s="991"/>
      <c r="AY116" s="991"/>
      <c r="AZ116" s="1057" t="s">
        <v>442</v>
      </c>
      <c r="BA116" s="1058"/>
      <c r="BB116" s="1058"/>
      <c r="BC116" s="1058"/>
      <c r="BD116" s="1058"/>
      <c r="BE116" s="1058"/>
      <c r="BF116" s="1058"/>
      <c r="BG116" s="1058"/>
      <c r="BH116" s="1058"/>
      <c r="BI116" s="1058"/>
      <c r="BJ116" s="1058"/>
      <c r="BK116" s="1058"/>
      <c r="BL116" s="1058"/>
      <c r="BM116" s="1058"/>
      <c r="BN116" s="1058"/>
      <c r="BO116" s="1058"/>
      <c r="BP116" s="1059"/>
      <c r="BQ116" s="1009" t="s">
        <v>128</v>
      </c>
      <c r="BR116" s="1010"/>
      <c r="BS116" s="1010"/>
      <c r="BT116" s="1010"/>
      <c r="BU116" s="1010"/>
      <c r="BV116" s="1010" t="s">
        <v>128</v>
      </c>
      <c r="BW116" s="1010"/>
      <c r="BX116" s="1010"/>
      <c r="BY116" s="1010"/>
      <c r="BZ116" s="1010"/>
      <c r="CA116" s="1010" t="s">
        <v>128</v>
      </c>
      <c r="CB116" s="1010"/>
      <c r="CC116" s="1010"/>
      <c r="CD116" s="1010"/>
      <c r="CE116" s="1010"/>
      <c r="CF116" s="1004" t="s">
        <v>421</v>
      </c>
      <c r="CG116" s="1005"/>
      <c r="CH116" s="1005"/>
      <c r="CI116" s="1005"/>
      <c r="CJ116" s="1005"/>
      <c r="CK116" s="1035"/>
      <c r="CL116" s="1036"/>
      <c r="CM116" s="1006" t="s">
        <v>443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128</v>
      </c>
      <c r="DH116" s="1049"/>
      <c r="DI116" s="1049"/>
      <c r="DJ116" s="1049"/>
      <c r="DK116" s="1050"/>
      <c r="DL116" s="1051" t="s">
        <v>128</v>
      </c>
      <c r="DM116" s="1049"/>
      <c r="DN116" s="1049"/>
      <c r="DO116" s="1049"/>
      <c r="DP116" s="1050"/>
      <c r="DQ116" s="1051" t="s">
        <v>421</v>
      </c>
      <c r="DR116" s="1049"/>
      <c r="DS116" s="1049"/>
      <c r="DT116" s="1049"/>
      <c r="DU116" s="1050"/>
      <c r="DV116" s="1052" t="s">
        <v>421</v>
      </c>
      <c r="DW116" s="1053"/>
      <c r="DX116" s="1053"/>
      <c r="DY116" s="1053"/>
      <c r="DZ116" s="1054"/>
    </row>
    <row r="117" spans="1:130" s="246" customFormat="1" ht="26.25" customHeight="1">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444</v>
      </c>
      <c r="Z117" s="976"/>
      <c r="AA117" s="1066">
        <v>329338</v>
      </c>
      <c r="AB117" s="1067"/>
      <c r="AC117" s="1067"/>
      <c r="AD117" s="1067"/>
      <c r="AE117" s="1068"/>
      <c r="AF117" s="1069">
        <v>357565</v>
      </c>
      <c r="AG117" s="1067"/>
      <c r="AH117" s="1067"/>
      <c r="AI117" s="1067"/>
      <c r="AJ117" s="1068"/>
      <c r="AK117" s="1069">
        <v>341564</v>
      </c>
      <c r="AL117" s="1067"/>
      <c r="AM117" s="1067"/>
      <c r="AN117" s="1067"/>
      <c r="AO117" s="1068"/>
      <c r="AP117" s="1070"/>
      <c r="AQ117" s="1071"/>
      <c r="AR117" s="1071"/>
      <c r="AS117" s="1071"/>
      <c r="AT117" s="1072"/>
      <c r="AU117" s="990"/>
      <c r="AV117" s="991"/>
      <c r="AW117" s="991"/>
      <c r="AX117" s="991"/>
      <c r="AY117" s="991"/>
      <c r="AZ117" s="1057" t="s">
        <v>445</v>
      </c>
      <c r="BA117" s="1058"/>
      <c r="BB117" s="1058"/>
      <c r="BC117" s="1058"/>
      <c r="BD117" s="1058"/>
      <c r="BE117" s="1058"/>
      <c r="BF117" s="1058"/>
      <c r="BG117" s="1058"/>
      <c r="BH117" s="1058"/>
      <c r="BI117" s="1058"/>
      <c r="BJ117" s="1058"/>
      <c r="BK117" s="1058"/>
      <c r="BL117" s="1058"/>
      <c r="BM117" s="1058"/>
      <c r="BN117" s="1058"/>
      <c r="BO117" s="1058"/>
      <c r="BP117" s="1059"/>
      <c r="BQ117" s="1009" t="s">
        <v>421</v>
      </c>
      <c r="BR117" s="1010"/>
      <c r="BS117" s="1010"/>
      <c r="BT117" s="1010"/>
      <c r="BU117" s="1010"/>
      <c r="BV117" s="1010" t="s">
        <v>425</v>
      </c>
      <c r="BW117" s="1010"/>
      <c r="BX117" s="1010"/>
      <c r="BY117" s="1010"/>
      <c r="BZ117" s="1010"/>
      <c r="CA117" s="1010" t="s">
        <v>425</v>
      </c>
      <c r="CB117" s="1010"/>
      <c r="CC117" s="1010"/>
      <c r="CD117" s="1010"/>
      <c r="CE117" s="1010"/>
      <c r="CF117" s="1004" t="s">
        <v>421</v>
      </c>
      <c r="CG117" s="1005"/>
      <c r="CH117" s="1005"/>
      <c r="CI117" s="1005"/>
      <c r="CJ117" s="1005"/>
      <c r="CK117" s="1035"/>
      <c r="CL117" s="1036"/>
      <c r="CM117" s="1006" t="s">
        <v>446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421</v>
      </c>
      <c r="DH117" s="1049"/>
      <c r="DI117" s="1049"/>
      <c r="DJ117" s="1049"/>
      <c r="DK117" s="1050"/>
      <c r="DL117" s="1051" t="s">
        <v>439</v>
      </c>
      <c r="DM117" s="1049"/>
      <c r="DN117" s="1049"/>
      <c r="DO117" s="1049"/>
      <c r="DP117" s="1050"/>
      <c r="DQ117" s="1051" t="s">
        <v>421</v>
      </c>
      <c r="DR117" s="1049"/>
      <c r="DS117" s="1049"/>
      <c r="DT117" s="1049"/>
      <c r="DU117" s="1050"/>
      <c r="DV117" s="1052" t="s">
        <v>421</v>
      </c>
      <c r="DW117" s="1053"/>
      <c r="DX117" s="1053"/>
      <c r="DY117" s="1053"/>
      <c r="DZ117" s="1054"/>
    </row>
    <row r="118" spans="1:130" s="246" customFormat="1" ht="26.25" customHeight="1">
      <c r="A118" s="994" t="s">
        <v>416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414</v>
      </c>
      <c r="AB118" s="975"/>
      <c r="AC118" s="975"/>
      <c r="AD118" s="975"/>
      <c r="AE118" s="976"/>
      <c r="AF118" s="974" t="s">
        <v>301</v>
      </c>
      <c r="AG118" s="975"/>
      <c r="AH118" s="975"/>
      <c r="AI118" s="975"/>
      <c r="AJ118" s="976"/>
      <c r="AK118" s="974" t="s">
        <v>300</v>
      </c>
      <c r="AL118" s="975"/>
      <c r="AM118" s="975"/>
      <c r="AN118" s="975"/>
      <c r="AO118" s="976"/>
      <c r="AP118" s="1061" t="s">
        <v>415</v>
      </c>
      <c r="AQ118" s="1062"/>
      <c r="AR118" s="1062"/>
      <c r="AS118" s="1062"/>
      <c r="AT118" s="1063"/>
      <c r="AU118" s="990"/>
      <c r="AV118" s="991"/>
      <c r="AW118" s="991"/>
      <c r="AX118" s="991"/>
      <c r="AY118" s="991"/>
      <c r="AZ118" s="1064" t="s">
        <v>447</v>
      </c>
      <c r="BA118" s="1055"/>
      <c r="BB118" s="1055"/>
      <c r="BC118" s="1055"/>
      <c r="BD118" s="1055"/>
      <c r="BE118" s="1055"/>
      <c r="BF118" s="1055"/>
      <c r="BG118" s="1055"/>
      <c r="BH118" s="1055"/>
      <c r="BI118" s="1055"/>
      <c r="BJ118" s="1055"/>
      <c r="BK118" s="1055"/>
      <c r="BL118" s="1055"/>
      <c r="BM118" s="1055"/>
      <c r="BN118" s="1055"/>
      <c r="BO118" s="1055"/>
      <c r="BP118" s="1056"/>
      <c r="BQ118" s="1087" t="s">
        <v>425</v>
      </c>
      <c r="BR118" s="1088"/>
      <c r="BS118" s="1088"/>
      <c r="BT118" s="1088"/>
      <c r="BU118" s="1088"/>
      <c r="BV118" s="1088" t="s">
        <v>421</v>
      </c>
      <c r="BW118" s="1088"/>
      <c r="BX118" s="1088"/>
      <c r="BY118" s="1088"/>
      <c r="BZ118" s="1088"/>
      <c r="CA118" s="1088" t="s">
        <v>421</v>
      </c>
      <c r="CB118" s="1088"/>
      <c r="CC118" s="1088"/>
      <c r="CD118" s="1088"/>
      <c r="CE118" s="1088"/>
      <c r="CF118" s="1004" t="s">
        <v>421</v>
      </c>
      <c r="CG118" s="1005"/>
      <c r="CH118" s="1005"/>
      <c r="CI118" s="1005"/>
      <c r="CJ118" s="1005"/>
      <c r="CK118" s="1035"/>
      <c r="CL118" s="1036"/>
      <c r="CM118" s="1006" t="s">
        <v>448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421</v>
      </c>
      <c r="DH118" s="1049"/>
      <c r="DI118" s="1049"/>
      <c r="DJ118" s="1049"/>
      <c r="DK118" s="1050"/>
      <c r="DL118" s="1051" t="s">
        <v>421</v>
      </c>
      <c r="DM118" s="1049"/>
      <c r="DN118" s="1049"/>
      <c r="DO118" s="1049"/>
      <c r="DP118" s="1050"/>
      <c r="DQ118" s="1051" t="s">
        <v>421</v>
      </c>
      <c r="DR118" s="1049"/>
      <c r="DS118" s="1049"/>
      <c r="DT118" s="1049"/>
      <c r="DU118" s="1050"/>
      <c r="DV118" s="1052" t="s">
        <v>421</v>
      </c>
      <c r="DW118" s="1053"/>
      <c r="DX118" s="1053"/>
      <c r="DY118" s="1053"/>
      <c r="DZ118" s="1054"/>
    </row>
    <row r="119" spans="1:130" s="246" customFormat="1" ht="26.25" customHeight="1">
      <c r="A119" s="1148" t="s">
        <v>419</v>
      </c>
      <c r="B119" s="1034"/>
      <c r="C119" s="1013" t="s">
        <v>420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421</v>
      </c>
      <c r="AB119" s="982"/>
      <c r="AC119" s="982"/>
      <c r="AD119" s="982"/>
      <c r="AE119" s="983"/>
      <c r="AF119" s="984" t="s">
        <v>421</v>
      </c>
      <c r="AG119" s="982"/>
      <c r="AH119" s="982"/>
      <c r="AI119" s="982"/>
      <c r="AJ119" s="983"/>
      <c r="AK119" s="984" t="s">
        <v>421</v>
      </c>
      <c r="AL119" s="982"/>
      <c r="AM119" s="982"/>
      <c r="AN119" s="982"/>
      <c r="AO119" s="983"/>
      <c r="AP119" s="985" t="s">
        <v>421</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449</v>
      </c>
      <c r="BP119" s="1096"/>
      <c r="BQ119" s="1087">
        <v>3459855</v>
      </c>
      <c r="BR119" s="1088"/>
      <c r="BS119" s="1088"/>
      <c r="BT119" s="1088"/>
      <c r="BU119" s="1088"/>
      <c r="BV119" s="1088">
        <v>3357529</v>
      </c>
      <c r="BW119" s="1088"/>
      <c r="BX119" s="1088"/>
      <c r="BY119" s="1088"/>
      <c r="BZ119" s="1088"/>
      <c r="CA119" s="1088">
        <v>3237286</v>
      </c>
      <c r="CB119" s="1088"/>
      <c r="CC119" s="1088"/>
      <c r="CD119" s="1088"/>
      <c r="CE119" s="1088"/>
      <c r="CF119" s="1089"/>
      <c r="CG119" s="1090"/>
      <c r="CH119" s="1090"/>
      <c r="CI119" s="1090"/>
      <c r="CJ119" s="1091"/>
      <c r="CK119" s="1037"/>
      <c r="CL119" s="1038"/>
      <c r="CM119" s="1092" t="s">
        <v>450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421</v>
      </c>
      <c r="DH119" s="1074"/>
      <c r="DI119" s="1074"/>
      <c r="DJ119" s="1074"/>
      <c r="DK119" s="1075"/>
      <c r="DL119" s="1073" t="s">
        <v>421</v>
      </c>
      <c r="DM119" s="1074"/>
      <c r="DN119" s="1074"/>
      <c r="DO119" s="1074"/>
      <c r="DP119" s="1075"/>
      <c r="DQ119" s="1073" t="s">
        <v>421</v>
      </c>
      <c r="DR119" s="1074"/>
      <c r="DS119" s="1074"/>
      <c r="DT119" s="1074"/>
      <c r="DU119" s="1075"/>
      <c r="DV119" s="1076" t="s">
        <v>421</v>
      </c>
      <c r="DW119" s="1077"/>
      <c r="DX119" s="1077"/>
      <c r="DY119" s="1077"/>
      <c r="DZ119" s="1078"/>
    </row>
    <row r="120" spans="1:130" s="246" customFormat="1" ht="26.25" customHeight="1">
      <c r="A120" s="1149"/>
      <c r="B120" s="1036"/>
      <c r="C120" s="1006" t="s">
        <v>426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421</v>
      </c>
      <c r="AB120" s="1049"/>
      <c r="AC120" s="1049"/>
      <c r="AD120" s="1049"/>
      <c r="AE120" s="1050"/>
      <c r="AF120" s="1051" t="s">
        <v>421</v>
      </c>
      <c r="AG120" s="1049"/>
      <c r="AH120" s="1049"/>
      <c r="AI120" s="1049"/>
      <c r="AJ120" s="1050"/>
      <c r="AK120" s="1051" t="s">
        <v>421</v>
      </c>
      <c r="AL120" s="1049"/>
      <c r="AM120" s="1049"/>
      <c r="AN120" s="1049"/>
      <c r="AO120" s="1050"/>
      <c r="AP120" s="1052" t="s">
        <v>421</v>
      </c>
      <c r="AQ120" s="1053"/>
      <c r="AR120" s="1053"/>
      <c r="AS120" s="1053"/>
      <c r="AT120" s="1054"/>
      <c r="AU120" s="1079" t="s">
        <v>451</v>
      </c>
      <c r="AV120" s="1080"/>
      <c r="AW120" s="1080"/>
      <c r="AX120" s="1080"/>
      <c r="AY120" s="1081"/>
      <c r="AZ120" s="1030" t="s">
        <v>452</v>
      </c>
      <c r="BA120" s="979"/>
      <c r="BB120" s="979"/>
      <c r="BC120" s="979"/>
      <c r="BD120" s="979"/>
      <c r="BE120" s="979"/>
      <c r="BF120" s="979"/>
      <c r="BG120" s="979"/>
      <c r="BH120" s="979"/>
      <c r="BI120" s="979"/>
      <c r="BJ120" s="979"/>
      <c r="BK120" s="979"/>
      <c r="BL120" s="979"/>
      <c r="BM120" s="979"/>
      <c r="BN120" s="979"/>
      <c r="BO120" s="979"/>
      <c r="BP120" s="980"/>
      <c r="BQ120" s="1016">
        <v>2242182</v>
      </c>
      <c r="BR120" s="1017"/>
      <c r="BS120" s="1017"/>
      <c r="BT120" s="1017"/>
      <c r="BU120" s="1017"/>
      <c r="BV120" s="1017">
        <v>2396765</v>
      </c>
      <c r="BW120" s="1017"/>
      <c r="BX120" s="1017"/>
      <c r="BY120" s="1017"/>
      <c r="BZ120" s="1017"/>
      <c r="CA120" s="1017">
        <v>2588986</v>
      </c>
      <c r="CB120" s="1017"/>
      <c r="CC120" s="1017"/>
      <c r="CD120" s="1017"/>
      <c r="CE120" s="1017"/>
      <c r="CF120" s="1031">
        <v>233.1</v>
      </c>
      <c r="CG120" s="1032"/>
      <c r="CH120" s="1032"/>
      <c r="CI120" s="1032"/>
      <c r="CJ120" s="1032"/>
      <c r="CK120" s="1097" t="s">
        <v>453</v>
      </c>
      <c r="CL120" s="1098"/>
      <c r="CM120" s="1098"/>
      <c r="CN120" s="1098"/>
      <c r="CO120" s="1099"/>
      <c r="CP120" s="1105" t="s">
        <v>454</v>
      </c>
      <c r="CQ120" s="1106"/>
      <c r="CR120" s="1106"/>
      <c r="CS120" s="1106"/>
      <c r="CT120" s="1106"/>
      <c r="CU120" s="1106"/>
      <c r="CV120" s="1106"/>
      <c r="CW120" s="1106"/>
      <c r="CX120" s="1106"/>
      <c r="CY120" s="1106"/>
      <c r="CZ120" s="1106"/>
      <c r="DA120" s="1106"/>
      <c r="DB120" s="1106"/>
      <c r="DC120" s="1106"/>
      <c r="DD120" s="1106"/>
      <c r="DE120" s="1106"/>
      <c r="DF120" s="1107"/>
      <c r="DG120" s="1016">
        <v>423352</v>
      </c>
      <c r="DH120" s="1017"/>
      <c r="DI120" s="1017"/>
      <c r="DJ120" s="1017"/>
      <c r="DK120" s="1017"/>
      <c r="DL120" s="1017">
        <v>453845</v>
      </c>
      <c r="DM120" s="1017"/>
      <c r="DN120" s="1017"/>
      <c r="DO120" s="1017"/>
      <c r="DP120" s="1017"/>
      <c r="DQ120" s="1017">
        <v>466985</v>
      </c>
      <c r="DR120" s="1017"/>
      <c r="DS120" s="1017"/>
      <c r="DT120" s="1017"/>
      <c r="DU120" s="1017"/>
      <c r="DV120" s="1018">
        <v>42.1</v>
      </c>
      <c r="DW120" s="1018"/>
      <c r="DX120" s="1018"/>
      <c r="DY120" s="1018"/>
      <c r="DZ120" s="1019"/>
    </row>
    <row r="121" spans="1:130" s="246" customFormat="1" ht="26.25" customHeight="1">
      <c r="A121" s="1149"/>
      <c r="B121" s="1036"/>
      <c r="C121" s="1057" t="s">
        <v>455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421</v>
      </c>
      <c r="AB121" s="1049"/>
      <c r="AC121" s="1049"/>
      <c r="AD121" s="1049"/>
      <c r="AE121" s="1050"/>
      <c r="AF121" s="1051" t="s">
        <v>421</v>
      </c>
      <c r="AG121" s="1049"/>
      <c r="AH121" s="1049"/>
      <c r="AI121" s="1049"/>
      <c r="AJ121" s="1050"/>
      <c r="AK121" s="1051" t="s">
        <v>421</v>
      </c>
      <c r="AL121" s="1049"/>
      <c r="AM121" s="1049"/>
      <c r="AN121" s="1049"/>
      <c r="AO121" s="1050"/>
      <c r="AP121" s="1052" t="s">
        <v>421</v>
      </c>
      <c r="AQ121" s="1053"/>
      <c r="AR121" s="1053"/>
      <c r="AS121" s="1053"/>
      <c r="AT121" s="1054"/>
      <c r="AU121" s="1082"/>
      <c r="AV121" s="1083"/>
      <c r="AW121" s="1083"/>
      <c r="AX121" s="1083"/>
      <c r="AY121" s="1084"/>
      <c r="AZ121" s="1039" t="s">
        <v>456</v>
      </c>
      <c r="BA121" s="1040"/>
      <c r="BB121" s="1040"/>
      <c r="BC121" s="1040"/>
      <c r="BD121" s="1040"/>
      <c r="BE121" s="1040"/>
      <c r="BF121" s="1040"/>
      <c r="BG121" s="1040"/>
      <c r="BH121" s="1040"/>
      <c r="BI121" s="1040"/>
      <c r="BJ121" s="1040"/>
      <c r="BK121" s="1040"/>
      <c r="BL121" s="1040"/>
      <c r="BM121" s="1040"/>
      <c r="BN121" s="1040"/>
      <c r="BO121" s="1040"/>
      <c r="BP121" s="1041"/>
      <c r="BQ121" s="1009">
        <v>83681</v>
      </c>
      <c r="BR121" s="1010"/>
      <c r="BS121" s="1010"/>
      <c r="BT121" s="1010"/>
      <c r="BU121" s="1010"/>
      <c r="BV121" s="1010">
        <v>72261</v>
      </c>
      <c r="BW121" s="1010"/>
      <c r="BX121" s="1010"/>
      <c r="BY121" s="1010"/>
      <c r="BZ121" s="1010"/>
      <c r="CA121" s="1010">
        <v>60596</v>
      </c>
      <c r="CB121" s="1010"/>
      <c r="CC121" s="1010"/>
      <c r="CD121" s="1010"/>
      <c r="CE121" s="1010"/>
      <c r="CF121" s="1004">
        <v>5.5</v>
      </c>
      <c r="CG121" s="1005"/>
      <c r="CH121" s="1005"/>
      <c r="CI121" s="1005"/>
      <c r="CJ121" s="1005"/>
      <c r="CK121" s="1100"/>
      <c r="CL121" s="1101"/>
      <c r="CM121" s="1101"/>
      <c r="CN121" s="1101"/>
      <c r="CO121" s="1102"/>
      <c r="CP121" s="1110" t="s">
        <v>457</v>
      </c>
      <c r="CQ121" s="1111"/>
      <c r="CR121" s="1111"/>
      <c r="CS121" s="1111"/>
      <c r="CT121" s="1111"/>
      <c r="CU121" s="1111"/>
      <c r="CV121" s="1111"/>
      <c r="CW121" s="1111"/>
      <c r="CX121" s="1111"/>
      <c r="CY121" s="1111"/>
      <c r="CZ121" s="1111"/>
      <c r="DA121" s="1111"/>
      <c r="DB121" s="1111"/>
      <c r="DC121" s="1111"/>
      <c r="DD121" s="1111"/>
      <c r="DE121" s="1111"/>
      <c r="DF121" s="1112"/>
      <c r="DG121" s="1009" t="s">
        <v>421</v>
      </c>
      <c r="DH121" s="1010"/>
      <c r="DI121" s="1010"/>
      <c r="DJ121" s="1010"/>
      <c r="DK121" s="1010"/>
      <c r="DL121" s="1010" t="s">
        <v>421</v>
      </c>
      <c r="DM121" s="1010"/>
      <c r="DN121" s="1010"/>
      <c r="DO121" s="1010"/>
      <c r="DP121" s="1010"/>
      <c r="DQ121" s="1010" t="s">
        <v>421</v>
      </c>
      <c r="DR121" s="1010"/>
      <c r="DS121" s="1010"/>
      <c r="DT121" s="1010"/>
      <c r="DU121" s="1010"/>
      <c r="DV121" s="1011" t="s">
        <v>421</v>
      </c>
      <c r="DW121" s="1011"/>
      <c r="DX121" s="1011"/>
      <c r="DY121" s="1011"/>
      <c r="DZ121" s="1012"/>
    </row>
    <row r="122" spans="1:130" s="246" customFormat="1" ht="26.25" customHeight="1">
      <c r="A122" s="1149"/>
      <c r="B122" s="1036"/>
      <c r="C122" s="1006" t="s">
        <v>436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421</v>
      </c>
      <c r="AB122" s="1049"/>
      <c r="AC122" s="1049"/>
      <c r="AD122" s="1049"/>
      <c r="AE122" s="1050"/>
      <c r="AF122" s="1051" t="s">
        <v>421</v>
      </c>
      <c r="AG122" s="1049"/>
      <c r="AH122" s="1049"/>
      <c r="AI122" s="1049"/>
      <c r="AJ122" s="1050"/>
      <c r="AK122" s="1051" t="s">
        <v>421</v>
      </c>
      <c r="AL122" s="1049"/>
      <c r="AM122" s="1049"/>
      <c r="AN122" s="1049"/>
      <c r="AO122" s="1050"/>
      <c r="AP122" s="1052" t="s">
        <v>439</v>
      </c>
      <c r="AQ122" s="1053"/>
      <c r="AR122" s="1053"/>
      <c r="AS122" s="1053"/>
      <c r="AT122" s="1054"/>
      <c r="AU122" s="1082"/>
      <c r="AV122" s="1083"/>
      <c r="AW122" s="1083"/>
      <c r="AX122" s="1083"/>
      <c r="AY122" s="1084"/>
      <c r="AZ122" s="1064" t="s">
        <v>458</v>
      </c>
      <c r="BA122" s="1055"/>
      <c r="BB122" s="1055"/>
      <c r="BC122" s="1055"/>
      <c r="BD122" s="1055"/>
      <c r="BE122" s="1055"/>
      <c r="BF122" s="1055"/>
      <c r="BG122" s="1055"/>
      <c r="BH122" s="1055"/>
      <c r="BI122" s="1055"/>
      <c r="BJ122" s="1055"/>
      <c r="BK122" s="1055"/>
      <c r="BL122" s="1055"/>
      <c r="BM122" s="1055"/>
      <c r="BN122" s="1055"/>
      <c r="BO122" s="1055"/>
      <c r="BP122" s="1056"/>
      <c r="BQ122" s="1087">
        <v>2529926</v>
      </c>
      <c r="BR122" s="1088"/>
      <c r="BS122" s="1088"/>
      <c r="BT122" s="1088"/>
      <c r="BU122" s="1088"/>
      <c r="BV122" s="1088">
        <v>2298750</v>
      </c>
      <c r="BW122" s="1088"/>
      <c r="BX122" s="1088"/>
      <c r="BY122" s="1088"/>
      <c r="BZ122" s="1088"/>
      <c r="CA122" s="1088">
        <v>2163125</v>
      </c>
      <c r="CB122" s="1088"/>
      <c r="CC122" s="1088"/>
      <c r="CD122" s="1088"/>
      <c r="CE122" s="1088"/>
      <c r="CF122" s="1108">
        <v>194.8</v>
      </c>
      <c r="CG122" s="1109"/>
      <c r="CH122" s="1109"/>
      <c r="CI122" s="1109"/>
      <c r="CJ122" s="1109"/>
      <c r="CK122" s="1100"/>
      <c r="CL122" s="1101"/>
      <c r="CM122" s="1101"/>
      <c r="CN122" s="1101"/>
      <c r="CO122" s="1102"/>
      <c r="CP122" s="1110" t="s">
        <v>459</v>
      </c>
      <c r="CQ122" s="1111"/>
      <c r="CR122" s="1111"/>
      <c r="CS122" s="1111"/>
      <c r="CT122" s="1111"/>
      <c r="CU122" s="1111"/>
      <c r="CV122" s="1111"/>
      <c r="CW122" s="1111"/>
      <c r="CX122" s="1111"/>
      <c r="CY122" s="1111"/>
      <c r="CZ122" s="1111"/>
      <c r="DA122" s="1111"/>
      <c r="DB122" s="1111"/>
      <c r="DC122" s="1111"/>
      <c r="DD122" s="1111"/>
      <c r="DE122" s="1111"/>
      <c r="DF122" s="1112"/>
      <c r="DG122" s="1009" t="s">
        <v>439</v>
      </c>
      <c r="DH122" s="1010"/>
      <c r="DI122" s="1010"/>
      <c r="DJ122" s="1010"/>
      <c r="DK122" s="1010"/>
      <c r="DL122" s="1010" t="s">
        <v>439</v>
      </c>
      <c r="DM122" s="1010"/>
      <c r="DN122" s="1010"/>
      <c r="DO122" s="1010"/>
      <c r="DP122" s="1010"/>
      <c r="DQ122" s="1010" t="s">
        <v>439</v>
      </c>
      <c r="DR122" s="1010"/>
      <c r="DS122" s="1010"/>
      <c r="DT122" s="1010"/>
      <c r="DU122" s="1010"/>
      <c r="DV122" s="1011" t="s">
        <v>439</v>
      </c>
      <c r="DW122" s="1011"/>
      <c r="DX122" s="1011"/>
      <c r="DY122" s="1011"/>
      <c r="DZ122" s="1012"/>
    </row>
    <row r="123" spans="1:130" s="246" customFormat="1" ht="26.25" customHeight="1">
      <c r="A123" s="1149"/>
      <c r="B123" s="1036"/>
      <c r="C123" s="1006" t="s">
        <v>443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439</v>
      </c>
      <c r="AB123" s="1049"/>
      <c r="AC123" s="1049"/>
      <c r="AD123" s="1049"/>
      <c r="AE123" s="1050"/>
      <c r="AF123" s="1051" t="s">
        <v>439</v>
      </c>
      <c r="AG123" s="1049"/>
      <c r="AH123" s="1049"/>
      <c r="AI123" s="1049"/>
      <c r="AJ123" s="1050"/>
      <c r="AK123" s="1051" t="s">
        <v>439</v>
      </c>
      <c r="AL123" s="1049"/>
      <c r="AM123" s="1049"/>
      <c r="AN123" s="1049"/>
      <c r="AO123" s="1050"/>
      <c r="AP123" s="1052" t="s">
        <v>439</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460</v>
      </c>
      <c r="BP123" s="1096"/>
      <c r="BQ123" s="1155">
        <v>4855789</v>
      </c>
      <c r="BR123" s="1156"/>
      <c r="BS123" s="1156"/>
      <c r="BT123" s="1156"/>
      <c r="BU123" s="1156"/>
      <c r="BV123" s="1156">
        <v>4767776</v>
      </c>
      <c r="BW123" s="1156"/>
      <c r="BX123" s="1156"/>
      <c r="BY123" s="1156"/>
      <c r="BZ123" s="1156"/>
      <c r="CA123" s="1156">
        <v>4812707</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446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439</v>
      </c>
      <c r="AB124" s="1049"/>
      <c r="AC124" s="1049"/>
      <c r="AD124" s="1049"/>
      <c r="AE124" s="1050"/>
      <c r="AF124" s="1051" t="s">
        <v>439</v>
      </c>
      <c r="AG124" s="1049"/>
      <c r="AH124" s="1049"/>
      <c r="AI124" s="1049"/>
      <c r="AJ124" s="1050"/>
      <c r="AK124" s="1051" t="s">
        <v>439</v>
      </c>
      <c r="AL124" s="1049"/>
      <c r="AM124" s="1049"/>
      <c r="AN124" s="1049"/>
      <c r="AO124" s="1050"/>
      <c r="AP124" s="1052" t="s">
        <v>439</v>
      </c>
      <c r="AQ124" s="1053"/>
      <c r="AR124" s="1053"/>
      <c r="AS124" s="1053"/>
      <c r="AT124" s="1054"/>
      <c r="AU124" s="1151" t="s">
        <v>461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439</v>
      </c>
      <c r="BR124" s="1118"/>
      <c r="BS124" s="1118"/>
      <c r="BT124" s="1118"/>
      <c r="BU124" s="1118"/>
      <c r="BV124" s="1118" t="s">
        <v>439</v>
      </c>
      <c r="BW124" s="1118"/>
      <c r="BX124" s="1118"/>
      <c r="BY124" s="1118"/>
      <c r="BZ124" s="1118"/>
      <c r="CA124" s="1118" t="s">
        <v>439</v>
      </c>
      <c r="CB124" s="1118"/>
      <c r="CC124" s="1118"/>
      <c r="CD124" s="1118"/>
      <c r="CE124" s="1118"/>
      <c r="CF124" s="1119"/>
      <c r="CG124" s="1120"/>
      <c r="CH124" s="1120"/>
      <c r="CI124" s="1120"/>
      <c r="CJ124" s="1121"/>
      <c r="CK124" s="1103"/>
      <c r="CL124" s="1103"/>
      <c r="CM124" s="1103"/>
      <c r="CN124" s="1103"/>
      <c r="CO124" s="1104"/>
      <c r="CP124" s="1110" t="s">
        <v>462</v>
      </c>
      <c r="CQ124" s="1111"/>
      <c r="CR124" s="1111"/>
      <c r="CS124" s="1111"/>
      <c r="CT124" s="1111"/>
      <c r="CU124" s="1111"/>
      <c r="CV124" s="1111"/>
      <c r="CW124" s="1111"/>
      <c r="CX124" s="1111"/>
      <c r="CY124" s="1111"/>
      <c r="CZ124" s="1111"/>
      <c r="DA124" s="1111"/>
      <c r="DB124" s="1111"/>
      <c r="DC124" s="1111"/>
      <c r="DD124" s="1111"/>
      <c r="DE124" s="1111"/>
      <c r="DF124" s="1112"/>
      <c r="DG124" s="1095" t="s">
        <v>463</v>
      </c>
      <c r="DH124" s="1074"/>
      <c r="DI124" s="1074"/>
      <c r="DJ124" s="1074"/>
      <c r="DK124" s="1075"/>
      <c r="DL124" s="1073" t="s">
        <v>464</v>
      </c>
      <c r="DM124" s="1074"/>
      <c r="DN124" s="1074"/>
      <c r="DO124" s="1074"/>
      <c r="DP124" s="1075"/>
      <c r="DQ124" s="1073" t="s">
        <v>425</v>
      </c>
      <c r="DR124" s="1074"/>
      <c r="DS124" s="1074"/>
      <c r="DT124" s="1074"/>
      <c r="DU124" s="1075"/>
      <c r="DV124" s="1076" t="s">
        <v>425</v>
      </c>
      <c r="DW124" s="1077"/>
      <c r="DX124" s="1077"/>
      <c r="DY124" s="1077"/>
      <c r="DZ124" s="1078"/>
    </row>
    <row r="125" spans="1:130" s="246" customFormat="1" ht="26.25" customHeight="1">
      <c r="A125" s="1149"/>
      <c r="B125" s="1036"/>
      <c r="C125" s="1006" t="s">
        <v>448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463</v>
      </c>
      <c r="AB125" s="1049"/>
      <c r="AC125" s="1049"/>
      <c r="AD125" s="1049"/>
      <c r="AE125" s="1050"/>
      <c r="AF125" s="1051" t="s">
        <v>425</v>
      </c>
      <c r="AG125" s="1049"/>
      <c r="AH125" s="1049"/>
      <c r="AI125" s="1049"/>
      <c r="AJ125" s="1050"/>
      <c r="AK125" s="1051" t="s">
        <v>425</v>
      </c>
      <c r="AL125" s="1049"/>
      <c r="AM125" s="1049"/>
      <c r="AN125" s="1049"/>
      <c r="AO125" s="1050"/>
      <c r="AP125" s="1052" t="s">
        <v>425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465</v>
      </c>
      <c r="CL125" s="1098"/>
      <c r="CM125" s="1098"/>
      <c r="CN125" s="1098"/>
      <c r="CO125" s="1099"/>
      <c r="CP125" s="1030" t="s">
        <v>466</v>
      </c>
      <c r="CQ125" s="979"/>
      <c r="CR125" s="979"/>
      <c r="CS125" s="979"/>
      <c r="CT125" s="979"/>
      <c r="CU125" s="979"/>
      <c r="CV125" s="979"/>
      <c r="CW125" s="979"/>
      <c r="CX125" s="979"/>
      <c r="CY125" s="979"/>
      <c r="CZ125" s="979"/>
      <c r="DA125" s="979"/>
      <c r="DB125" s="979"/>
      <c r="DC125" s="979"/>
      <c r="DD125" s="979"/>
      <c r="DE125" s="979"/>
      <c r="DF125" s="980"/>
      <c r="DG125" s="1016" t="s">
        <v>425</v>
      </c>
      <c r="DH125" s="1017"/>
      <c r="DI125" s="1017"/>
      <c r="DJ125" s="1017"/>
      <c r="DK125" s="1017"/>
      <c r="DL125" s="1017" t="s">
        <v>425</v>
      </c>
      <c r="DM125" s="1017"/>
      <c r="DN125" s="1017"/>
      <c r="DO125" s="1017"/>
      <c r="DP125" s="1017"/>
      <c r="DQ125" s="1017" t="s">
        <v>463</v>
      </c>
      <c r="DR125" s="1017"/>
      <c r="DS125" s="1017"/>
      <c r="DT125" s="1017"/>
      <c r="DU125" s="1017"/>
      <c r="DV125" s="1018" t="s">
        <v>425</v>
      </c>
      <c r="DW125" s="1018"/>
      <c r="DX125" s="1018"/>
      <c r="DY125" s="1018"/>
      <c r="DZ125" s="1019"/>
    </row>
    <row r="126" spans="1:130" s="246" customFormat="1" ht="26.25" customHeight="1" thickBot="1">
      <c r="A126" s="1149"/>
      <c r="B126" s="1036"/>
      <c r="C126" s="1006" t="s">
        <v>450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467</v>
      </c>
      <c r="AB126" s="1049"/>
      <c r="AC126" s="1049"/>
      <c r="AD126" s="1049"/>
      <c r="AE126" s="1050"/>
      <c r="AF126" s="1051" t="s">
        <v>425</v>
      </c>
      <c r="AG126" s="1049"/>
      <c r="AH126" s="1049"/>
      <c r="AI126" s="1049"/>
      <c r="AJ126" s="1050"/>
      <c r="AK126" s="1051" t="s">
        <v>425</v>
      </c>
      <c r="AL126" s="1049"/>
      <c r="AM126" s="1049"/>
      <c r="AN126" s="1049"/>
      <c r="AO126" s="1050"/>
      <c r="AP126" s="1052" t="s">
        <v>468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469</v>
      </c>
      <c r="CQ126" s="1040"/>
      <c r="CR126" s="1040"/>
      <c r="CS126" s="1040"/>
      <c r="CT126" s="1040"/>
      <c r="CU126" s="1040"/>
      <c r="CV126" s="1040"/>
      <c r="CW126" s="1040"/>
      <c r="CX126" s="1040"/>
      <c r="CY126" s="1040"/>
      <c r="CZ126" s="1040"/>
      <c r="DA126" s="1040"/>
      <c r="DB126" s="1040"/>
      <c r="DC126" s="1040"/>
      <c r="DD126" s="1040"/>
      <c r="DE126" s="1040"/>
      <c r="DF126" s="1041"/>
      <c r="DG126" s="1009" t="s">
        <v>464</v>
      </c>
      <c r="DH126" s="1010"/>
      <c r="DI126" s="1010"/>
      <c r="DJ126" s="1010"/>
      <c r="DK126" s="1010"/>
      <c r="DL126" s="1010" t="s">
        <v>463</v>
      </c>
      <c r="DM126" s="1010"/>
      <c r="DN126" s="1010"/>
      <c r="DO126" s="1010"/>
      <c r="DP126" s="1010"/>
      <c r="DQ126" s="1010" t="s">
        <v>463</v>
      </c>
      <c r="DR126" s="1010"/>
      <c r="DS126" s="1010"/>
      <c r="DT126" s="1010"/>
      <c r="DU126" s="1010"/>
      <c r="DV126" s="1011" t="s">
        <v>470</v>
      </c>
      <c r="DW126" s="1011"/>
      <c r="DX126" s="1011"/>
      <c r="DY126" s="1011"/>
      <c r="DZ126" s="1012"/>
    </row>
    <row r="127" spans="1:130" s="246" customFormat="1" ht="26.25" customHeight="1">
      <c r="A127" s="1150"/>
      <c r="B127" s="1038"/>
      <c r="C127" s="1092" t="s">
        <v>471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425</v>
      </c>
      <c r="AB127" s="1049"/>
      <c r="AC127" s="1049"/>
      <c r="AD127" s="1049"/>
      <c r="AE127" s="1050"/>
      <c r="AF127" s="1051" t="s">
        <v>464</v>
      </c>
      <c r="AG127" s="1049"/>
      <c r="AH127" s="1049"/>
      <c r="AI127" s="1049"/>
      <c r="AJ127" s="1050"/>
      <c r="AK127" s="1051" t="s">
        <v>425</v>
      </c>
      <c r="AL127" s="1049"/>
      <c r="AM127" s="1049"/>
      <c r="AN127" s="1049"/>
      <c r="AO127" s="1050"/>
      <c r="AP127" s="1052" t="s">
        <v>463</v>
      </c>
      <c r="AQ127" s="1053"/>
      <c r="AR127" s="1053"/>
      <c r="AS127" s="1053"/>
      <c r="AT127" s="1054"/>
      <c r="AU127" s="282"/>
      <c r="AV127" s="282"/>
      <c r="AW127" s="282"/>
      <c r="AX127" s="1122" t="s">
        <v>472</v>
      </c>
      <c r="AY127" s="1123"/>
      <c r="AZ127" s="1123"/>
      <c r="BA127" s="1123"/>
      <c r="BB127" s="1123"/>
      <c r="BC127" s="1123"/>
      <c r="BD127" s="1123"/>
      <c r="BE127" s="1124"/>
      <c r="BF127" s="1125" t="s">
        <v>473</v>
      </c>
      <c r="BG127" s="1123"/>
      <c r="BH127" s="1123"/>
      <c r="BI127" s="1123"/>
      <c r="BJ127" s="1123"/>
      <c r="BK127" s="1123"/>
      <c r="BL127" s="1124"/>
      <c r="BM127" s="1125" t="s">
        <v>474</v>
      </c>
      <c r="BN127" s="1123"/>
      <c r="BO127" s="1123"/>
      <c r="BP127" s="1123"/>
      <c r="BQ127" s="1123"/>
      <c r="BR127" s="1123"/>
      <c r="BS127" s="1124"/>
      <c r="BT127" s="1125" t="s">
        <v>475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476</v>
      </c>
      <c r="CQ127" s="1040"/>
      <c r="CR127" s="1040"/>
      <c r="CS127" s="1040"/>
      <c r="CT127" s="1040"/>
      <c r="CU127" s="1040"/>
      <c r="CV127" s="1040"/>
      <c r="CW127" s="1040"/>
      <c r="CX127" s="1040"/>
      <c r="CY127" s="1040"/>
      <c r="CZ127" s="1040"/>
      <c r="DA127" s="1040"/>
      <c r="DB127" s="1040"/>
      <c r="DC127" s="1040"/>
      <c r="DD127" s="1040"/>
      <c r="DE127" s="1040"/>
      <c r="DF127" s="1041"/>
      <c r="DG127" s="1009" t="s">
        <v>425</v>
      </c>
      <c r="DH127" s="1010"/>
      <c r="DI127" s="1010"/>
      <c r="DJ127" s="1010"/>
      <c r="DK127" s="1010"/>
      <c r="DL127" s="1010" t="s">
        <v>467</v>
      </c>
      <c r="DM127" s="1010"/>
      <c r="DN127" s="1010"/>
      <c r="DO127" s="1010"/>
      <c r="DP127" s="1010"/>
      <c r="DQ127" s="1010" t="s">
        <v>468</v>
      </c>
      <c r="DR127" s="1010"/>
      <c r="DS127" s="1010"/>
      <c r="DT127" s="1010"/>
      <c r="DU127" s="1010"/>
      <c r="DV127" s="1011" t="s">
        <v>463</v>
      </c>
      <c r="DW127" s="1011"/>
      <c r="DX127" s="1011"/>
      <c r="DY127" s="1011"/>
      <c r="DZ127" s="1012"/>
    </row>
    <row r="128" spans="1:130" s="246" customFormat="1" ht="26.25" customHeight="1" thickBot="1">
      <c r="A128" s="1133" t="s">
        <v>477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478</v>
      </c>
      <c r="X128" s="1135"/>
      <c r="Y128" s="1135"/>
      <c r="Z128" s="1136"/>
      <c r="AA128" s="1137">
        <v>12934</v>
      </c>
      <c r="AB128" s="1138"/>
      <c r="AC128" s="1138"/>
      <c r="AD128" s="1138"/>
      <c r="AE128" s="1139"/>
      <c r="AF128" s="1140">
        <v>12932</v>
      </c>
      <c r="AG128" s="1138"/>
      <c r="AH128" s="1138"/>
      <c r="AI128" s="1138"/>
      <c r="AJ128" s="1139"/>
      <c r="AK128" s="1140">
        <v>12933</v>
      </c>
      <c r="AL128" s="1138"/>
      <c r="AM128" s="1138"/>
      <c r="AN128" s="1138"/>
      <c r="AO128" s="1139"/>
      <c r="AP128" s="1141"/>
      <c r="AQ128" s="1142"/>
      <c r="AR128" s="1142"/>
      <c r="AS128" s="1142"/>
      <c r="AT128" s="1143"/>
      <c r="AU128" s="282"/>
      <c r="AV128" s="282"/>
      <c r="AW128" s="282"/>
      <c r="AX128" s="978" t="s">
        <v>479</v>
      </c>
      <c r="AY128" s="979"/>
      <c r="AZ128" s="979"/>
      <c r="BA128" s="979"/>
      <c r="BB128" s="979"/>
      <c r="BC128" s="979"/>
      <c r="BD128" s="979"/>
      <c r="BE128" s="980"/>
      <c r="BF128" s="1144" t="s">
        <v>425</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480</v>
      </c>
      <c r="CQ128" s="1127"/>
      <c r="CR128" s="1127"/>
      <c r="CS128" s="1127"/>
      <c r="CT128" s="1127"/>
      <c r="CU128" s="1127"/>
      <c r="CV128" s="1127"/>
      <c r="CW128" s="1127"/>
      <c r="CX128" s="1127"/>
      <c r="CY128" s="1127"/>
      <c r="CZ128" s="1127"/>
      <c r="DA128" s="1127"/>
      <c r="DB128" s="1127"/>
      <c r="DC128" s="1127"/>
      <c r="DD128" s="1127"/>
      <c r="DE128" s="1127"/>
      <c r="DF128" s="1128"/>
      <c r="DG128" s="1129" t="s">
        <v>481</v>
      </c>
      <c r="DH128" s="1130"/>
      <c r="DI128" s="1130"/>
      <c r="DJ128" s="1130"/>
      <c r="DK128" s="1130"/>
      <c r="DL128" s="1130" t="s">
        <v>463</v>
      </c>
      <c r="DM128" s="1130"/>
      <c r="DN128" s="1130"/>
      <c r="DO128" s="1130"/>
      <c r="DP128" s="1130"/>
      <c r="DQ128" s="1130" t="s">
        <v>482</v>
      </c>
      <c r="DR128" s="1130"/>
      <c r="DS128" s="1130"/>
      <c r="DT128" s="1130"/>
      <c r="DU128" s="1130"/>
      <c r="DV128" s="1131" t="s">
        <v>425</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483</v>
      </c>
      <c r="X129" s="1164"/>
      <c r="Y129" s="1164"/>
      <c r="Z129" s="1165"/>
      <c r="AA129" s="1048">
        <v>1442861</v>
      </c>
      <c r="AB129" s="1049"/>
      <c r="AC129" s="1049"/>
      <c r="AD129" s="1049"/>
      <c r="AE129" s="1050"/>
      <c r="AF129" s="1051">
        <v>1434095</v>
      </c>
      <c r="AG129" s="1049"/>
      <c r="AH129" s="1049"/>
      <c r="AI129" s="1049"/>
      <c r="AJ129" s="1050"/>
      <c r="AK129" s="1051">
        <v>1415682</v>
      </c>
      <c r="AL129" s="1049"/>
      <c r="AM129" s="1049"/>
      <c r="AN129" s="1049"/>
      <c r="AO129" s="1050"/>
      <c r="AP129" s="1166"/>
      <c r="AQ129" s="1167"/>
      <c r="AR129" s="1167"/>
      <c r="AS129" s="1167"/>
      <c r="AT129" s="1168"/>
      <c r="AU129" s="284"/>
      <c r="AV129" s="284"/>
      <c r="AW129" s="284"/>
      <c r="AX129" s="1157" t="s">
        <v>484</v>
      </c>
      <c r="AY129" s="1040"/>
      <c r="AZ129" s="1040"/>
      <c r="BA129" s="1040"/>
      <c r="BB129" s="1040"/>
      <c r="BC129" s="1040"/>
      <c r="BD129" s="1040"/>
      <c r="BE129" s="1041"/>
      <c r="BF129" s="1158" t="s">
        <v>463</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486</v>
      </c>
      <c r="X130" s="1164"/>
      <c r="Y130" s="1164"/>
      <c r="Z130" s="1165"/>
      <c r="AA130" s="1048">
        <v>313976</v>
      </c>
      <c r="AB130" s="1049"/>
      <c r="AC130" s="1049"/>
      <c r="AD130" s="1049"/>
      <c r="AE130" s="1050"/>
      <c r="AF130" s="1051">
        <v>319868</v>
      </c>
      <c r="AG130" s="1049"/>
      <c r="AH130" s="1049"/>
      <c r="AI130" s="1049"/>
      <c r="AJ130" s="1050"/>
      <c r="AK130" s="1051">
        <v>305165</v>
      </c>
      <c r="AL130" s="1049"/>
      <c r="AM130" s="1049"/>
      <c r="AN130" s="1049"/>
      <c r="AO130" s="1050"/>
      <c r="AP130" s="1166"/>
      <c r="AQ130" s="1167"/>
      <c r="AR130" s="1167"/>
      <c r="AS130" s="1167"/>
      <c r="AT130" s="1168"/>
      <c r="AU130" s="284"/>
      <c r="AV130" s="284"/>
      <c r="AW130" s="284"/>
      <c r="AX130" s="1157" t="s">
        <v>487</v>
      </c>
      <c r="AY130" s="1040"/>
      <c r="AZ130" s="1040"/>
      <c r="BA130" s="1040"/>
      <c r="BB130" s="1040"/>
      <c r="BC130" s="1040"/>
      <c r="BD130" s="1040"/>
      <c r="BE130" s="1041"/>
      <c r="BF130" s="1194">
        <v>1.5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488</v>
      </c>
      <c r="X131" s="1202"/>
      <c r="Y131" s="1202"/>
      <c r="Z131" s="1203"/>
      <c r="AA131" s="1095">
        <v>1128885</v>
      </c>
      <c r="AB131" s="1074"/>
      <c r="AC131" s="1074"/>
      <c r="AD131" s="1074"/>
      <c r="AE131" s="1075"/>
      <c r="AF131" s="1073">
        <v>1114227</v>
      </c>
      <c r="AG131" s="1074"/>
      <c r="AH131" s="1074"/>
      <c r="AI131" s="1074"/>
      <c r="AJ131" s="1075"/>
      <c r="AK131" s="1073">
        <v>1110517</v>
      </c>
      <c r="AL131" s="1074"/>
      <c r="AM131" s="1074"/>
      <c r="AN131" s="1074"/>
      <c r="AO131" s="1075"/>
      <c r="AP131" s="1204"/>
      <c r="AQ131" s="1205"/>
      <c r="AR131" s="1205"/>
      <c r="AS131" s="1205"/>
      <c r="AT131" s="1206"/>
      <c r="AU131" s="284"/>
      <c r="AV131" s="284"/>
      <c r="AW131" s="284"/>
      <c r="AX131" s="1176" t="s">
        <v>489</v>
      </c>
      <c r="AY131" s="1127"/>
      <c r="AZ131" s="1127"/>
      <c r="BA131" s="1127"/>
      <c r="BB131" s="1127"/>
      <c r="BC131" s="1127"/>
      <c r="BD131" s="1127"/>
      <c r="BE131" s="1128"/>
      <c r="BF131" s="1177" t="s">
        <v>463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491</v>
      </c>
      <c r="W132" s="1187"/>
      <c r="X132" s="1187"/>
      <c r="Y132" s="1187"/>
      <c r="Z132" s="1188"/>
      <c r="AA132" s="1189">
        <v>0.21507948099999999</v>
      </c>
      <c r="AB132" s="1190"/>
      <c r="AC132" s="1190"/>
      <c r="AD132" s="1190"/>
      <c r="AE132" s="1191"/>
      <c r="AF132" s="1192">
        <v>2.2226171149999998</v>
      </c>
      <c r="AG132" s="1190"/>
      <c r="AH132" s="1190"/>
      <c r="AI132" s="1190"/>
      <c r="AJ132" s="1191"/>
      <c r="AK132" s="1192">
        <v>2.1130698579999998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492</v>
      </c>
      <c r="W133" s="1170"/>
      <c r="X133" s="1170"/>
      <c r="Y133" s="1170"/>
      <c r="Z133" s="1171"/>
      <c r="AA133" s="1172">
        <v>3.4</v>
      </c>
      <c r="AB133" s="1173"/>
      <c r="AC133" s="1173"/>
      <c r="AD133" s="1173"/>
      <c r="AE133" s="1174"/>
      <c r="AF133" s="1172">
        <v>1.9</v>
      </c>
      <c r="AG133" s="1173"/>
      <c r="AH133" s="1173"/>
      <c r="AI133" s="1173"/>
      <c r="AJ133" s="1174"/>
      <c r="AK133" s="1172">
        <v>1.5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SZ1gmEOwVLPT1fg99nZ7as/cpAwuYp1Ps+pM/iWHbqkwuv+rGaMraXwOMDfI9UjaU5yI1S5P67s2SDDXgbngw==" saltValue="Uh7Z3alxfZelooAWMryj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syby4NhcJZvcIFtpeTkPWnTfbWS+OPvPQUHZDsLQOkxK+i0V2xeLilzDJyz/4OBayJ9bIif3I7byjib/yobOxw==" saltValue="BXO1Pr8wXCLJYa+GSzo3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wn8R3XzNHg72EONuhE1Cd7aMoXsozSJZFWMMEmt8GR/As9fL6MKZPLmd2miJvK5SqqmvC+0DtG8Khmg65eRmw==" saltValue="XDlKLWyI9fX4EQN97Ke8l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496</v>
      </c>
      <c r="AP7" s="303"/>
      <c r="AQ7" s="304" t="s">
        <v>497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498</v>
      </c>
      <c r="AQ8" s="310" t="s">
        <v>499</v>
      </c>
      <c r="AR8" s="311" t="s">
        <v>500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501</v>
      </c>
      <c r="AL9" s="1213"/>
      <c r="AM9" s="1213"/>
      <c r="AN9" s="1214"/>
      <c r="AO9" s="312">
        <v>428566</v>
      </c>
      <c r="AP9" s="312">
        <v>162090</v>
      </c>
      <c r="AQ9" s="313">
        <v>190701</v>
      </c>
      <c r="AR9" s="314">
        <v>-15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502</v>
      </c>
      <c r="AL10" s="1213"/>
      <c r="AM10" s="1213"/>
      <c r="AN10" s="1214"/>
      <c r="AO10" s="315">
        <v>17508</v>
      </c>
      <c r="AP10" s="315">
        <v>6622</v>
      </c>
      <c r="AQ10" s="316">
        <v>22807</v>
      </c>
      <c r="AR10" s="317">
        <v>-71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503</v>
      </c>
      <c r="AL11" s="1213"/>
      <c r="AM11" s="1213"/>
      <c r="AN11" s="1214"/>
      <c r="AO11" s="315">
        <v>77785</v>
      </c>
      <c r="AP11" s="315">
        <v>29419</v>
      </c>
      <c r="AQ11" s="316">
        <v>29822</v>
      </c>
      <c r="AR11" s="317">
        <v>-1.4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504</v>
      </c>
      <c r="AL12" s="1213"/>
      <c r="AM12" s="1213"/>
      <c r="AN12" s="1214"/>
      <c r="AO12" s="315" t="s">
        <v>505</v>
      </c>
      <c r="AP12" s="315" t="s">
        <v>505</v>
      </c>
      <c r="AQ12" s="316">
        <v>3258</v>
      </c>
      <c r="AR12" s="317" t="s">
        <v>505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506</v>
      </c>
      <c r="AL13" s="1213"/>
      <c r="AM13" s="1213"/>
      <c r="AN13" s="1214"/>
      <c r="AO13" s="315" t="s">
        <v>505</v>
      </c>
      <c r="AP13" s="315" t="s">
        <v>505</v>
      </c>
      <c r="AQ13" s="316">
        <v>24</v>
      </c>
      <c r="AR13" s="317" t="s">
        <v>505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507</v>
      </c>
      <c r="AL14" s="1213"/>
      <c r="AM14" s="1213"/>
      <c r="AN14" s="1214"/>
      <c r="AO14" s="315" t="s">
        <v>505</v>
      </c>
      <c r="AP14" s="315" t="s">
        <v>505</v>
      </c>
      <c r="AQ14" s="316">
        <v>10094</v>
      </c>
      <c r="AR14" s="317" t="s">
        <v>505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508</v>
      </c>
      <c r="AL15" s="1213"/>
      <c r="AM15" s="1213"/>
      <c r="AN15" s="1214"/>
      <c r="AO15" s="315">
        <v>5115</v>
      </c>
      <c r="AP15" s="315">
        <v>1935</v>
      </c>
      <c r="AQ15" s="316">
        <v>4017</v>
      </c>
      <c r="AR15" s="317">
        <v>-51.8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509</v>
      </c>
      <c r="AL16" s="1216"/>
      <c r="AM16" s="1216"/>
      <c r="AN16" s="1217"/>
      <c r="AO16" s="315">
        <v>-37088</v>
      </c>
      <c r="AP16" s="315">
        <v>-14027</v>
      </c>
      <c r="AQ16" s="316">
        <v>-17771</v>
      </c>
      <c r="AR16" s="317">
        <v>-21.1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491886</v>
      </c>
      <c r="AP17" s="315">
        <v>186039</v>
      </c>
      <c r="AQ17" s="316">
        <v>242952</v>
      </c>
      <c r="AR17" s="317">
        <v>-23.4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514</v>
      </c>
      <c r="AL21" s="1208"/>
      <c r="AM21" s="1208"/>
      <c r="AN21" s="1209"/>
      <c r="AO21" s="327">
        <v>18.91</v>
      </c>
      <c r="AP21" s="328">
        <v>21.84</v>
      </c>
      <c r="AQ21" s="329">
        <v>-2.93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515</v>
      </c>
      <c r="AL22" s="1208"/>
      <c r="AM22" s="1208"/>
      <c r="AN22" s="1209"/>
      <c r="AO22" s="332">
        <v>95.4</v>
      </c>
      <c r="AP22" s="333">
        <v>95.6</v>
      </c>
      <c r="AQ22" s="334">
        <v>-0.2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496</v>
      </c>
      <c r="AP30" s="303"/>
      <c r="AQ30" s="304" t="s">
        <v>497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498</v>
      </c>
      <c r="AQ31" s="310" t="s">
        <v>499</v>
      </c>
      <c r="AR31" s="311" t="s">
        <v>500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519</v>
      </c>
      <c r="AL32" s="1224"/>
      <c r="AM32" s="1224"/>
      <c r="AN32" s="1225"/>
      <c r="AO32" s="342">
        <v>289705</v>
      </c>
      <c r="AP32" s="342">
        <v>109571</v>
      </c>
      <c r="AQ32" s="343">
        <v>136235</v>
      </c>
      <c r="AR32" s="344">
        <v>-19.600000000000001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520</v>
      </c>
      <c r="AL33" s="1224"/>
      <c r="AM33" s="1224"/>
      <c r="AN33" s="1225"/>
      <c r="AO33" s="342" t="s">
        <v>505</v>
      </c>
      <c r="AP33" s="342" t="s">
        <v>505</v>
      </c>
      <c r="AQ33" s="343" t="s">
        <v>505</v>
      </c>
      <c r="AR33" s="344" t="s">
        <v>505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521</v>
      </c>
      <c r="AL34" s="1224"/>
      <c r="AM34" s="1224"/>
      <c r="AN34" s="1225"/>
      <c r="AO34" s="342" t="s">
        <v>505</v>
      </c>
      <c r="AP34" s="342" t="s">
        <v>505</v>
      </c>
      <c r="AQ34" s="343">
        <v>5</v>
      </c>
      <c r="AR34" s="344" t="s">
        <v>505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522</v>
      </c>
      <c r="AL35" s="1224"/>
      <c r="AM35" s="1224"/>
      <c r="AN35" s="1225"/>
      <c r="AO35" s="342">
        <v>23700</v>
      </c>
      <c r="AP35" s="342">
        <v>8964</v>
      </c>
      <c r="AQ35" s="343">
        <v>32688</v>
      </c>
      <c r="AR35" s="344">
        <v>-72.599999999999994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523</v>
      </c>
      <c r="AL36" s="1224"/>
      <c r="AM36" s="1224"/>
      <c r="AN36" s="1225"/>
      <c r="AO36" s="342">
        <v>28159</v>
      </c>
      <c r="AP36" s="342">
        <v>10650</v>
      </c>
      <c r="AQ36" s="343">
        <v>4188</v>
      </c>
      <c r="AR36" s="344">
        <v>154.30000000000001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524</v>
      </c>
      <c r="AL37" s="1224"/>
      <c r="AM37" s="1224"/>
      <c r="AN37" s="1225"/>
      <c r="AO37" s="342" t="s">
        <v>505</v>
      </c>
      <c r="AP37" s="342" t="s">
        <v>505</v>
      </c>
      <c r="AQ37" s="343">
        <v>1212</v>
      </c>
      <c r="AR37" s="344" t="s">
        <v>505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525</v>
      </c>
      <c r="AL38" s="1227"/>
      <c r="AM38" s="1227"/>
      <c r="AN38" s="1228"/>
      <c r="AO38" s="345" t="s">
        <v>505</v>
      </c>
      <c r="AP38" s="345" t="s">
        <v>505</v>
      </c>
      <c r="AQ38" s="346">
        <v>25</v>
      </c>
      <c r="AR38" s="334" t="s">
        <v>505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526</v>
      </c>
      <c r="AL39" s="1227"/>
      <c r="AM39" s="1227"/>
      <c r="AN39" s="1228"/>
      <c r="AO39" s="342">
        <v>-12933</v>
      </c>
      <c r="AP39" s="342">
        <v>-4891</v>
      </c>
      <c r="AQ39" s="343">
        <v>-7598</v>
      </c>
      <c r="AR39" s="344">
        <v>-35.6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527</v>
      </c>
      <c r="AL40" s="1224"/>
      <c r="AM40" s="1224"/>
      <c r="AN40" s="1225"/>
      <c r="AO40" s="342">
        <v>-305165</v>
      </c>
      <c r="AP40" s="342">
        <v>-115418</v>
      </c>
      <c r="AQ40" s="343">
        <v>-123844</v>
      </c>
      <c r="AR40" s="344">
        <v>-6.8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23466</v>
      </c>
      <c r="AP41" s="342">
        <v>8875</v>
      </c>
      <c r="AQ41" s="343">
        <v>42911</v>
      </c>
      <c r="AR41" s="344">
        <v>-79.3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496</v>
      </c>
      <c r="AN49" s="1220" t="s">
        <v>531</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532</v>
      </c>
      <c r="AO50" s="359" t="s">
        <v>533</v>
      </c>
      <c r="AP50" s="360" t="s">
        <v>534</v>
      </c>
      <c r="AQ50" s="361" t="s">
        <v>535</v>
      </c>
      <c r="AR50" s="362" t="s">
        <v>536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677440</v>
      </c>
      <c r="AN51" s="364">
        <v>237698</v>
      </c>
      <c r="AO51" s="365">
        <v>71.8</v>
      </c>
      <c r="AP51" s="366">
        <v>333013</v>
      </c>
      <c r="AQ51" s="367">
        <v>5.3</v>
      </c>
      <c r="AR51" s="368">
        <v>66.5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570075</v>
      </c>
      <c r="AN52" s="372">
        <v>200026</v>
      </c>
      <c r="AO52" s="373">
        <v>79.099999999999994</v>
      </c>
      <c r="AP52" s="374">
        <v>126732</v>
      </c>
      <c r="AQ52" s="375">
        <v>19.100000000000001</v>
      </c>
      <c r="AR52" s="376">
        <v>60</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467643</v>
      </c>
      <c r="AN53" s="364">
        <v>165070</v>
      </c>
      <c r="AO53" s="365">
        <v>-30.6</v>
      </c>
      <c r="AP53" s="366">
        <v>280458</v>
      </c>
      <c r="AQ53" s="367">
        <v>-15.8</v>
      </c>
      <c r="AR53" s="368">
        <v>-14.8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346075</v>
      </c>
      <c r="AN54" s="372">
        <v>122158</v>
      </c>
      <c r="AO54" s="373">
        <v>-38.9</v>
      </c>
      <c r="AP54" s="374">
        <v>127286</v>
      </c>
      <c r="AQ54" s="375">
        <v>0.4</v>
      </c>
      <c r="AR54" s="376">
        <v>-39.299999999999997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407146</v>
      </c>
      <c r="AN55" s="364">
        <v>147356</v>
      </c>
      <c r="AO55" s="365">
        <v>-10.7</v>
      </c>
      <c r="AP55" s="366">
        <v>291945</v>
      </c>
      <c r="AQ55" s="367">
        <v>4.0999999999999996</v>
      </c>
      <c r="AR55" s="368">
        <v>-14.8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152736</v>
      </c>
      <c r="AN56" s="372">
        <v>55279</v>
      </c>
      <c r="AO56" s="373">
        <v>-54.7</v>
      </c>
      <c r="AP56" s="374">
        <v>127651</v>
      </c>
      <c r="AQ56" s="375">
        <v>0.3</v>
      </c>
      <c r="AR56" s="376">
        <v>-55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314015</v>
      </c>
      <c r="AN57" s="364">
        <v>117389</v>
      </c>
      <c r="AO57" s="365">
        <v>-20.3</v>
      </c>
      <c r="AP57" s="366">
        <v>291173</v>
      </c>
      <c r="AQ57" s="367">
        <v>-0.3</v>
      </c>
      <c r="AR57" s="368">
        <v>-20</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214832</v>
      </c>
      <c r="AN58" s="372">
        <v>80311</v>
      </c>
      <c r="AO58" s="373">
        <v>45.3</v>
      </c>
      <c r="AP58" s="374">
        <v>119071</v>
      </c>
      <c r="AQ58" s="375">
        <v>-6.7</v>
      </c>
      <c r="AR58" s="376">
        <v>52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173284</v>
      </c>
      <c r="AN59" s="364">
        <v>65539</v>
      </c>
      <c r="AO59" s="365">
        <v>-44.2</v>
      </c>
      <c r="AP59" s="366">
        <v>271581</v>
      </c>
      <c r="AQ59" s="367">
        <v>-6.7</v>
      </c>
      <c r="AR59" s="368">
        <v>-37.5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100927</v>
      </c>
      <c r="AN60" s="372">
        <v>38172</v>
      </c>
      <c r="AO60" s="373">
        <v>-52.5</v>
      </c>
      <c r="AP60" s="374">
        <v>117844</v>
      </c>
      <c r="AQ60" s="375">
        <v>-1</v>
      </c>
      <c r="AR60" s="376">
        <v>-51.5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407906</v>
      </c>
      <c r="AN61" s="379">
        <v>146610</v>
      </c>
      <c r="AO61" s="380">
        <v>-6.8</v>
      </c>
      <c r="AP61" s="381">
        <v>293634</v>
      </c>
      <c r="AQ61" s="382">
        <v>-2.7</v>
      </c>
      <c r="AR61" s="368">
        <v>-4.0999999999999996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276929</v>
      </c>
      <c r="AN62" s="372">
        <v>99189</v>
      </c>
      <c r="AO62" s="373">
        <v>-4.3</v>
      </c>
      <c r="AP62" s="374">
        <v>123717</v>
      </c>
      <c r="AQ62" s="375">
        <v>2.4</v>
      </c>
      <c r="AR62" s="376">
        <v>-6.7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ZnpVCilVUi2oTexhZ7fOUROdqrkTvgUJxM2ks3HcypH8U9arL4eIqcrffXsMBOb0cxzrBKw82Ekx08i9YfFabg==" saltValue="dseXmK0Y0Gwi69oMK5cy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fAwhkvifu122gDc5vkp4LAowW43fMQZeJkgyJPPETezLkIUizV4cjdZQBPvOce8Cg+bdn3PovxZh1QdwKziew==" saltValue="R+Cd04FlJ5ZGriNr9Kxi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cloMSxZlrS6Y3DgzXXZyYYTpEgyYQrQ6u9UGmzCdRoHqXJEGwUzCcoarBM4kZvM4FD4G8Hpa54fkp2ZkBxr7Q==" saltValue="pC9/qZI3BTrTZ7yO1upL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32" t="s">
        <v>3</v>
      </c>
      <c r="D47" s="1232"/>
      <c r="E47" s="1233"/>
      <c r="F47" s="11">
        <v>16.7</v>
      </c>
      <c r="G47" s="12">
        <v>19.79</v>
      </c>
      <c r="H47" s="12">
        <v>21.65</v>
      </c>
      <c r="I47" s="12">
        <v>21.79</v>
      </c>
      <c r="J47" s="13">
        <v>24.2</v>
      </c>
    </row>
    <row r="48" spans="2:10" ht="57.75" customHeight="1">
      <c r="B48" s="14"/>
      <c r="C48" s="1234" t="s">
        <v>4</v>
      </c>
      <c r="D48" s="1234"/>
      <c r="E48" s="1235"/>
      <c r="F48" s="15">
        <v>2.35</v>
      </c>
      <c r="G48" s="16">
        <v>2.19</v>
      </c>
      <c r="H48" s="16">
        <v>2.61</v>
      </c>
      <c r="I48" s="16">
        <v>2.16</v>
      </c>
      <c r="J48" s="17">
        <v>2.37</v>
      </c>
    </row>
    <row r="49" spans="2:10" ht="57.75" customHeight="1" thickBot="1">
      <c r="B49" s="18"/>
      <c r="C49" s="1236" t="s">
        <v>5</v>
      </c>
      <c r="D49" s="1236"/>
      <c r="E49" s="1237"/>
      <c r="F49" s="19" t="s">
        <v>552</v>
      </c>
      <c r="G49" s="20">
        <v>36.64</v>
      </c>
      <c r="H49" s="20">
        <v>2.54</v>
      </c>
      <c r="I49" s="20" t="s">
        <v>553</v>
      </c>
      <c r="J49" s="21">
        <v>2.31</v>
      </c>
    </row>
    <row r="50" spans="2:10" ht="13.5" customHeight="1"/>
    <row r="51" spans="2:10" ht="13.5" hidden="1" customHeight="1"/>
    <row r="52" spans="2:10" ht="13.5" hidden="1" customHeight="1"/>
    <row r="53" spans="2:10" ht="13.5" hidden="1" customHeight="1"/>
  </sheetData>
  <sheetProtection algorithmName="SHA-512" hashValue="be5IvwHsRM9hLZ9aEnSm4Vzs1clfJYbslcSGPl2DObXt4vai+nrod8m4tP3YwRmmVuY9aJeZjUxKKlbGuEuy4A==" saltValue="hEEulU7dkyZhtr4r8G5z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2020-09-24T08:02:37Z</cp:lastPrinted>
  <dcterms:created xsi:type="dcterms:W3CDTF">2020-02-10T05:44:03Z</dcterms:created>
  <dcterms:modified xsi:type="dcterms:W3CDTF">2020-09-29T02:05:16Z</dcterms:modified>
  <cp:category/>
</cp:coreProperties>
</file>