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BE34" i="10" l="1"/>
  <c r="BE35" i="10" s="1"/>
  <c r="BE36" i="10" s="1"/>
  <c r="BE37"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<sst xmlns="http://schemas.openxmlformats.org/spreadsheetml/2006/main" count="1171" uniqueCount="614">
  <si>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</si>
  <si>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</si>
  <si>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</si>
  <si>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</si>
  <si>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</si>
  <si>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</si>
  <si>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</si>
  <si>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</si>
  <si>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</si>
  <si>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</si>
  <si>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</si>
  <si>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</si>
  <si>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</si>
  <si>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</si>
  <si>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</si>
  <si>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</si>
  <si>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</si>
  <si>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</si>
  <si>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</si>
  <si>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</si>
  <si>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</si>
  <si>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</si>
  <si>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</si>
  <si>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</si>
  <si>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</si>
  <si>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</si>
  <si>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</si>
  <si>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</si>
  <si>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</si>
  <si>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</si>
  <si>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</si>
  <si>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</si>
  <si>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</si>
  <si>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</si>
  <si>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</si>
  <si>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</si>
  <si>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</si>
  <si>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</si>
  <si>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</si>
  <si>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</si>
  <si>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</si>
  <si>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</si>
  <si>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</si>
  <si>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</si>
  <si>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</si>
  <si>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</si>
  <si>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</si>
  <si>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</si>
  <si>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</si>
  <si>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</si>
  <si>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</si>
  <si>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</si>
  <si>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</si>
  <si>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</si>
  <si>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</si>
  <si>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</si>
  <si>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</si>
  <si>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</si>
  <si>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</si>
  <si>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</si>
  <si>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</si>
  <si>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</si>
  <si>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</si>
  <si>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</si>
  <si>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</si>
  <si>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</si>
  <si>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</si>
  <si>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</si>
  <si>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</si>
  <si>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</si>
  <si>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</si>
  <si>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</si>
  <si>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</si>
  <si>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</si>
  <si>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</si>
  <si>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</si>
  <si>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</si>
  <si>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</si>
  <si>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</si>
  <si>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</si>
  <si>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</si>
  <si>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</si>
  <si>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</si>
  <si>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</si>
  <si>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</si>
  <si>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</si>
  <si>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</si>
  <si>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</si>
  <si>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</si>
  <si>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</si>
  <si>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</si>
  <si>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</si>
  <si>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</si>
  <si>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</si>
  <si>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</si>
  <si>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</si>
  <si>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</si>
  <si>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香美市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</si>
  <si>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</si>
  <si>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</si>
  <si>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</si>
  <si>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</si>
  <si>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</si>
  <si>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</si>
  <si>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</si>
  <si>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</si>
  <si>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</si>
  <si>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</si>
  <si>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</si>
  <si>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</si>
  <si>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</si>
  <si>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</si>
  <si>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</si>
  <si>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</si>
  <si>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</si>
  <si>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</si>
  <si>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</si>
  <si>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</si>
  <si>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</si>
  <si>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</si>
  <si>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</si>
  <si>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</si>
  <si>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</si>
  <si>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</si>
  <si>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</si>
  <si>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</si>
  <si>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</si>
  <si>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</si>
  <si>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</si>
  <si>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</si>
  <si>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</si>
  <si>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</si>
  <si>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</si>
  <si>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</si>
  <si>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</si>
  <si>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</si>
  <si>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</si>
  <si>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</si>
  <si>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</si>
  <si>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</si>
  <si>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</si>
  <si>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</si>
  <si>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</si>
  <si>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</si>
  <si>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</si>
  <si>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</si>
  <si>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</si>
  <si>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</si>
  <si>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</si>
  <si>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</si>
  <si>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</si>
  <si>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</si>
  <si>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</si>
  <si>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</si>
  <si>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</si>
  <si>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</si>
  <si>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</si>
  <si>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</si>
  <si>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</si>
  <si>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</si>
  <si>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</si>
  <si>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</si>
  <si>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</si>
  <si>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</si>
  <si>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</si>
  <si>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</si>
  <si>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</si>
  <si>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</si>
  <si>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</si>
  <si>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</si>
  <si>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</si>
  <si>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</si>
  <si>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</si>
  <si>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</si>
  <si>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</si>
  <si>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</si>
  <si>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</si>
  <si>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</si>
  <si>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</si>
  <si>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</si>
  <si>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</si>
  <si>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</si>
  <si>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</si>
  <si>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</si>
  <si>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</si>
  <si>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</si>
  <si>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</si>
  <si>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</si>
  <si>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</si>
  <si>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</si>
  <si>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</si>
  <si>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</si>
  <si>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</si>
  <si>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</si>
  <si>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</si>
  <si>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</si>
  <si>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</si>
  <si>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</si>
  <si>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</si>
  <si>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</si>
  <si>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</si>
  <si>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</si>
  <si>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</si>
  <si>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</si>
  <si>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</si>
  <si>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</si>
  <si>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</si>
  <si>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</si>
  <si>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</si>
  <si>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高知県香美市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</si>
  <si>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</si>
  <si>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</si>
  <si>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</si>
  <si>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</si>
  <si>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</si>
  <si>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</si>
  <si>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</si>
  <si>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</si>
  <si>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</si>
  <si>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</si>
  <si>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</si>
  <si>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</si>
  <si>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</si>
  <si>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</si>
  <si>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</si>
  <si>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</si>
  <si>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</si>
  <si>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</si>
  <si>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</si>
  <si>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</si>
  <si>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</si>
  <si>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</si>
  <si>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</si>
  <si>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</si>
  <si>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</si>
  <si>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</si>
  <si>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</si>
  <si>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</si>
  <si>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</si>
  <si>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</si>
  <si>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</si>
  <si>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</si>
  <si>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</si>
  <si>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</si>
  <si>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</si>
  <si>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</si>
  <si>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</si>
  <si>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</si>
  <si>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</si>
  <si>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</si>
  <si>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</si>
  <si>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</si>
  <si>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</si>
  <si>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</si>
  <si>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</si>
  <si>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</si>
  <si>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</si>
  <si>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</si>
  <si>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</si>
  <si>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</si>
  <si>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</si>
  <si>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</si>
  <si>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</si>
  <si>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</si>
  <si>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</si>
  <si>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</si>
  <si>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</si>
  <si>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</si>
  <si>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</si>
  <si>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</si>
  <si>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</si>
  <si>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</si>
  <si>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</si>
  <si>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</si>
  <si>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</si>
  <si>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</si>
  <si>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</si>
  <si>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</si>
  <si>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</si>
  <si>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</si>
  <si>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</si>
  <si>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</si>
  <si>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</si>
  <si>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</si>
  <si>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</si>
  <si>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</si>
  <si>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</si>
  <si>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</si>
  <si>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</si>
  <si>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</si>
  <si>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</si>
  <si>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</si>
  <si>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</si>
  <si>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</si>
  <si>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</si>
  <si>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</si>
  <si>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</si>
  <si>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</si>
  <si>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</si>
  <si>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</si>
  <si>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</si>
  <si>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</si>
  <si>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</si>
  <si>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</si>
  <si>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</si>
  <si>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</si>
  <si>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</si>
  <si>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</si>
  <si>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</si>
  <si>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</si>
  <si>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</si>
  <si>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</si>
  <si>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</si>
  <si>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</si>
  <si>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</si>
  <si>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</si>
  <si>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</si>
  <si>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</si>
  <si>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</si>
  <si>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</si>
  <si>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</si>
  <si>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</si>
  <si>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</si>
  <si>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</si>
  <si>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</si>
  <si>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</si>
  <si>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</si>
  <si>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</si>
  <si>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</si>
  <si>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</si>
  <si>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</si>
  <si>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</si>
  <si>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</si>
  <si>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</si>
  <si>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工業用水道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</si>
  <si>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</si>
  <si>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</si>
  <si>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</si>
  <si>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</si>
  <si>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</si>
  <si>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</si>
  <si>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</si>
  <si>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</si>
  <si>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</si>
  <si>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</si>
  <si>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</si>
  <si>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</si>
  <si>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</si>
  <si>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</si>
  <si>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</si>
  <si>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</si>
  <si>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</si>
  <si>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</si>
  <si>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</si>
  <si>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</si>
  <si>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</si>
  <si>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</si>
  <si>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</si>
  <si>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</si>
  <si>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</si>
  <si>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高知県香美市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</si>
  <si>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</si>
  <si>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</si>
  <si>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</si>
  <si>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</si>
  <si>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</si>
  <si>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</si>
  <si>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</si>
  <si>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</si>
  <si>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</si>
  <si>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</si>
  <si>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</si>
  <si>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</si>
  <si>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</si>
  <si>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</si>
  <si>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</si>
  <si>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</si>
  <si>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</si>
  <si>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</si>
  <si>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</si>
  <si>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</si>
  <si>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香南香美地区障害者自立支援審査会特別会計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</si>
  <si>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</si>
  <si>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</si>
  <si>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</si>
  <si>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</si>
  <si>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</si>
  <si>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</si>
  <si>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</si>
  <si>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</si>
  <si>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</si>
  <si>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</si>
  <si>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</si>
  <si>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</si>
  <si>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</si>
  <si>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</si>
  <si>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</si>
  <si>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</si>
  <si>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</si>
  <si>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</si>
  <si>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</si>
  <si>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</si>
  <si>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工業用水道事業会計</t>
    <phoneticPr fontId="5"/>
  </si>
  <si>
    <t>簡易水道事業特別会計</t>
    <phoneticPr fontId="5"/>
  </si>
  <si>
    <t>法非適用企業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</si>
  <si>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</si>
  <si>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</si>
  <si>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</si>
  <si>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</si>
  <si>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</si>
  <si>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</si>
  <si>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</si>
  <si>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</si>
  <si>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</si>
  <si>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</si>
  <si>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</si>
  <si>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</si>
  <si>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</si>
  <si>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</si>
  <si>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</si>
  <si>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</si>
  <si>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</si>
  <si>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</si>
  <si>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</si>
  <si>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</si>
  <si>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</si>
  <si>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</si>
  <si>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</si>
  <si>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</si>
  <si>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</si>
  <si>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</si>
  <si>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</si>
  <si>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</si>
  <si>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</si>
  <si>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</si>
  <si>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</si>
  <si>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</si>
  <si>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</si>
  <si>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</si>
  <si>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</si>
  <si>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</si>
  <si>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</si>
  <si>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</si>
  <si>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</si>
  <si>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</si>
  <si>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</si>
  <si>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</si>
  <si>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</si>
  <si>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</si>
  <si>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</si>
  <si>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</si>
  <si>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</si>
  <si>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</si>
  <si>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</si>
  <si>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</si>
  <si>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</si>
  <si>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</si>
  <si>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</si>
  <si>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</si>
  <si>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</si>
  <si>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</si>
  <si>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</si>
  <si>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</si>
  <si>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</si>
  <si>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</si>
  <si>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</si>
  <si>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</si>
  <si>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</si>
  <si>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</si>
  <si>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</si>
  <si>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</si>
  <si>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</si>
  <si>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</si>
  <si>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</si>
  <si>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</si>
  <si>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</si>
  <si>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</si>
  <si>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</si>
  <si>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</si>
  <si>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</si>
  <si>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</si>
  <si>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</si>
  <si>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</si>
  <si>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</si>
  <si>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</si>
  <si>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</si>
  <si>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</si>
  <si>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</si>
  <si>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</si>
  <si>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</si>
  <si>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</si>
  <si>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</si>
  <si>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</si>
  <si>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</si>
  <si>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</si>
  <si>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</si>
  <si>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</si>
  <si>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</si>
  <si>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</si>
  <si>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</si>
  <si>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</si>
  <si>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</si>
  <si>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</si>
  <si>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</si>
  <si>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</si>
  <si>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</si>
  <si>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</si>
  <si>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</si>
  <si>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</si>
  <si>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</si>
  <si>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</si>
  <si>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</si>
  <si>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</si>
  <si>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</si>
  <si>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</si>
  <si>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</si>
  <si>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</si>
  <si>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</si>
  <si>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</si>
  <si>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</si>
  <si>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</si>
  <si>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</si>
  <si>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</si>
  <si>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</si>
  <si>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</si>
  <si>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</si>
  <si>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</si>
  <si>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</si>
  <si>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</si>
  <si>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</si>
  <si>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</si>
  <si>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</si>
  <si>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</si>
  <si>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</si>
  <si>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</si>
  <si>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</si>
  <si>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</si>
  <si>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</si>
  <si>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</si>
  <si>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</si>
  <si>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</si>
  <si>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</si>
  <si>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</si>
  <si>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</si>
  <si>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</si>
  <si>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</si>
  <si>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</si>
  <si>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</si>
  <si>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</si>
  <si>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</si>
  <si>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</si>
  <si>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</si>
  <si>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</si>
  <si>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</si>
  <si>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9.22</t>
  </si>
  <si>
    <t>▲ 2.71</t>
  </si>
  <si>
    <t>▲ 6.82</t>
  </si>
  <si>
    <t>水道事業会計</t>
  </si>
  <si>
    <t>一般会計</t>
  </si>
  <si>
    <t>介護保険特別会計（保険事業勘定）</t>
  </si>
  <si>
    <t>後期高齢者医療特別会計</t>
  </si>
  <si>
    <t>特定環境保全公共下水道事業特別会計</t>
  </si>
  <si>
    <t>国民健康保険特別会計（事業勘定）</t>
  </si>
  <si>
    <t>公共下水道事業特別会計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</si>
  <si>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</si>
  <si>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</si>
  <si>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</si>
  <si>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</si>
  <si>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</si>
  <si>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</si>
  <si>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</si>
  <si>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</si>
  <si>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</si>
  <si>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</si>
  <si>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</si>
  <si>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</si>
  <si>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香美郡殖林組合</t>
    <rPh sb="0" eb="2">
      <t>カミ</t>
    </rPh>
    <rPh sb="2" eb="3">
      <t>グン</t>
    </rPh>
    <rPh sb="3" eb="4">
      <t>ショク</t>
    </rPh>
    <rPh sb="4" eb="5">
      <t>リン</t>
    </rPh>
    <rPh sb="5" eb="7">
      <t>クミアイ</t>
    </rPh>
    <phoneticPr fontId="7"/>
  </si>
  <si>
    <t>香南香美衛生組合</t>
    <rPh sb="0" eb="2">
      <t>コウナン</t>
    </rPh>
    <rPh sb="2" eb="4">
      <t>カミ</t>
    </rPh>
    <rPh sb="4" eb="6">
      <t>エイセイ</t>
    </rPh>
    <rPh sb="6" eb="8">
      <t>クミアイ</t>
    </rPh>
    <phoneticPr fontId="7"/>
  </si>
  <si>
    <t>香南斎場組合</t>
    <rPh sb="0" eb="2">
      <t>コウナン</t>
    </rPh>
    <rPh sb="2" eb="4">
      <t>サイジョウ</t>
    </rPh>
    <rPh sb="4" eb="6">
      <t>クミアイ</t>
    </rPh>
    <phoneticPr fontId="7"/>
  </si>
  <si>
    <t>香南香美老人ホーム組合</t>
    <rPh sb="0" eb="2">
      <t>コウナン</t>
    </rPh>
    <rPh sb="2" eb="4">
      <t>カミ</t>
    </rPh>
    <rPh sb="4" eb="6">
      <t>ロウジン</t>
    </rPh>
    <rPh sb="9" eb="11">
      <t>クミアイ</t>
    </rPh>
    <phoneticPr fontId="7"/>
  </si>
  <si>
    <t>香南清掃組合</t>
    <rPh sb="0" eb="2">
      <t>コウナン</t>
    </rPh>
    <rPh sb="2" eb="4">
      <t>セイソウ</t>
    </rPh>
    <rPh sb="4" eb="6">
      <t>クミアイ</t>
    </rPh>
    <phoneticPr fontId="7"/>
  </si>
  <si>
    <t>高知県広域食肉センター事務組合</t>
    <rPh sb="0" eb="3">
      <t>コウチケン</t>
    </rPh>
    <rPh sb="3" eb="5">
      <t>コウイキ</t>
    </rPh>
    <rPh sb="5" eb="7">
      <t>ショクニク</t>
    </rPh>
    <rPh sb="11" eb="13">
      <t>ジム</t>
    </rPh>
    <rPh sb="13" eb="15">
      <t>クミアイ</t>
    </rPh>
    <phoneticPr fontId="7"/>
  </si>
  <si>
    <t>こうち人づくり広域連合</t>
    <rPh sb="3" eb="4">
      <t>ヒト</t>
    </rPh>
    <rPh sb="7" eb="9">
      <t>コウイキ</t>
    </rPh>
    <rPh sb="9" eb="11">
      <t>レンゴウ</t>
    </rPh>
    <phoneticPr fontId="7"/>
  </si>
  <si>
    <t>高知県市町村総合事務組合</t>
    <rPh sb="0" eb="3">
      <t>コウチケン</t>
    </rPh>
    <rPh sb="3" eb="6">
      <t>シチョウソン</t>
    </rPh>
    <rPh sb="6" eb="8">
      <t>ソウゴウ</t>
    </rPh>
    <rPh sb="8" eb="10">
      <t>ジム</t>
    </rPh>
    <rPh sb="10" eb="12">
      <t>クミアイ</t>
    </rPh>
    <phoneticPr fontId="7"/>
  </si>
  <si>
    <t>高知県後期高齢者医療広域連合</t>
    <rPh sb="0" eb="3">
      <t>コウチケン</t>
    </rPh>
    <rPh sb="3" eb="5">
      <t>コウキ</t>
    </rPh>
    <rPh sb="5" eb="7">
      <t>コウレイ</t>
    </rPh>
    <rPh sb="7" eb="8">
      <t>シャ</t>
    </rPh>
    <rPh sb="8" eb="10">
      <t>イリョウ</t>
    </rPh>
    <rPh sb="10" eb="12">
      <t>コウイキ</t>
    </rPh>
    <rPh sb="12" eb="14">
      <t>レンゴウ</t>
    </rPh>
    <phoneticPr fontId="7"/>
  </si>
  <si>
    <t>南国・香南・香美租税債権管理機構</t>
    <rPh sb="0" eb="2">
      <t>ナンゴク</t>
    </rPh>
    <rPh sb="3" eb="5">
      <t>コウナン</t>
    </rPh>
    <rPh sb="6" eb="8">
      <t>カミ</t>
    </rPh>
    <rPh sb="8" eb="10">
      <t>ソゼイ</t>
    </rPh>
    <rPh sb="10" eb="12">
      <t>サイケン</t>
    </rPh>
    <rPh sb="12" eb="14">
      <t>カンリ</t>
    </rPh>
    <rPh sb="14" eb="16">
      <t>キコウ</t>
    </rPh>
    <phoneticPr fontId="7"/>
  </si>
  <si>
    <t>一般会計</t>
    <rPh sb="0" eb="2">
      <t>イッパン</t>
    </rPh>
    <rPh sb="2" eb="4">
      <t>カイケイ</t>
    </rPh>
    <phoneticPr fontId="2"/>
  </si>
  <si>
    <t>特別会計</t>
    <rPh sb="0" eb="2">
      <t>トクベツ</t>
    </rPh>
    <rPh sb="2" eb="4">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</si>
  <si>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</si>
  <si>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t>
    <phoneticPr fontId="2"/>
  </si>
  <si>
    <t>-</t>
    <phoneticPr fontId="2"/>
  </si>
  <si>
    <t>財団法人アンパンマンミュージアム振興財団</t>
    <rPh sb="0" eb="2">
      <t>ザイダン</t>
    </rPh>
    <rPh sb="2" eb="4">
      <t>ホウジン</t>
    </rPh>
    <rPh sb="16" eb="18">
      <t>シンコウ</t>
    </rPh>
    <rPh sb="18" eb="20">
      <t>ザイダン</t>
    </rPh>
    <phoneticPr fontId="7"/>
  </si>
  <si>
    <t>香北ふるさとみらい</t>
    <rPh sb="0" eb="2">
      <t>カホク</t>
    </rPh>
    <phoneticPr fontId="7"/>
  </si>
  <si>
    <t>-</t>
    <phoneticPr fontId="2"/>
  </si>
  <si>
    <t>-</t>
    <phoneticPr fontId="2"/>
  </si>
  <si>
    <t>施設等整備基金</t>
    <phoneticPr fontId="18"/>
  </si>
  <si>
    <t>合併振興基金</t>
    <phoneticPr fontId="18"/>
  </si>
  <si>
    <t>庁舎建設基金</t>
    <phoneticPr fontId="18"/>
  </si>
  <si>
    <t>地域福祉基金</t>
    <phoneticPr fontId="18"/>
  </si>
  <si>
    <t>ふるさとづくり基金</t>
    <phoneticPr fontId="18"/>
  </si>
  <si>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</si>
  <si>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</si>
  <si>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</si>
  <si>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</si>
  <si>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</si>
  <si>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</si>
  <si>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</si>
  <si>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に類似団体と比較して低い水準にある。平成23年度以降の市役所本庁舎等の大型事業については一定整備できたものの、今後も新図書館や消防施設等の大型事業を予定していることから、今後とも将来負担比率の維持及び地方債の発行の抑制に努め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</si>
  <si>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</si>
  <si>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</si>
  <si>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</si>
  <si>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は、基金の積立などにより、充当可能財源等が将来負担額を上回っており、有形固定資産減価償却率は類似団体と比較して高くないが、今後の見通しとしては、新図書館や消防施設等の大型事業が予定されているうえ、基金も目減りしていく見込み。</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</si>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</sst>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4F9A-48B4-9386-2E1E3FA986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120393</c:v>
                </c:pt>
                <c:pt idx="1">
                  <c:v>89276</c:v>
                </c:pt>
                <c:pt idx="2">
                  <c:v>90487</c:v>
                </c:pt>
                <c:pt idx="3">
                  <c:v>85639</c:v>
                </c:pt>
                <c:pt idx="4">
                  <c:v>115135</c:v>
                </c:pt>
              </c:numCache>
            </c:numRef>
          </c:val>
          <c:smooth val="0"/>
          <c:extLst xmlns:c16r2="http://schemas.microsoft.com/office/drawing/2015/06/chart">
            <c:ext xmlns:c16="http://schemas.microsoft.com/office/drawing/2014/chart" uri="{C3380CC4-5D6E-409C-BE32-E72D297353CC}">
              <c16:uniqueId val="{00000001-4F9A-48B4-9386-2E1E3FA9865E}"/>
            </c:ext>
          </c:extLst>
        </c:ser>
        <c:dLbls>
          <c:showLegendKey val="0"/>
          <c:showVal val="0"/>
          <c:showCatName val="0"/>
          <c:showSerName val="0"/>
          <c:showPercent val="0"/>
          <c:showBubbleSize val="0"/>
        </c:dLbls>
        <c:marker val="1"/>
        <c:smooth val="0"/>
        <c:axId val="198211456"/>
        <c:axId val="198230016"/>
      </c:lineChart>
      <c:catAx>
        <c:axId val="198211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230016"/>
        <c:crosses val="autoZero"/>
        <c:auto val="1"/>
        <c:lblAlgn val="ctr"/>
        <c:lblOffset val="100"/>
        <c:tickLblSkip val="1"/>
        <c:tickMarkSkip val="1"/>
        <c:noMultiLvlLbl val="0"/>
      </c:catAx>
      <c:valAx>
        <c:axId val="1982300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211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9.06</c:v>
                </c:pt>
                <c:pt idx="1">
                  <c:v>10.199999999999999</c:v>
                </c:pt>
                <c:pt idx="2">
                  <c:v>1.08</c:v>
                </c:pt>
                <c:pt idx="3">
                  <c:v>4.79</c:v>
                </c:pt>
                <c:pt idx="4">
                  <c:v>0.96</c:v>
                </c:pt>
              </c:numCache>
            </c:numRef>
          </c:val>
          <c:extLst xmlns:c16r2="http://schemas.microsoft.com/office/drawing/2015/06/chart">
            <c:ext xmlns:c16="http://schemas.microsoft.com/office/drawing/2014/chart" uri="{C3380CC4-5D6E-409C-BE32-E72D297353CC}">
              <c16:uniqueId val="{00000000-E2D4-4DD3-AA3B-4A2420E626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44.11</c:v>
                </c:pt>
                <c:pt idx="1">
                  <c:v>48.6</c:v>
                </c:pt>
                <c:pt idx="2">
                  <c:v>54.78</c:v>
                </c:pt>
                <c:pt idx="3">
                  <c:v>50.13</c:v>
                </c:pt>
                <c:pt idx="4">
                  <c:v>49.54</c:v>
                </c:pt>
              </c:numCache>
            </c:numRef>
          </c:val>
          <c:extLst xmlns:c16r2="http://schemas.microsoft.com/office/drawing/2015/06/chart">
            <c:ext xmlns:c16="http://schemas.microsoft.com/office/drawing/2014/chart" uri="{C3380CC4-5D6E-409C-BE32-E72D297353CC}">
              <c16:uniqueId val="{00000001-E2D4-4DD3-AA3B-4A2420E6262B}"/>
            </c:ext>
          </c:extLst>
        </c:ser>
        <c:dLbls>
          <c:showLegendKey val="0"/>
          <c:showVal val="0"/>
          <c:showCatName val="0"/>
          <c:showSerName val="0"/>
          <c:showPercent val="0"/>
          <c:showBubbleSize val="0"/>
        </c:dLbls>
        <c:gapWidth val="250"/>
        <c:overlap val="100"/>
        <c:axId val="211927424"/>
        <c:axId val="211929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2.0099999999999998</c:v>
                </c:pt>
                <c:pt idx="1">
                  <c:v>1.26</c:v>
                </c:pt>
                <c:pt idx="2">
                  <c:v>-9.2200000000000006</c:v>
                </c:pt>
                <c:pt idx="3">
                  <c:v>-2.71</c:v>
                </c:pt>
                <c:pt idx="4">
                  <c:v>-6.82</c:v>
                </c:pt>
              </c:numCache>
            </c:numRef>
          </c:val>
          <c:smooth val="0"/>
          <c:extLst xmlns:c16r2="http://schemas.microsoft.com/office/drawing/2015/06/chart">
            <c:ext xmlns:c16="http://schemas.microsoft.com/office/drawing/2014/chart" uri="{C3380CC4-5D6E-409C-BE32-E72D297353CC}">
              <c16:uniqueId val="{00000002-E2D4-4DD3-AA3B-4A2420E6262B}"/>
            </c:ext>
          </c:extLst>
        </c:ser>
        <c:dLbls>
          <c:showLegendKey val="0"/>
          <c:showVal val="0"/>
          <c:showCatName val="0"/>
          <c:showSerName val="0"/>
          <c:showPercent val="0"/>
          <c:showBubbleSize val="0"/>
        </c:dLbls>
        <c:marker val="1"/>
        <c:smooth val="0"/>
        <c:axId val="211927424"/>
        <c:axId val="211929344"/>
      </c:lineChart>
      <c:catAx>
        <c:axId val="21192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1929344"/>
        <c:crosses val="autoZero"/>
        <c:auto val="1"/>
        <c:lblAlgn val="ctr"/>
        <c:lblOffset val="100"/>
        <c:tickLblSkip val="1"/>
        <c:tickMarkSkip val="1"/>
        <c:noMultiLvlLbl val="0"/>
      </c:catAx>
      <c:valAx>
        <c:axId val="21192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92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EE1-432B-8AAD-A11C348BCD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EE1-432B-8AAD-A11C348BCDB9}"/>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EE1-432B-8AAD-A11C348BCDB9}"/>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EE1-432B-8AAD-A11C348BCDB9}"/>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0.02</c:v>
                </c:pt>
                <c:pt idx="4">
                  <c:v>#N/A</c:v>
                </c:pt>
                <c:pt idx="5">
                  <c:v>0.04</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4-BEE1-432B-8AAD-A11C348BCDB9}"/>
            </c:ext>
          </c:extLst>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5-BEE1-432B-8AAD-A11C348BCDB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0.1</c:v>
                </c:pt>
                <c:pt idx="4">
                  <c:v>#N/A</c:v>
                </c:pt>
                <c:pt idx="5">
                  <c:v>0.13</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6-BEE1-432B-8AAD-A11C348BCDB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0.05</c:v>
                </c:pt>
                <c:pt idx="2">
                  <c:v>#N/A</c:v>
                </c:pt>
                <c:pt idx="3">
                  <c:v>0.7</c:v>
                </c:pt>
                <c:pt idx="4">
                  <c:v>#N/A</c:v>
                </c:pt>
                <c:pt idx="5">
                  <c:v>1.06</c:v>
                </c:pt>
                <c:pt idx="6">
                  <c:v>#N/A</c:v>
                </c:pt>
                <c:pt idx="7">
                  <c:v>0.22</c:v>
                </c:pt>
                <c:pt idx="8">
                  <c:v>#N/A</c:v>
                </c:pt>
                <c:pt idx="9">
                  <c:v>0.8</c:v>
                </c:pt>
              </c:numCache>
            </c:numRef>
          </c:val>
          <c:extLst xmlns:c16r2="http://schemas.microsoft.com/office/drawing/2015/06/chart">
            <c:ext xmlns:c16="http://schemas.microsoft.com/office/drawing/2014/chart" uri="{C3380CC4-5D6E-409C-BE32-E72D297353CC}">
              <c16:uniqueId val="{00000007-BEE1-432B-8AAD-A11C348BCD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9.06</c:v>
                </c:pt>
                <c:pt idx="2">
                  <c:v>#N/A</c:v>
                </c:pt>
                <c:pt idx="3">
                  <c:v>10.199999999999999</c:v>
                </c:pt>
                <c:pt idx="4">
                  <c:v>#N/A</c:v>
                </c:pt>
                <c:pt idx="5">
                  <c:v>1.08</c:v>
                </c:pt>
                <c:pt idx="6">
                  <c:v>#N/A</c:v>
                </c:pt>
                <c:pt idx="7">
                  <c:v>4.78</c:v>
                </c:pt>
                <c:pt idx="8">
                  <c:v>#N/A</c:v>
                </c:pt>
                <c:pt idx="9">
                  <c:v>0.95</c:v>
                </c:pt>
              </c:numCache>
            </c:numRef>
          </c:val>
          <c:extLst xmlns:c16r2="http://schemas.microsoft.com/office/drawing/2015/06/chart">
            <c:ext xmlns:c16="http://schemas.microsoft.com/office/drawing/2014/chart" uri="{C3380CC4-5D6E-409C-BE32-E72D297353CC}">
              <c16:uniqueId val="{00000008-BEE1-432B-8AAD-A11C348BCD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2.98</c:v>
                </c:pt>
                <c:pt idx="2">
                  <c:v>#N/A</c:v>
                </c:pt>
                <c:pt idx="3">
                  <c:v>4.21</c:v>
                </c:pt>
                <c:pt idx="4">
                  <c:v>#N/A</c:v>
                </c:pt>
                <c:pt idx="5">
                  <c:v>5.35</c:v>
                </c:pt>
                <c:pt idx="6">
                  <c:v>#N/A</c:v>
                </c:pt>
                <c:pt idx="7">
                  <c:v>4.7699999999999996</c:v>
                </c:pt>
                <c:pt idx="8">
                  <c:v>#N/A</c:v>
                </c:pt>
                <c:pt idx="9">
                  <c:v>2.5099999999999998</c:v>
                </c:pt>
              </c:numCache>
            </c:numRef>
          </c:val>
          <c:extLst xmlns:c16r2="http://schemas.microsoft.com/office/drawing/2015/06/chart">
            <c:ext xmlns:c16="http://schemas.microsoft.com/office/drawing/2014/chart" uri="{C3380CC4-5D6E-409C-BE32-E72D297353CC}">
              <c16:uniqueId val="{00000009-BEE1-432B-8AAD-A11C348BCDB9}"/>
            </c:ext>
          </c:extLst>
        </c:ser>
        <c:dLbls>
          <c:showLegendKey val="0"/>
          <c:showVal val="0"/>
          <c:showCatName val="0"/>
          <c:showSerName val="0"/>
          <c:showPercent val="0"/>
          <c:showBubbleSize val="0"/>
        </c:dLbls>
        <c:gapWidth val="150"/>
        <c:overlap val="100"/>
        <c:axId val="212367616"/>
        <c:axId val="212381696"/>
      </c:barChart>
      <c:catAx>
        <c:axId val="21236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381696"/>
        <c:crosses val="autoZero"/>
        <c:auto val="1"/>
        <c:lblAlgn val="ctr"/>
        <c:lblOffset val="100"/>
        <c:tickLblSkip val="1"/>
        <c:tickMarkSkip val="1"/>
        <c:noMultiLvlLbl val="0"/>
      </c:catAx>
      <c:valAx>
        <c:axId val="21238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367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1941</c:v>
                </c:pt>
                <c:pt idx="5">
                  <c:v>1917</c:v>
                </c:pt>
                <c:pt idx="8">
                  <c:v>1993</c:v>
                </c:pt>
                <c:pt idx="11">
                  <c:v>2016</c:v>
                </c:pt>
                <c:pt idx="14">
                  <c:v>2041</c:v>
                </c:pt>
              </c:numCache>
            </c:numRef>
          </c:val>
          <c:extLst xmlns:c16r2="http://schemas.microsoft.com/office/drawing/2015/06/chart">
            <c:ext xmlns:c16="http://schemas.microsoft.com/office/drawing/2014/chart" uri="{C3380CC4-5D6E-409C-BE32-E72D297353CC}">
              <c16:uniqueId val="{00000000-C276-459B-B6D4-E016C0B49E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276-459B-B6D4-E016C0B49E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7</c:v>
                </c:pt>
                <c:pt idx="6">
                  <c:v>6</c:v>
                </c:pt>
                <c:pt idx="9">
                  <c:v>6</c:v>
                </c:pt>
                <c:pt idx="12">
                  <c:v>0</c:v>
                </c:pt>
              </c:numCache>
            </c:numRef>
          </c:val>
          <c:extLst xmlns:c16r2="http://schemas.microsoft.com/office/drawing/2015/06/chart">
            <c:ext xmlns:c16="http://schemas.microsoft.com/office/drawing/2014/chart" uri="{C3380CC4-5D6E-409C-BE32-E72D297353CC}">
              <c16:uniqueId val="{00000002-C276-459B-B6D4-E016C0B49E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57</c:v>
                </c:pt>
                <c:pt idx="3">
                  <c:v>57</c:v>
                </c:pt>
                <c:pt idx="6">
                  <c:v>38</c:v>
                </c:pt>
                <c:pt idx="9">
                  <c:v>30</c:v>
                </c:pt>
                <c:pt idx="12">
                  <c:v>32</c:v>
                </c:pt>
              </c:numCache>
            </c:numRef>
          </c:val>
          <c:extLst xmlns:c16r2="http://schemas.microsoft.com/office/drawing/2015/06/chart">
            <c:ext xmlns:c16="http://schemas.microsoft.com/office/drawing/2014/chart" uri="{C3380CC4-5D6E-409C-BE32-E72D297353CC}">
              <c16:uniqueId val="{00000003-C276-459B-B6D4-E016C0B49E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453</c:v>
                </c:pt>
                <c:pt idx="3">
                  <c:v>453</c:v>
                </c:pt>
                <c:pt idx="6">
                  <c:v>450</c:v>
                </c:pt>
                <c:pt idx="9">
                  <c:v>458</c:v>
                </c:pt>
                <c:pt idx="12">
                  <c:v>438</c:v>
                </c:pt>
              </c:numCache>
            </c:numRef>
          </c:val>
          <c:extLst xmlns:c16r2="http://schemas.microsoft.com/office/drawing/2015/06/chart">
            <c:ext xmlns:c16="http://schemas.microsoft.com/office/drawing/2014/chart" uri="{C3380CC4-5D6E-409C-BE32-E72D297353CC}">
              <c16:uniqueId val="{00000004-C276-459B-B6D4-E016C0B49E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276-459B-B6D4-E016C0B49E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276-459B-B6D4-E016C0B49E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2152</c:v>
                </c:pt>
                <c:pt idx="3">
                  <c:v>2044</c:v>
                </c:pt>
                <c:pt idx="6">
                  <c:v>2178</c:v>
                </c:pt>
                <c:pt idx="9">
                  <c:v>2232</c:v>
                </c:pt>
                <c:pt idx="12">
                  <c:v>2318</c:v>
                </c:pt>
              </c:numCache>
            </c:numRef>
          </c:val>
          <c:extLst xmlns:c16r2="http://schemas.microsoft.com/office/drawing/2015/06/chart">
            <c:ext xmlns:c16="http://schemas.microsoft.com/office/drawing/2014/chart" uri="{C3380CC4-5D6E-409C-BE32-E72D297353CC}">
              <c16:uniqueId val="{00000007-C276-459B-B6D4-E016C0B49E31}"/>
            </c:ext>
          </c:extLst>
        </c:ser>
        <c:dLbls>
          <c:showLegendKey val="0"/>
          <c:showVal val="0"/>
          <c:showCatName val="0"/>
          <c:showSerName val="0"/>
          <c:showPercent val="0"/>
          <c:showBubbleSize val="0"/>
        </c:dLbls>
        <c:gapWidth val="100"/>
        <c:overlap val="100"/>
        <c:axId val="212465920"/>
        <c:axId val="16495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729</c:v>
                </c:pt>
                <c:pt idx="2">
                  <c:v>#N/A</c:v>
                </c:pt>
                <c:pt idx="3">
                  <c:v>#N/A</c:v>
                </c:pt>
                <c:pt idx="4">
                  <c:v>644</c:v>
                </c:pt>
                <c:pt idx="5">
                  <c:v>#N/A</c:v>
                </c:pt>
                <c:pt idx="6">
                  <c:v>#N/A</c:v>
                </c:pt>
                <c:pt idx="7">
                  <c:v>679</c:v>
                </c:pt>
                <c:pt idx="8">
                  <c:v>#N/A</c:v>
                </c:pt>
                <c:pt idx="9">
                  <c:v>#N/A</c:v>
                </c:pt>
                <c:pt idx="10">
                  <c:v>710</c:v>
                </c:pt>
                <c:pt idx="11">
                  <c:v>#N/A</c:v>
                </c:pt>
                <c:pt idx="12">
                  <c:v>#N/A</c:v>
                </c:pt>
                <c:pt idx="13">
                  <c:v>747</c:v>
                </c:pt>
                <c:pt idx="14">
                  <c:v>#N/A</c:v>
                </c:pt>
              </c:numCache>
            </c:numRef>
          </c:val>
          <c:smooth val="0"/>
          <c:extLst xmlns:c16r2="http://schemas.microsoft.com/office/drawing/2015/06/chart">
            <c:ext xmlns:c16="http://schemas.microsoft.com/office/drawing/2014/chart" uri="{C3380CC4-5D6E-409C-BE32-E72D297353CC}">
              <c16:uniqueId val="{00000008-C276-459B-B6D4-E016C0B49E31}"/>
            </c:ext>
          </c:extLst>
        </c:ser>
        <c:dLbls>
          <c:showLegendKey val="0"/>
          <c:showVal val="0"/>
          <c:showCatName val="0"/>
          <c:showSerName val="0"/>
          <c:showPercent val="0"/>
          <c:showBubbleSize val="0"/>
        </c:dLbls>
        <c:marker val="1"/>
        <c:smooth val="0"/>
        <c:axId val="212465920"/>
        <c:axId val="164958208"/>
      </c:lineChart>
      <c:catAx>
        <c:axId val="21246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958208"/>
        <c:crosses val="autoZero"/>
        <c:auto val="1"/>
        <c:lblAlgn val="ctr"/>
        <c:lblOffset val="100"/>
        <c:tickLblSkip val="1"/>
        <c:tickMarkSkip val="1"/>
        <c:noMultiLvlLbl val="0"/>
      </c:catAx>
      <c:valAx>
        <c:axId val="16495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46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16898</c:v>
                </c:pt>
                <c:pt idx="5">
                  <c:v>17565</c:v>
                </c:pt>
                <c:pt idx="8">
                  <c:v>17552</c:v>
                </c:pt>
                <c:pt idx="11">
                  <c:v>17066</c:v>
                </c:pt>
                <c:pt idx="14">
                  <c:v>17107</c:v>
                </c:pt>
              </c:numCache>
            </c:numRef>
          </c:val>
          <c:extLst xmlns:c16r2="http://schemas.microsoft.com/office/drawing/2015/06/chart">
            <c:ext xmlns:c16="http://schemas.microsoft.com/office/drawing/2014/chart" uri="{C3380CC4-5D6E-409C-BE32-E72D297353CC}">
              <c16:uniqueId val="{00000000-4065-4081-82EA-1F69E93B81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649</c:v>
                </c:pt>
                <c:pt idx="5">
                  <c:v>567</c:v>
                </c:pt>
                <c:pt idx="8">
                  <c:v>477</c:v>
                </c:pt>
                <c:pt idx="11">
                  <c:v>437</c:v>
                </c:pt>
                <c:pt idx="14">
                  <c:v>392</c:v>
                </c:pt>
              </c:numCache>
            </c:numRef>
          </c:val>
          <c:extLst xmlns:c16r2="http://schemas.microsoft.com/office/drawing/2015/06/chart">
            <c:ext xmlns:c16="http://schemas.microsoft.com/office/drawing/2014/chart" uri="{C3380CC4-5D6E-409C-BE32-E72D297353CC}">
              <c16:uniqueId val="{00000001-4065-4081-82EA-1F69E93B81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10220</c:v>
                </c:pt>
                <c:pt idx="5">
                  <c:v>10693</c:v>
                </c:pt>
                <c:pt idx="8">
                  <c:v>11739</c:v>
                </c:pt>
                <c:pt idx="11">
                  <c:v>10921</c:v>
                </c:pt>
                <c:pt idx="14">
                  <c:v>10824</c:v>
                </c:pt>
              </c:numCache>
            </c:numRef>
          </c:val>
          <c:extLst xmlns:c16r2="http://schemas.microsoft.com/office/drawing/2015/06/chart">
            <c:ext xmlns:c16="http://schemas.microsoft.com/office/drawing/2014/chart" uri="{C3380CC4-5D6E-409C-BE32-E72D297353CC}">
              <c16:uniqueId val="{00000002-4065-4081-82EA-1F69E93B81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065-4081-82EA-1F69E93B81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065-4081-82EA-1F69E93B81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65-4081-82EA-1F69E93B81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3610</c:v>
                </c:pt>
                <c:pt idx="3">
                  <c:v>3368</c:v>
                </c:pt>
                <c:pt idx="6">
                  <c:v>3141</c:v>
                </c:pt>
                <c:pt idx="9">
                  <c:v>3107</c:v>
                </c:pt>
                <c:pt idx="12">
                  <c:v>2987</c:v>
                </c:pt>
              </c:numCache>
            </c:numRef>
          </c:val>
          <c:extLst xmlns:c16r2="http://schemas.microsoft.com/office/drawing/2015/06/chart">
            <c:ext xmlns:c16="http://schemas.microsoft.com/office/drawing/2014/chart" uri="{C3380CC4-5D6E-409C-BE32-E72D297353CC}">
              <c16:uniqueId val="{00000006-4065-4081-82EA-1F69E93B81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449</c:v>
                </c:pt>
                <c:pt idx="3">
                  <c:v>861</c:v>
                </c:pt>
                <c:pt idx="6">
                  <c:v>1611</c:v>
                </c:pt>
                <c:pt idx="9">
                  <c:v>1578</c:v>
                </c:pt>
                <c:pt idx="12">
                  <c:v>1541</c:v>
                </c:pt>
              </c:numCache>
            </c:numRef>
          </c:val>
          <c:extLst xmlns:c16r2="http://schemas.microsoft.com/office/drawing/2015/06/chart">
            <c:ext xmlns:c16="http://schemas.microsoft.com/office/drawing/2014/chart" uri="{C3380CC4-5D6E-409C-BE32-E72D297353CC}">
              <c16:uniqueId val="{00000007-4065-4081-82EA-1F69E93B81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4617</c:v>
                </c:pt>
                <c:pt idx="3">
                  <c:v>4338</c:v>
                </c:pt>
                <c:pt idx="6">
                  <c:v>4192</c:v>
                </c:pt>
                <c:pt idx="9">
                  <c:v>3948</c:v>
                </c:pt>
                <c:pt idx="12">
                  <c:v>3737</c:v>
                </c:pt>
              </c:numCache>
            </c:numRef>
          </c:val>
          <c:extLst xmlns:c16r2="http://schemas.microsoft.com/office/drawing/2015/06/chart">
            <c:ext xmlns:c16="http://schemas.microsoft.com/office/drawing/2014/chart" uri="{C3380CC4-5D6E-409C-BE32-E72D297353CC}">
              <c16:uniqueId val="{00000008-4065-4081-82EA-1F69E93B81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99</c:v>
                </c:pt>
                <c:pt idx="3">
                  <c:v>91</c:v>
                </c:pt>
                <c:pt idx="6">
                  <c:v>84</c:v>
                </c:pt>
                <c:pt idx="9">
                  <c:v>0</c:v>
                </c:pt>
                <c:pt idx="12">
                  <c:v>0</c:v>
                </c:pt>
              </c:numCache>
            </c:numRef>
          </c:val>
          <c:extLst xmlns:c16r2="http://schemas.microsoft.com/office/drawing/2015/06/chart">
            <c:ext xmlns:c16="http://schemas.microsoft.com/office/drawing/2014/chart" uri="{C3380CC4-5D6E-409C-BE32-E72D297353CC}">
              <c16:uniqueId val="{00000009-4065-4081-82EA-1F69E93B81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15878</c:v>
                </c:pt>
                <c:pt idx="3">
                  <c:v>16414</c:v>
                </c:pt>
                <c:pt idx="6">
                  <c:v>16152</c:v>
                </c:pt>
                <c:pt idx="9">
                  <c:v>15705</c:v>
                </c:pt>
                <c:pt idx="12">
                  <c:v>15934</c:v>
                </c:pt>
              </c:numCache>
            </c:numRef>
          </c:val>
          <c:extLst xmlns:c16r2="http://schemas.microsoft.com/office/drawing/2015/06/chart">
            <c:ext xmlns:c16="http://schemas.microsoft.com/office/drawing/2014/chart" uri="{C3380CC4-5D6E-409C-BE32-E72D297353CC}">
              <c16:uniqueId val="{0000000A-4065-4081-82EA-1F69E93B819A}"/>
            </c:ext>
          </c:extLst>
        </c:ser>
        <c:dLbls>
          <c:showLegendKey val="0"/>
          <c:showVal val="0"/>
          <c:showCatName val="0"/>
          <c:showSerName val="0"/>
          <c:showPercent val="0"/>
          <c:showBubbleSize val="0"/>
        </c:dLbls>
        <c:gapWidth val="100"/>
        <c:overlap val="100"/>
        <c:axId val="167528704"/>
        <c:axId val="167534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065-4081-82EA-1F69E93B819A}"/>
            </c:ext>
          </c:extLst>
        </c:ser>
        <c:dLbls>
          <c:showLegendKey val="0"/>
          <c:showVal val="0"/>
          <c:showCatName val="0"/>
          <c:showSerName val="0"/>
          <c:showPercent val="0"/>
          <c:showBubbleSize val="0"/>
        </c:dLbls>
        <c:marker val="1"/>
        <c:smooth val="0"/>
        <c:axId val="167528704"/>
        <c:axId val="167534976"/>
      </c:lineChart>
      <c:catAx>
        <c:axId val="16752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534976"/>
        <c:crosses val="autoZero"/>
        <c:auto val="1"/>
        <c:lblAlgn val="ctr"/>
        <c:lblOffset val="100"/>
        <c:tickLblSkip val="1"/>
        <c:tickMarkSkip val="1"/>
        <c:noMultiLvlLbl val="0"/>
      </c:catAx>
      <c:valAx>
        <c:axId val="16753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52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5476</c:v>
                </c:pt>
                <c:pt idx="1">
                  <c:v>4905</c:v>
                </c:pt>
                <c:pt idx="2">
                  <c:v>4847</c:v>
                </c:pt>
              </c:numCache>
            </c:numRef>
          </c:val>
          <c:extLst xmlns:c16r2="http://schemas.microsoft.com/office/drawing/2015/06/chart">
            <c:ext xmlns:c16="http://schemas.microsoft.com/office/drawing/2014/chart" uri="{C3380CC4-5D6E-409C-BE32-E72D297353CC}">
              <c16:uniqueId val="{00000000-9064-4D50-9599-E5C444B708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1063</c:v>
                </c:pt>
                <c:pt idx="1">
                  <c:v>1063</c:v>
                </c:pt>
                <c:pt idx="2">
                  <c:v>1063</c:v>
                </c:pt>
              </c:numCache>
            </c:numRef>
          </c:val>
          <c:extLst xmlns:c16r2="http://schemas.microsoft.com/office/drawing/2015/06/chart">
            <c:ext xmlns:c16="http://schemas.microsoft.com/office/drawing/2014/chart" uri="{C3380CC4-5D6E-409C-BE32-E72D297353CC}">
              <c16:uniqueId val="{00000001-9064-4D50-9599-E5C444B708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6198</c:v>
                </c:pt>
                <c:pt idx="1">
                  <c:v>5988</c:v>
                </c:pt>
                <c:pt idx="2">
                  <c:v>5948</c:v>
                </c:pt>
              </c:numCache>
            </c:numRef>
          </c:val>
          <c:extLst xmlns:c16r2="http://schemas.microsoft.com/office/drawing/2015/06/chart">
            <c:ext xmlns:c16="http://schemas.microsoft.com/office/drawing/2014/chart" uri="{C3380CC4-5D6E-409C-BE32-E72D297353CC}">
              <c16:uniqueId val="{00000002-9064-4D50-9599-E5C444B7086D}"/>
            </c:ext>
          </c:extLst>
        </c:ser>
        <c:dLbls>
          <c:showLegendKey val="0"/>
          <c:showVal val="0"/>
          <c:showCatName val="0"/>
          <c:showSerName val="0"/>
          <c:showPercent val="0"/>
          <c:showBubbleSize val="0"/>
        </c:dLbls>
        <c:gapWidth val="120"/>
        <c:overlap val="100"/>
        <c:axId val="212899328"/>
        <c:axId val="212900864"/>
      </c:barChart>
      <c:catAx>
        <c:axId val="21289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2900864"/>
        <c:crosses val="autoZero"/>
        <c:auto val="1"/>
        <c:lblAlgn val="ctr"/>
        <c:lblOffset val="100"/>
        <c:tickLblSkip val="1"/>
        <c:tickMarkSkip val="1"/>
        <c:noMultiLvlLbl val="0"/>
      </c:catAx>
      <c:valAx>
        <c:axId val="212900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289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{F2B5B8C2-7046-44C3-9DA6-0981BA178CC3}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880-4E50-AADE-CC06D8D1710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{0520F573-C1BC-4087-8030-8D70533AAE5A}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80-4E50-AADE-CC06D8D1710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{D3B42C9E-089C-4A0B-B6B2-81B15ED2825C}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80-4E50-AADE-CC06D8D1710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{43397897-62F5-4252-8E46-FDC6DD81F7BB}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80-4E50-AADE-CC06D8D1710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{350E3115-5816-4A78-AB74-4DF52EA2CCBE}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80-4E50-AADE-CC06D8D1710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{561BD5DC-3F99-4551-B97B-74E285316BC2}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880-4E50-AADE-CC06D8D1710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{C9B38A26-2135-46AA-B84D-566FD8F8F53B}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880-4E50-AADE-CC06D8D1710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{A4434FC6-F16D-4BBA-9EA7-BB56C6311E8C}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880-4E50-AADE-CC06D8D1710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{2FFAB26F-773A-4539-BA11-23D6BB570DEB}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880-4E50-AADE-CC06D8D171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53.7</c:v>
                </c:pt>
                <c:pt idx="24">
                  <c:v>53.8</c:v>
                </c:pt>
                <c:pt idx="32">
                  <c:v>53.4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880-4E50-AADE-CC06D8D171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{149F4B02-1968-4F22-9F04-D340083751FA}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880-4E50-AADE-CC06D8D1710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{E7BE1069-D583-4F52-8B6E-15957473F1E3}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80-4E50-AADE-CC06D8D1710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{A82FB572-2D84-42ED-BED9-823EAF684A2F}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80-4E50-AADE-CC06D8D1710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{11B24FBE-3209-4947-BD08-EECDC11C89E1}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80-4E50-AADE-CC06D8D1710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{68015910-5D63-4793-97C4-A87E2CC48194}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80-4E50-AADE-CC06D8D17109}"/>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{B445465C-980B-45BF-B810-0A2DCC4C8A2F}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880-4E50-AADE-CC06D8D1710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{4A39495F-49A2-4D7A-AAE7-80A8F685BDD5}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880-4E50-AADE-CC06D8D1710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{3C196EB9-CFCF-4E31-A336-4C73244AE346}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880-4E50-AADE-CC06D8D1710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{B4636181-13EB-43A3-920C-498F7AD29416}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880-4E50-AADE-CC06D8D171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9880-4E50-AADE-CC06D8D17109}"/>
            </c:ext>
          </c:extLst>
        </c:ser>
        <c:dLbls>
          <c:showLegendKey val="0"/>
          <c:showVal val="1"/>
          <c:showCatName val="0"/>
          <c:showSerName val="0"/>
          <c:showPercent val="0"/>
          <c:showBubbleSize val="0"/>
        </c:dLbls>
        <c:axId val="213005440"/>
        <c:axId val="213007360"/>
      </c:scatterChart>
      <c:valAx>
        <c:axId val="213005440"/>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007360"/>
        <c:crosses val="autoZero"/>
        <c:crossBetween val="midCat"/>
      </c:valAx>
      <c:valAx>
        <c:axId val="21300736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005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{999DB88F-49B2-4003-822C-05F84376DA94}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B5F-4184-AF5E-A9E69ECAE73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{8D0E65B4-BF9A-476B-A2A6-01FB1299805A}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5F-4184-AF5E-A9E69ECAE73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{B49313FB-3842-4790-8E72-135A02DDA25F}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5F-4184-AF5E-A9E69ECAE73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{AEB2861F-97BA-43B6-8A9B-5FE023D4D0CA}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5F-4184-AF5E-A9E69ECAE73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{38CE3616-C444-4519-9C70-A7B3230D89F0}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5F-4184-AF5E-A9E69ECAE73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{BC33DE8B-D9AC-4471-B9DF-17519F1AC084}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B5F-4184-AF5E-A9E69ECAE73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{7D0AD99E-190C-4F14-A7EC-17904CA1D1B9}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B5F-4184-AF5E-A9E69ECAE73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{B0ADA52E-2E4F-45EF-95C8-CBFF81C76D97}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B5F-4184-AF5E-A9E69ECAE73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{72F3F00E-4927-4081-AC4C-F158A8279416}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B5F-4184-AF5E-A9E69ECAE7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8.9</c:v>
                </c:pt>
                <c:pt idx="16">
                  <c:v>8.3000000000000007</c:v>
                </c:pt>
                <c:pt idx="24">
                  <c:v>8.4</c:v>
                </c:pt>
                <c:pt idx="32">
                  <c:v>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B5F-4184-AF5E-A9E69ECAE7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{944D6060-E9B8-416F-BDB3-DAA03846A85D}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B5F-4184-AF5E-A9E69ECAE7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{7EA952F6-21EF-4236-8FDA-0515F6F87ECF}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5F-4184-AF5E-A9E69ECAE73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{B3454D89-D42F-4C11-8B46-A6078D5227A0}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5F-4184-AF5E-A9E69ECAE73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{8CD8AC4C-BC5A-41B7-A676-4167F05CDA5B}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5F-4184-AF5E-A9E69ECAE73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{48569DED-D943-4815-B031-F3C6CA58BF13}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5F-4184-AF5E-A9E69ECAE73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{32B1030E-C319-4009-AB43-6DE093B006C7}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B5F-4184-AF5E-A9E69ECAE73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{A138DDAF-0121-4970-B5AC-96F3ACBE3106}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B5F-4184-AF5E-A9E69ECAE73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{193DCDD6-88FC-4E57-A825-9E82DB8F4D01}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B5F-4184-AF5E-A9E69ECAE73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{47DEB6E5-9959-4613-ACB9-8BDDB15E62F2}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B5F-4184-AF5E-A9E69ECAE7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0B5F-4184-AF5E-A9E69ECAE739}"/>
            </c:ext>
          </c:extLst>
        </c:ser>
        <c:dLbls>
          <c:showLegendKey val="0"/>
          <c:showVal val="1"/>
          <c:showCatName val="0"/>
          <c:showSerName val="0"/>
          <c:showPercent val="0"/>
          <c:showBubbleSize val="0"/>
        </c:dLbls>
        <c:axId val="213123840"/>
        <c:axId val="213125760"/>
      </c:scatterChart>
      <c:valAx>
        <c:axId val="213123840"/>
        <c:scaling>
          <c:orientation val="minMax"/>
          <c:max val="11.2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125760"/>
        <c:crosses val="autoZero"/>
        <c:crossBetween val="midCat"/>
      </c:valAx>
      <c:valAx>
        <c:axId val="213125760"/>
        <c:scaling>
          <c:orientation val="minMax"/>
          <c:max val="63"/>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1238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ここ数年に実施した大型事業にかかる地方債の据え置き期間が終了し、元金償還が始まったこと等により、実質公債費比率は増加している。</a:t>
          </a:r>
        </a:p>
        <a:p>
          <a:r>
            <a:rPr kumimoji="1" lang="ja-JP" altLang="en-US" sz="1400">
              <a:latin typeface="ＭＳ ゴシック" pitchFamily="49" charset="-128"/>
              <a:ea typeface="ＭＳ ゴシック" pitchFamily="49" charset="-128"/>
            </a:rPr>
            <a:t>　また、災害復旧にかかる事業の増加もあり今後数年間、公債費は高止まりになると考えている。</a:t>
          </a:r>
        </a:p>
        <a:p>
          <a:r>
            <a:rPr kumimoji="1" lang="ja-JP" altLang="en-US" sz="1400">
              <a:latin typeface="ＭＳ ゴシック" pitchFamily="49" charset="-128"/>
              <a:ea typeface="ＭＳ ゴシック" pitchFamily="49" charset="-128"/>
            </a:rPr>
            <a:t>　今後は新図書館や消防署香北分署の建設等を予定しており、合併特例債や辺地、過疎対策事業債等の有利な地方債を活用することにより、数値改善に努める。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一般会計等にかかる地方債の現在高は、防災行政無線デジタル化事業等により、平成３０年度は若干増加している。</a:t>
          </a:r>
        </a:p>
        <a:p>
          <a:r>
            <a:rPr kumimoji="1" lang="ja-JP" altLang="en-US" sz="1400">
              <a:latin typeface="ＭＳ Ｐゴシック" panose="020B0600070205080204" pitchFamily="50" charset="-128"/>
              <a:ea typeface="ＭＳ Ｐゴシック" panose="020B0600070205080204" pitchFamily="50" charset="-128"/>
            </a:rPr>
            <a:t>　充当可能基金については、財源不足により基金を取り崩したことなどにより、減少している。</a:t>
          </a:r>
        </a:p>
        <a:p>
          <a:r>
            <a:rPr kumimoji="1" lang="ja-JP" altLang="en-US" sz="1400">
              <a:latin typeface="ＭＳ Ｐゴシック" panose="020B0600070205080204" pitchFamily="50" charset="-128"/>
              <a:ea typeface="ＭＳ Ｐゴシック" panose="020B0600070205080204" pitchFamily="50" charset="-128"/>
            </a:rPr>
            <a:t>　将来負担比率の分子については、平成３０年度において公共下水以外の公営企業等に大きな設備投資がないこと及び退職手当支給率の減により、前年度と比べ減少している。</a:t>
          </a:r>
        </a:p>
        <a:p>
          <a:r>
            <a:rPr kumimoji="1" lang="ja-JP" altLang="en-US" sz="1400">
              <a:latin typeface="ＭＳ Ｐゴシック" panose="020B0600070205080204" pitchFamily="50" charset="-128"/>
              <a:ea typeface="ＭＳ Ｐゴシック" panose="020B0600070205080204" pitchFamily="50" charset="-128"/>
            </a:rPr>
            <a:t>　充当可能財源等は将来負担額を上回っている状況となっている。</a:t>
          </a:r>
        </a:p>
        <a:p>
          <a:r>
            <a:rPr kumimoji="1" lang="ja-JP" altLang="en-US" sz="1400">
              <a:latin typeface="ＭＳ Ｐゴシック" panose="020B0600070205080204" pitchFamily="50" charset="-128"/>
              <a:ea typeface="ＭＳ Ｐゴシック" panose="020B0600070205080204" pitchFamily="50" charset="-128"/>
            </a:rPr>
            <a:t>　今後も安定した財政運営に努める。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高知県香美市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財政調整基金は、本年度も財源不足により取り崩しを行った。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また、特目基金では公共施設等の修繕等により施設整備基金等で基金を取り崩し事業を行ったため、基金全体で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歳出を抑制し、調整的基金に頼らない財政運営を目指す。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また、特目基金は施設整備計画等の諸計画に従い、必要な事業の財源として活用する。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特目のうち主なものとして、施設整備基金では、公営住宅の裕ＹＯＵ第２団地改修工事等の費用に基金を取り崩して充当された。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墓地基金では、市営墓地改修工事等の費用に基金を取り崩し充当し、防災対策基金は災害備蓄品の購入費用等のために取り崩し充当した。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また、目的を達した定住自立圏基金については、基金を廃し基金残額は施設等整備基金に積み立てた。積立額は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上記のとおり、基金の目的に沿った事業に充当されている。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減額は施設等整備基金、墓地基金、まちづくり応援基金、防災対策基金等がそれぞれの用途で取り崩している。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歳出削減等により、余剰金等を近い将来に必要が見込まれる基金に積み立てるように努力する。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年度決算においても昨年に引き続き、財源不足により、取り崩しを行った。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財源不足は普通交付税の一本算定への移行により一般財源に不足を生じたことが主な要因である。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普通交付税の一本算定への移行による減額は、今後も段階的に行われるため、今後は一層の歳出抑制を目指し、職員の定数管理や公共施設等の整理・統廃合の検討をはじめ、地方債の発行抑制に努める。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地方債の発行抑制に努め、経済事情の急激な変動等により基金の処分を必要とする状況にない限り、現状を維持する。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F21BD2F4-D187-466C-950C-6A64F64D0C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D1816615-6915-4348-ABC2-378A9D8B7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 xmlns:a16="http://schemas.microsoft.com/office/drawing/2014/main" id="{522ABD64-3F87-4852-BD75-0280E7642076}"/>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 xmlns:a16="http://schemas.microsoft.com/office/drawing/2014/main" id="{5F66D224-492A-41E2-A87A-B66125BFB7BC}"/>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 xmlns:a16="http://schemas.microsoft.com/office/drawing/2014/main" id="{0E8E6E27-C3A1-4E25-8469-D9E96FB6A6D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 xmlns:a16="http://schemas.microsoft.com/office/drawing/2014/main" id="{00F60C78-4E84-4DC1-9799-4C1AB1A6684C}"/>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 xmlns:a16="http://schemas.microsoft.com/office/drawing/2014/main" id="{36B36E00-AC41-45B6-8A11-4D378933BE9A}"/>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 xmlns:a16="http://schemas.microsoft.com/office/drawing/2014/main" id="{188F2A75-361D-4D42-B71F-983128B8F673}"/>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 xmlns:a16="http://schemas.microsoft.com/office/drawing/2014/main" id="{FBC297FA-C3AB-4386-BB0B-BCD2010BE226}"/>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 xmlns:a16="http://schemas.microsoft.com/office/drawing/2014/main" id="{544086D7-D237-44A9-82AF-E8ABEBC963CB}"/>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 xmlns:a16="http://schemas.microsoft.com/office/drawing/2014/main" id="{228D1F32-A3C2-4364-B061-875168AF673A}"/>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 xmlns:a16="http://schemas.microsoft.com/office/drawing/2014/main" id="{056CFB63-11F6-4F77-BF3A-3C05C30153B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 xmlns:a16="http://schemas.microsoft.com/office/drawing/2014/main" id="{409C0F2E-0AA5-4509-A102-3EA4A9736A66}"/>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 xmlns:a16="http://schemas.microsoft.com/office/drawing/2014/main" id="{C5BB09CA-C246-4B46-B4A1-047A66F1C02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 xmlns:a16="http://schemas.microsoft.com/office/drawing/2014/main" id="{801E73C2-2833-4CCA-9F60-5F06D768E6C6}"/>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 xmlns:a16="http://schemas.microsoft.com/office/drawing/2014/main" id="{3E10DFFA-7D44-4A3F-89B7-5DEFC277D57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 xmlns:a16="http://schemas.microsoft.com/office/drawing/2014/main" id="{914CF248-1C3D-4856-9462-A99011EABCB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 xmlns:a16="http://schemas.microsoft.com/office/drawing/2014/main" id="{98EDDF90-46DF-4AED-BC80-ECACEFD66D27}"/>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 xmlns:a16="http://schemas.microsoft.com/office/drawing/2014/main" id="{248E6E76-250C-48C2-9A83-BD28039B3F1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 xmlns:a16="http://schemas.microsoft.com/office/drawing/2014/main" id="{F18D53EA-28D6-48D4-8A45-E1F9664AE0E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 xmlns:a16="http://schemas.microsoft.com/office/drawing/2014/main" id="{5A2A1116-A4C3-42C8-9B2A-ED9FC17FA9D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26,319
26,048
537.86
18,408,459
17,931,153
93,575
9,784,313
15,933,773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 xmlns:a16="http://schemas.microsoft.com/office/drawing/2014/main" id="{3354B764-5C17-4E4A-A070-7F6DCEB18F37}"/>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 xmlns:a16="http://schemas.microsoft.com/office/drawing/2014/main" id="{B69D1D5E-8BC5-4B78-B033-7C925D78D553}"/>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 xmlns:a16="http://schemas.microsoft.com/office/drawing/2014/main" id="{2C9C6D02-206D-44CA-B98F-FEF4CCF96F48}"/>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 xmlns:a16="http://schemas.microsoft.com/office/drawing/2014/main" id="{003A6B9D-8EBE-4535-B02A-3E52B1A97F05}"/>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 xmlns:a16="http://schemas.microsoft.com/office/drawing/2014/main" id="{099360C2-6E25-4EF5-8F33-B95546CEC738}"/>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 xmlns:a16="http://schemas.microsoft.com/office/drawing/2014/main" id="{4FB86AE2-19B0-4D80-8B97-B0DEE2CFE19C}"/>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 xmlns:a16="http://schemas.microsoft.com/office/drawing/2014/main" id="{26321F46-57FF-4811-89BF-3C3B55858187}"/>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 xmlns:a16="http://schemas.microsoft.com/office/drawing/2014/main" id="{32AAD419-EAEB-4B89-8584-9ABEA6051FE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 xmlns:a16="http://schemas.microsoft.com/office/drawing/2014/main" id="{537299A3-8862-4421-9A4F-BBE79E1E179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 xmlns:a16="http://schemas.microsoft.com/office/drawing/2014/main" id="{C14A7338-39D8-4F7E-84BA-6E548B3F3DF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 xmlns:a16="http://schemas.microsoft.com/office/drawing/2014/main" id="{BD475177-045E-41A1-A611-A85433B32D0F}"/>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 xmlns:a16="http://schemas.microsoft.com/office/drawing/2014/main" id="{CA3235FC-C59F-49B9-B780-17558CC0040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 xmlns:a16="http://schemas.microsoft.com/office/drawing/2014/main" id="{011295F4-C7D4-4A43-A5BC-EB44F669C108}"/>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 xmlns:a16="http://schemas.microsoft.com/office/drawing/2014/main" id="{EE62BDAE-6CA3-4ACA-AC8B-C2163B71434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 xmlns:a16="http://schemas.microsoft.com/office/drawing/2014/main" id="{A8A7C045-406B-41E9-8294-5288F470DA9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 xmlns:a16="http://schemas.microsoft.com/office/drawing/2014/main" id="{86044584-8EC0-4F73-AE19-92D781F9E654}"/>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 xmlns:a16="http://schemas.microsoft.com/office/drawing/2014/main" id="{1E8948A6-C6C2-4F92-90F5-72EF14987AF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 xmlns:a16="http://schemas.microsoft.com/office/drawing/2014/main" id="{5BD89C0C-9027-44E3-9112-E7174ED1B88F}"/>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 xmlns:a16="http://schemas.microsoft.com/office/drawing/2014/main" id="{435DA1B5-4B2D-4E76-8B0F-85464A7E9FFA}"/>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 xmlns:a16="http://schemas.microsoft.com/office/drawing/2014/main" id="{D20CEC8E-C8C1-46D2-B3F3-181CD805B108}"/>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 xmlns:a16="http://schemas.microsoft.com/office/drawing/2014/main" id="{2C27996E-267B-4DD8-B545-3436AAF439DC}"/>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 xmlns:a16="http://schemas.microsoft.com/office/drawing/2014/main" id="{A5093FD2-8826-4438-A57A-F6699290D327}"/>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 xmlns:a16="http://schemas.microsoft.com/office/drawing/2014/main" id="{7FF92D00-6A2E-409F-B0FF-A73C0BF6FD6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 xmlns:a16="http://schemas.microsoft.com/office/drawing/2014/main" id="{B3C27997-C524-4FE4-80CD-E23089F203C9}"/>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 xmlns:a16="http://schemas.microsoft.com/office/drawing/2014/main" id="{93B50CD3-7BA6-46F5-9DD8-D70C88D33354}"/>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 xmlns:a16="http://schemas.microsoft.com/office/drawing/2014/main" id="{FDEBC7A5-DA44-44F7-B1F4-9E6BAFC71CB9}"/>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 xmlns:a16="http://schemas.microsoft.com/office/drawing/2014/main" id="{5B6655DD-343F-4BC7-A27E-88597338F0A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 xmlns:a16="http://schemas.microsoft.com/office/drawing/2014/main" id="{606166CC-0B77-46A7-A1C1-3F4935419F8A}"/>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 xmlns:a16="http://schemas.microsoft.com/office/drawing/2014/main" id="{70D9FE4C-31F3-4075-81F1-71E13E758D54}"/>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 xmlns:a16="http://schemas.microsoft.com/office/drawing/2014/main" id="{CE4BE232-D79F-4E38-9F96-B3F864665479}"/>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 xmlns:a16="http://schemas.microsoft.com/office/drawing/2014/main" id="{36E62473-E263-4023-942C-3E4AAE9EF90A}"/>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 xmlns:a16="http://schemas.microsoft.com/office/drawing/2014/main" id="{E6BFEB5B-32AE-4DC4-B984-125B2CF30EF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 xmlns:a16="http://schemas.microsoft.com/office/drawing/2014/main" id="{B0F1BBC6-14B8-43B9-91A6-C6B852CDB3EF}"/>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 xmlns:a16="http://schemas.microsoft.com/office/drawing/2014/main" id="{33B1A4D6-EC8B-431D-92CD-DEE9985B797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有形固定資産減価償却率は全国平均より低く、類似団体の中でも低いものの、それぞれの公共施設等について、公共施設等総合管理計画に基づく個別計画を策定し、適切な維持管理を進めていく。 </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 xmlns:a16="http://schemas.microsoft.com/office/drawing/2014/main" id="{1CCF549C-079C-4040-901D-CA8882D75D7E}"/>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 xmlns:a16="http://schemas.microsoft.com/office/drawing/2014/main" id="{6E460404-1961-4FFD-B7AD-E446E0DE721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 xmlns:a16="http://schemas.microsoft.com/office/drawing/2014/main" id="{4F19A9B2-AAFB-43ED-813F-C9E035A1D9AB}"/>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 xmlns:a16="http://schemas.microsoft.com/office/drawing/2014/main" id="{FCD83C39-FB68-4C38-A79C-BE65F6477D4F}"/>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 xmlns:a16="http://schemas.microsoft.com/office/drawing/2014/main" id="{58706A84-43F5-4039-AF3C-026721709888}"/>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 xmlns:a16="http://schemas.microsoft.com/office/drawing/2014/main" id="{60DD1B72-9815-468F-B1B7-5E20D915B8EE}"/>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 xmlns:a16="http://schemas.microsoft.com/office/drawing/2014/main" id="{5A4B5876-7A9D-41D7-A975-10B0D5A9B694}"/>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 xmlns:a16="http://schemas.microsoft.com/office/drawing/2014/main" id="{94F4982A-0C36-416B-BF3C-7E24F7D1DC32}"/>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 xmlns:a16="http://schemas.microsoft.com/office/drawing/2014/main" id="{93157ECF-8F8E-4B36-B349-623E84561296}"/>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 xmlns:a16="http://schemas.microsoft.com/office/drawing/2014/main" id="{5F44A6F8-3F7E-4B65-BCA9-00EA6F867758}"/>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 xmlns:a16="http://schemas.microsoft.com/office/drawing/2014/main" id="{5E102ED6-578A-4667-B2D9-EC405652C14F}"/>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 xmlns:a16="http://schemas.microsoft.com/office/drawing/2014/main" id="{F1D9ED35-2EF7-477D-886E-E324B2F25E16}"/>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9" name="テキスト ボックス 68">
          <a:extLst>
            <a:ext uri="{FF2B5EF4-FFF2-40B4-BE49-F238E27FC236}">
              <a16:creationId xmlns="" xmlns:a16="http://schemas.microsoft.com/office/drawing/2014/main" id="{BEE82403-500B-44B1-8B37-AFC360E7241E}"/>
            </a:ext>
          </a:extLst>
        </xdr:cNvPr>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 xmlns:a16="http://schemas.microsoft.com/office/drawing/2014/main" id="{4A0A877A-F0A5-4706-8911-BAC0C8C0FD58}"/>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a:extLst>
            <a:ext uri="{FF2B5EF4-FFF2-40B4-BE49-F238E27FC236}">
              <a16:creationId xmlns="" xmlns:a16="http://schemas.microsoft.com/office/drawing/2014/main" id="{8873D644-64DF-4DEB-935C-9698575611A5}"/>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 xmlns:a16="http://schemas.microsoft.com/office/drawing/2014/main" id="{7F1C2FC4-D79B-4A7D-919F-E29BEAB7AFA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73" name="直線コネクタ 72">
          <a:extLst>
            <a:ext uri="{FF2B5EF4-FFF2-40B4-BE49-F238E27FC236}">
              <a16:creationId xmlns="" xmlns:a16="http://schemas.microsoft.com/office/drawing/2014/main" id="{9885E828-2F53-4A24-859D-3AC081D1DCF8}"/>
            </a:ext>
          </a:extLst>
        </xdr:cNvPr>
        <xdr:cNvCxnSpPr/>
      </xdr:nvCxnSpPr>
      <xdr:spPr>
        <a:xfrm flipV="1">
          <a:off x="4760595" y="4791392"/>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74" name="有形固定資産減価償却率最小値テキスト">
          <a:extLst>
            <a:ext uri="{FF2B5EF4-FFF2-40B4-BE49-F238E27FC236}">
              <a16:creationId xmlns="" xmlns:a16="http://schemas.microsoft.com/office/drawing/2014/main" id="{2209B6BC-1F60-49DA-923D-B09B27D50753}"/>
            </a:ext>
          </a:extLst>
        </xdr:cNvPr>
        <xdr:cNvSpPr txBox="1"/>
      </xdr:nvSpPr>
      <xdr:spPr>
        <a:xfrm>
          <a:off x="48133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5" name="直線コネクタ 74">
          <a:extLst>
            <a:ext uri="{FF2B5EF4-FFF2-40B4-BE49-F238E27FC236}">
              <a16:creationId xmlns="" xmlns:a16="http://schemas.microsoft.com/office/drawing/2014/main" id="{3EF27086-C066-439A-996A-D1B6733CF9EF}"/>
            </a:ext>
          </a:extLst>
        </xdr:cNvPr>
        <xdr:cNvCxnSpPr/>
      </xdr:nvCxnSpPr>
      <xdr:spPr>
        <a:xfrm>
          <a:off x="4673600" y="577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6" name="有形固定資産減価償却率最大値テキスト">
          <a:extLst>
            <a:ext uri="{FF2B5EF4-FFF2-40B4-BE49-F238E27FC236}">
              <a16:creationId xmlns="" xmlns:a16="http://schemas.microsoft.com/office/drawing/2014/main" id="{1A16D0D2-C897-496E-AC1D-F4EE9DE98A89}"/>
            </a:ext>
          </a:extLst>
        </xdr:cNvPr>
        <xdr:cNvSpPr txBox="1"/>
      </xdr:nvSpPr>
      <xdr:spPr>
        <a:xfrm>
          <a:off x="4813300" y="456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7" name="直線コネクタ 76">
          <a:extLst>
            <a:ext uri="{FF2B5EF4-FFF2-40B4-BE49-F238E27FC236}">
              <a16:creationId xmlns="" xmlns:a16="http://schemas.microsoft.com/office/drawing/2014/main" id="{06D626D9-9FBB-40BC-AA23-BCA18F6AF97F}"/>
            </a:ext>
          </a:extLst>
        </xdr:cNvPr>
        <xdr:cNvCxnSpPr/>
      </xdr:nvCxnSpPr>
      <xdr:spPr>
        <a:xfrm>
          <a:off x="4673600" y="479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78" name="有形固定資産減価償却率平均値テキスト">
          <a:extLst>
            <a:ext uri="{FF2B5EF4-FFF2-40B4-BE49-F238E27FC236}">
              <a16:creationId xmlns="" xmlns:a16="http://schemas.microsoft.com/office/drawing/2014/main" id="{CF3B9ACE-DBFE-42EC-AE35-55228E25EA48}"/>
            </a:ext>
          </a:extLst>
        </xdr:cNvPr>
        <xdr:cNvSpPr txBox="1"/>
      </xdr:nvSpPr>
      <xdr:spPr>
        <a:xfrm>
          <a:off x="4813300" y="5052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9" name="フローチャート: 判断 78">
          <a:extLst>
            <a:ext uri="{FF2B5EF4-FFF2-40B4-BE49-F238E27FC236}">
              <a16:creationId xmlns="" xmlns:a16="http://schemas.microsoft.com/office/drawing/2014/main" id="{7E240C53-460E-44CE-BC07-45C576587DBF}"/>
            </a:ext>
          </a:extLst>
        </xdr:cNvPr>
        <xdr:cNvSpPr/>
      </xdr:nvSpPr>
      <xdr:spPr>
        <a:xfrm>
          <a:off x="4711700" y="520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80" name="フローチャート: 判断 79">
          <a:extLst>
            <a:ext uri="{FF2B5EF4-FFF2-40B4-BE49-F238E27FC236}">
              <a16:creationId xmlns="" xmlns:a16="http://schemas.microsoft.com/office/drawing/2014/main" id="{5FC7BBE0-DFEF-49E6-B7F4-84F3213556F2}"/>
            </a:ext>
          </a:extLst>
        </xdr:cNvPr>
        <xdr:cNvSpPr/>
      </xdr:nvSpPr>
      <xdr:spPr>
        <a:xfrm>
          <a:off x="4000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81" name="フローチャート: 判断 80">
          <a:extLst>
            <a:ext uri="{FF2B5EF4-FFF2-40B4-BE49-F238E27FC236}">
              <a16:creationId xmlns="" xmlns:a16="http://schemas.microsoft.com/office/drawing/2014/main" id="{CBA8E5BE-9159-401C-A909-CA80E7AD55E1}"/>
            </a:ext>
          </a:extLst>
        </xdr:cNvPr>
        <xdr:cNvSpPr/>
      </xdr:nvSpPr>
      <xdr:spPr>
        <a:xfrm>
          <a:off x="3238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82" name="フローチャート: 判断 81">
          <a:extLst>
            <a:ext uri="{FF2B5EF4-FFF2-40B4-BE49-F238E27FC236}">
              <a16:creationId xmlns="" xmlns:a16="http://schemas.microsoft.com/office/drawing/2014/main" id="{0C02B2CE-FB65-49D6-BB32-07E5D9275E55}"/>
            </a:ext>
          </a:extLst>
        </xdr:cNvPr>
        <xdr:cNvSpPr/>
      </xdr:nvSpPr>
      <xdr:spPr>
        <a:xfrm>
          <a:off x="2476500" y="533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 xmlns:a16="http://schemas.microsoft.com/office/drawing/2014/main" id="{CF85AF2A-3BCF-4C3C-B591-93A24A56FD91}"/>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 xmlns:a16="http://schemas.microsoft.com/office/drawing/2014/main" id="{2F0BCB8A-FE40-489C-8F42-263BF36E5E2A}"/>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B35205AA-CE32-45D6-8B57-973A0B8B240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48594AF2-0771-4603-B478-467BD0C9182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 xmlns:a16="http://schemas.microsoft.com/office/drawing/2014/main" id="{CED69522-BF4D-431B-8A2D-FE7136E17865}"/>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88" name="楕円 87">
          <a:extLst>
            <a:ext uri="{FF2B5EF4-FFF2-40B4-BE49-F238E27FC236}">
              <a16:creationId xmlns="" xmlns:a16="http://schemas.microsoft.com/office/drawing/2014/main" id="{A8E4C7B4-284E-4447-B95A-89BA22598D9E}"/>
            </a:ext>
          </a:extLst>
        </xdr:cNvPr>
        <xdr:cNvSpPr/>
      </xdr:nvSpPr>
      <xdr:spPr>
        <a:xfrm>
          <a:off x="4711700" y="53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89" name="有形固定資産減価償却率該当値テキスト">
          <a:extLst>
            <a:ext uri="{FF2B5EF4-FFF2-40B4-BE49-F238E27FC236}">
              <a16:creationId xmlns="" xmlns:a16="http://schemas.microsoft.com/office/drawing/2014/main" id="{7C7DEC71-933F-4B4C-92C5-93BD63D891AB}"/>
            </a:ext>
          </a:extLst>
        </xdr:cNvPr>
        <xdr:cNvSpPr txBox="1"/>
      </xdr:nvSpPr>
      <xdr:spPr>
        <a:xfrm>
          <a:off x="4813300" y="530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90" name="楕円 89">
          <a:extLst>
            <a:ext uri="{FF2B5EF4-FFF2-40B4-BE49-F238E27FC236}">
              <a16:creationId xmlns="" xmlns:a16="http://schemas.microsoft.com/office/drawing/2014/main" id="{9AC3070B-0BBA-45D1-81FD-AA22589EFF89}"/>
            </a:ext>
          </a:extLst>
        </xdr:cNvPr>
        <xdr:cNvSpPr/>
      </xdr:nvSpPr>
      <xdr:spPr>
        <a:xfrm>
          <a:off x="4000500" y="53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57573</xdr:rowOff>
    </xdr:from>
    <xdr:to>
      <xdr:col>23</xdr:col>
      <xdr:colOff>85725</xdr:colOff>
      <xdr:row>31</xdr:row>
      <xdr:rowOff>64770</xdr:rowOff>
    </xdr:to>
    <xdr:cxnSp macro="">
      <xdr:nvCxnSpPr>
        <xdr:cNvPr id="91" name="直線コネクタ 90">
          <a:extLst>
            <a:ext uri="{FF2B5EF4-FFF2-40B4-BE49-F238E27FC236}">
              <a16:creationId xmlns="" xmlns:a16="http://schemas.microsoft.com/office/drawing/2014/main" id="{63EECCE1-4EBA-43FF-9CD7-C188097DC6B3}"/>
            </a:ext>
          </a:extLst>
        </xdr:cNvPr>
        <xdr:cNvCxnSpPr/>
      </xdr:nvCxnSpPr>
      <xdr:spPr>
        <a:xfrm>
          <a:off x="4051300" y="5372523"/>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8572</xdr:rowOff>
    </xdr:from>
    <xdr:to>
      <xdr:col>15</xdr:col>
      <xdr:colOff>187325</xdr:colOff>
      <xdr:row>31</xdr:row>
      <xdr:rowOff>110172</xdr:rowOff>
    </xdr:to>
    <xdr:sp macro="" textlink="">
      <xdr:nvSpPr>
        <xdr:cNvPr id="92" name="楕円 91">
          <a:extLst>
            <a:ext uri="{FF2B5EF4-FFF2-40B4-BE49-F238E27FC236}">
              <a16:creationId xmlns="" xmlns:a16="http://schemas.microsoft.com/office/drawing/2014/main" id="{8A1C190D-B6E6-4260-BAC5-667A4CE86185}"/>
            </a:ext>
          </a:extLst>
        </xdr:cNvPr>
        <xdr:cNvSpPr/>
      </xdr:nvSpPr>
      <xdr:spPr>
        <a:xfrm>
          <a:off x="3238500" y="532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57573</xdr:rowOff>
    </xdr:from>
    <xdr:to>
      <xdr:col>19</xdr:col>
      <xdr:colOff>136525</xdr:colOff>
      <xdr:row>31</xdr:row>
      <xdr:rowOff>59372</xdr:rowOff>
    </xdr:to>
    <xdr:cxnSp macro="">
      <xdr:nvCxnSpPr>
        <xdr:cNvPr id="93" name="直線コネクタ 92">
          <a:extLst>
            <a:ext uri="{FF2B5EF4-FFF2-40B4-BE49-F238E27FC236}">
              <a16:creationId xmlns="" xmlns:a16="http://schemas.microsoft.com/office/drawing/2014/main" id="{1B106125-988B-463C-9CB2-DE3BA8CA56A3}"/>
            </a:ext>
          </a:extLst>
        </xdr:cNvPr>
        <xdr:cNvCxnSpPr/>
      </xdr:nvCxnSpPr>
      <xdr:spPr>
        <a:xfrm flipV="1">
          <a:off x="3289300" y="5372523"/>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22966</xdr:rowOff>
    </xdr:from>
    <xdr:to>
      <xdr:col>11</xdr:col>
      <xdr:colOff>187325</xdr:colOff>
      <xdr:row>31</xdr:row>
      <xdr:rowOff>124566</xdr:rowOff>
    </xdr:to>
    <xdr:sp macro="" textlink="">
      <xdr:nvSpPr>
        <xdr:cNvPr id="94" name="楕円 93">
          <a:extLst>
            <a:ext uri="{FF2B5EF4-FFF2-40B4-BE49-F238E27FC236}">
              <a16:creationId xmlns="" xmlns:a16="http://schemas.microsoft.com/office/drawing/2014/main" id="{77A95808-9C2B-41C0-8D73-C50D6DCD1FF9}"/>
            </a:ext>
          </a:extLst>
        </xdr:cNvPr>
        <xdr:cNvSpPr/>
      </xdr:nvSpPr>
      <xdr:spPr>
        <a:xfrm>
          <a:off x="2476500" y="53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59372</xdr:rowOff>
    </xdr:from>
    <xdr:to>
      <xdr:col>15</xdr:col>
      <xdr:colOff>136525</xdr:colOff>
      <xdr:row>31</xdr:row>
      <xdr:rowOff>73766</xdr:rowOff>
    </xdr:to>
    <xdr:cxnSp macro="">
      <xdr:nvCxnSpPr>
        <xdr:cNvPr id="95" name="直線コネクタ 94">
          <a:extLst>
            <a:ext uri="{FF2B5EF4-FFF2-40B4-BE49-F238E27FC236}">
              <a16:creationId xmlns="" xmlns:a16="http://schemas.microsoft.com/office/drawing/2014/main" id="{B3B9646A-74F0-49F1-B4C5-421C2BBEA179}"/>
            </a:ext>
          </a:extLst>
        </xdr:cNvPr>
        <xdr:cNvCxnSpPr/>
      </xdr:nvCxnSpPr>
      <xdr:spPr>
        <a:xfrm flipV="1">
          <a:off x="2527300" y="5374322"/>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96" name="n_1aveValue有形固定資産減価償却率">
          <a:extLst>
            <a:ext uri="{FF2B5EF4-FFF2-40B4-BE49-F238E27FC236}">
              <a16:creationId xmlns="" xmlns:a16="http://schemas.microsoft.com/office/drawing/2014/main" id="{F1143A0C-52FA-40EE-931B-17E735551CDC}"/>
            </a:ext>
          </a:extLst>
        </xdr:cNvPr>
        <xdr:cNvSpPr txBox="1"/>
      </xdr:nvSpPr>
      <xdr:spPr>
        <a:xfrm>
          <a:off x="38360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97" name="n_2aveValue有形固定資産減価償却率">
          <a:extLst>
            <a:ext uri="{FF2B5EF4-FFF2-40B4-BE49-F238E27FC236}">
              <a16:creationId xmlns="" xmlns:a16="http://schemas.microsoft.com/office/drawing/2014/main" id="{425C8AAA-D9D1-4781-A755-4E67D82B87CD}"/>
            </a:ext>
          </a:extLst>
        </xdr:cNvPr>
        <xdr:cNvSpPr txBox="1"/>
      </xdr:nvSpPr>
      <xdr:spPr>
        <a:xfrm>
          <a:off x="3086744" y="501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98" name="n_3aveValue有形固定資産減価償却率">
          <a:extLst>
            <a:ext uri="{FF2B5EF4-FFF2-40B4-BE49-F238E27FC236}">
              <a16:creationId xmlns="" xmlns:a16="http://schemas.microsoft.com/office/drawing/2014/main" id="{8A0C259C-785C-4112-B421-FC8BDF7D3CA2}"/>
            </a:ext>
          </a:extLst>
        </xdr:cNvPr>
        <xdr:cNvSpPr txBox="1"/>
      </xdr:nvSpPr>
      <xdr:spPr>
        <a:xfrm>
          <a:off x="2324744" y="5430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99500</xdr:rowOff>
    </xdr:from>
    <xdr:ext cx="405111" cy="259045"/>
    <xdr:sp macro="" textlink="">
      <xdr:nvSpPr>
        <xdr:cNvPr id="99" name="n_1mainValue有形固定資産減価償却率">
          <a:extLst>
            <a:ext uri="{FF2B5EF4-FFF2-40B4-BE49-F238E27FC236}">
              <a16:creationId xmlns="" xmlns:a16="http://schemas.microsoft.com/office/drawing/2014/main" id="{EB36B09C-E227-4A19-8D8C-1CEF4EC961F3}"/>
            </a:ext>
          </a:extLst>
        </xdr:cNvPr>
        <xdr:cNvSpPr txBox="1"/>
      </xdr:nvSpPr>
      <xdr:spPr>
        <a:xfrm>
          <a:off x="3836044" y="54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101299</xdr:rowOff>
    </xdr:from>
    <xdr:ext cx="405111" cy="259045"/>
    <xdr:sp macro="" textlink="">
      <xdr:nvSpPr>
        <xdr:cNvPr id="100" name="n_2mainValue有形固定資産減価償却率">
          <a:extLst>
            <a:ext uri="{FF2B5EF4-FFF2-40B4-BE49-F238E27FC236}">
              <a16:creationId xmlns="" xmlns:a16="http://schemas.microsoft.com/office/drawing/2014/main" id="{93447223-2131-402E-9023-9A3056965E12}"/>
            </a:ext>
          </a:extLst>
        </xdr:cNvPr>
        <xdr:cNvSpPr txBox="1"/>
      </xdr:nvSpPr>
      <xdr:spPr>
        <a:xfrm>
          <a:off x="3086744" y="5416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101" name="n_3mainValue有形固定資産減価償却率">
          <a:extLst>
            <a:ext uri="{FF2B5EF4-FFF2-40B4-BE49-F238E27FC236}">
              <a16:creationId xmlns="" xmlns:a16="http://schemas.microsoft.com/office/drawing/2014/main" id="{347D506C-DB84-44F8-BA2E-F3CAAC59B9D8}"/>
            </a:ext>
          </a:extLst>
        </xdr:cNvPr>
        <xdr:cNvSpPr txBox="1"/>
      </xdr:nvSpPr>
      <xdr:spPr>
        <a:xfrm>
          <a:off x="2324744" y="511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 xmlns:a16="http://schemas.microsoft.com/office/drawing/2014/main" id="{FBB8BB4C-4F9F-4A98-AFB5-1735B2106B34}"/>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 xmlns:a16="http://schemas.microsoft.com/office/drawing/2014/main" id="{95C1395C-E787-4CCF-96D4-3288FA0349F8}"/>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 xmlns:a16="http://schemas.microsoft.com/office/drawing/2014/main" id="{0F417A9A-9922-4184-AC3B-B46C624C7FC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 xmlns:a16="http://schemas.microsoft.com/office/drawing/2014/main" id="{31D44C41-E7B3-4DC0-8ED1-111A8214F15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 xmlns:a16="http://schemas.microsoft.com/office/drawing/2014/main" id="{6976FDB7-DCA0-435E-9D57-8E5131405FB4}"/>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 xmlns:a16="http://schemas.microsoft.com/office/drawing/2014/main" id="{ADBD1EB8-47AC-49F4-A974-67C972D6747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 xmlns:a16="http://schemas.microsoft.com/office/drawing/2014/main" id="{EBD72AFF-8C03-46C9-86AF-909A85F69193}"/>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 xmlns:a16="http://schemas.microsoft.com/office/drawing/2014/main" id="{E28EBF4F-77D0-4E07-BBA3-489280589C22}"/>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 xmlns:a16="http://schemas.microsoft.com/office/drawing/2014/main" id="{EFD3FB20-CCDA-4474-BE0F-46004F8ED8F1}"/>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 xmlns:a16="http://schemas.microsoft.com/office/drawing/2014/main" id="{1F813F98-E9FD-42C8-86C9-7ADB49A6F40E}"/>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 xmlns:a16="http://schemas.microsoft.com/office/drawing/2014/main" id="{3525C911-A599-4946-8392-DF311A50D6D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 xmlns:a16="http://schemas.microsoft.com/office/drawing/2014/main" id="{B0BA12B4-A2AD-4748-A2CE-7B496379C1F9}"/>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 xmlns:a16="http://schemas.microsoft.com/office/drawing/2014/main" id="{2A08C93B-F5C7-4F42-A962-1C4C0E585513}"/>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債務償還比率は平均よりも下回り、類似団体のなかでも上位に位置しているが、充当可能財源は年々減少する見込みのため、今後も行財政のスリム化を図っていく。 </a:t>
          </a: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 xmlns:a16="http://schemas.microsoft.com/office/drawing/2014/main" id="{FB18ED38-D486-4A56-A839-727D54BD5815}"/>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 xmlns:a16="http://schemas.microsoft.com/office/drawing/2014/main" id="{CE1C36C4-A3BC-447A-A15A-7D1799B87CC5}"/>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 xmlns:a16="http://schemas.microsoft.com/office/drawing/2014/main" id="{9998FB96-5B35-4329-85D9-09469321A1F7}"/>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8" name="テキスト ボックス 117">
          <a:extLst>
            <a:ext uri="{FF2B5EF4-FFF2-40B4-BE49-F238E27FC236}">
              <a16:creationId xmlns="" xmlns:a16="http://schemas.microsoft.com/office/drawing/2014/main" id="{DCED5FCF-3075-44A8-B6FD-1F7CBF8EAA75}"/>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 xmlns:a16="http://schemas.microsoft.com/office/drawing/2014/main" id="{B2940FE0-D13B-453A-A6DD-1FF7823E0069}"/>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 xmlns:a16="http://schemas.microsoft.com/office/drawing/2014/main" id="{366AEC55-E29B-48FB-B398-2B21B89D6DB4}"/>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 xmlns:a16="http://schemas.microsoft.com/office/drawing/2014/main" id="{A96E6BA0-D1BD-4146-AB8E-8D13547E5D06}"/>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 xmlns:a16="http://schemas.microsoft.com/office/drawing/2014/main" id="{E0789FC6-20C5-4026-B601-4FC40F4828E9}"/>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 xmlns:a16="http://schemas.microsoft.com/office/drawing/2014/main" id="{4D44B511-29A3-4855-A1F0-6E6EA6D75817}"/>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 xmlns:a16="http://schemas.microsoft.com/office/drawing/2014/main" id="{5E956BD0-B56F-49A2-AB54-5F63EC01618E}"/>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 xmlns:a16="http://schemas.microsoft.com/office/drawing/2014/main" id="{223C7738-8132-46D0-A9CE-7979CA14B67D}"/>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6" name="テキスト ボックス 125">
          <a:extLst>
            <a:ext uri="{FF2B5EF4-FFF2-40B4-BE49-F238E27FC236}">
              <a16:creationId xmlns="" xmlns:a16="http://schemas.microsoft.com/office/drawing/2014/main" id="{041F1208-E831-4A5E-95F2-7692304EBBB0}"/>
            </a:ext>
          </a:extLst>
        </xdr:cNvPr>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 xmlns:a16="http://schemas.microsoft.com/office/drawing/2014/main" id="{08AA08E0-0D59-448D-9834-0EBE9716FF9B}"/>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8" name="テキスト ボックス 127">
          <a:extLst>
            <a:ext uri="{FF2B5EF4-FFF2-40B4-BE49-F238E27FC236}">
              <a16:creationId xmlns="" xmlns:a16="http://schemas.microsoft.com/office/drawing/2014/main" id="{2401E659-EA0F-4DE2-9C5E-F960D72B20BF}"/>
            </a:ext>
          </a:extLst>
        </xdr:cNvPr>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 xmlns:a16="http://schemas.microsoft.com/office/drawing/2014/main" id="{40202C92-A40B-41DD-9442-A7C15FCE5878}"/>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 xmlns:a16="http://schemas.microsoft.com/office/drawing/2014/main" id="{D68E2581-81C4-4BE9-A0D7-924B7A3E821C}"/>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 xmlns:a16="http://schemas.microsoft.com/office/drawing/2014/main" id="{BCB3669E-7957-4401-A4E4-5ECD6009D80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32" name="直線コネクタ 131">
          <a:extLst>
            <a:ext uri="{FF2B5EF4-FFF2-40B4-BE49-F238E27FC236}">
              <a16:creationId xmlns="" xmlns:a16="http://schemas.microsoft.com/office/drawing/2014/main" id="{20D8B7D5-C6A1-4445-9E8C-3DA4CC136816}"/>
            </a:ext>
          </a:extLst>
        </xdr:cNvPr>
        <xdr:cNvCxnSpPr/>
      </xdr:nvCxnSpPr>
      <xdr:spPr>
        <a:xfrm flipV="1">
          <a:off x="14793595" y="4510671"/>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33" name="債務償還比率最小値テキスト">
          <a:extLst>
            <a:ext uri="{FF2B5EF4-FFF2-40B4-BE49-F238E27FC236}">
              <a16:creationId xmlns="" xmlns:a16="http://schemas.microsoft.com/office/drawing/2014/main" id="{5C8337A6-3626-4620-99E7-94F3F8511DF8}"/>
            </a:ext>
          </a:extLst>
        </xdr:cNvPr>
        <xdr:cNvSpPr txBox="1"/>
      </xdr:nvSpPr>
      <xdr:spPr>
        <a:xfrm>
          <a:off x="14846300" y="58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34" name="直線コネクタ 133">
          <a:extLst>
            <a:ext uri="{FF2B5EF4-FFF2-40B4-BE49-F238E27FC236}">
              <a16:creationId xmlns="" xmlns:a16="http://schemas.microsoft.com/office/drawing/2014/main" id="{DEC7BA42-0E11-4D80-99DE-5B5BBBE39699}"/>
            </a:ext>
          </a:extLst>
        </xdr:cNvPr>
        <xdr:cNvCxnSpPr/>
      </xdr:nvCxnSpPr>
      <xdr:spPr>
        <a:xfrm>
          <a:off x="14706600" y="586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35" name="債務償還比率最大値テキスト">
          <a:extLst>
            <a:ext uri="{FF2B5EF4-FFF2-40B4-BE49-F238E27FC236}">
              <a16:creationId xmlns="" xmlns:a16="http://schemas.microsoft.com/office/drawing/2014/main" id="{D11C41F3-6CD1-4646-B0C1-59CAC92F7B27}"/>
            </a:ext>
          </a:extLst>
        </xdr:cNvPr>
        <xdr:cNvSpPr txBox="1"/>
      </xdr:nvSpPr>
      <xdr:spPr>
        <a:xfrm>
          <a:off x="14846300" y="428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36" name="直線コネクタ 135">
          <a:extLst>
            <a:ext uri="{FF2B5EF4-FFF2-40B4-BE49-F238E27FC236}">
              <a16:creationId xmlns="" xmlns:a16="http://schemas.microsoft.com/office/drawing/2014/main" id="{596D7F60-A72F-48B2-B9E2-23977D2578CE}"/>
            </a:ext>
          </a:extLst>
        </xdr:cNvPr>
        <xdr:cNvCxnSpPr/>
      </xdr:nvCxnSpPr>
      <xdr:spPr>
        <a:xfrm>
          <a:off x="14706600" y="451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37" name="債務償還比率平均値テキスト">
          <a:extLst>
            <a:ext uri="{FF2B5EF4-FFF2-40B4-BE49-F238E27FC236}">
              <a16:creationId xmlns="" xmlns:a16="http://schemas.microsoft.com/office/drawing/2014/main" id="{F7575165-5283-4A6D-AADD-DCFD9E5CE5B7}"/>
            </a:ext>
          </a:extLst>
        </xdr:cNvPr>
        <xdr:cNvSpPr txBox="1"/>
      </xdr:nvSpPr>
      <xdr:spPr>
        <a:xfrm>
          <a:off x="14846300" y="511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8" name="フローチャート: 判断 137">
          <a:extLst>
            <a:ext uri="{FF2B5EF4-FFF2-40B4-BE49-F238E27FC236}">
              <a16:creationId xmlns="" xmlns:a16="http://schemas.microsoft.com/office/drawing/2014/main" id="{16DFB63D-B325-41C0-AD3D-2F6393D9EE20}"/>
            </a:ext>
          </a:extLst>
        </xdr:cNvPr>
        <xdr:cNvSpPr/>
      </xdr:nvSpPr>
      <xdr:spPr>
        <a:xfrm>
          <a:off x="14744700" y="526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9" name="フローチャート: 判断 138">
          <a:extLst>
            <a:ext uri="{FF2B5EF4-FFF2-40B4-BE49-F238E27FC236}">
              <a16:creationId xmlns="" xmlns:a16="http://schemas.microsoft.com/office/drawing/2014/main" id="{3ABBBA14-40DD-4C8A-9363-36F64C73A508}"/>
            </a:ext>
          </a:extLst>
        </xdr:cNvPr>
        <xdr:cNvSpPr/>
      </xdr:nvSpPr>
      <xdr:spPr>
        <a:xfrm>
          <a:off x="14033500" y="527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44158C62-EEBE-40A2-B049-1BC292ED198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ACC7F4AF-1E02-486C-BBB0-45EFB8EFAB7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EEB65C34-69D4-43AB-B48E-4AA7F29D5EA8}"/>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 xmlns:a16="http://schemas.microsoft.com/office/drawing/2014/main" id="{6344A7AA-4F4F-41EB-BFD6-2612C52D3E78}"/>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 xmlns:a16="http://schemas.microsoft.com/office/drawing/2014/main" id="{483CA1C6-AEEF-46FD-9D13-879E1E4F39FB}"/>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133743</xdr:rowOff>
    </xdr:from>
    <xdr:to>
      <xdr:col>76</xdr:col>
      <xdr:colOff>73025</xdr:colOff>
      <xdr:row>32</xdr:row>
      <xdr:rowOff>63893</xdr:rowOff>
    </xdr:to>
    <xdr:sp macro="" textlink="">
      <xdr:nvSpPr>
        <xdr:cNvPr id="145" name="楕円 144">
          <a:extLst>
            <a:ext uri="{FF2B5EF4-FFF2-40B4-BE49-F238E27FC236}">
              <a16:creationId xmlns="" xmlns:a16="http://schemas.microsoft.com/office/drawing/2014/main" id="{31634D9E-15A9-47BE-AF7B-7BD416D2D3A5}"/>
            </a:ext>
          </a:extLst>
        </xdr:cNvPr>
        <xdr:cNvSpPr/>
      </xdr:nvSpPr>
      <xdr:spPr>
        <a:xfrm>
          <a:off x="14744700" y="544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112170</xdr:rowOff>
    </xdr:from>
    <xdr:ext cx="469744" cy="259045"/>
    <xdr:sp macro="" textlink="">
      <xdr:nvSpPr>
        <xdr:cNvPr id="146" name="債務償還比率該当値テキスト">
          <a:extLst>
            <a:ext uri="{FF2B5EF4-FFF2-40B4-BE49-F238E27FC236}">
              <a16:creationId xmlns="" xmlns:a16="http://schemas.microsoft.com/office/drawing/2014/main" id="{7616F281-B4F7-4FC4-A4FB-A371A3AB4C91}"/>
            </a:ext>
          </a:extLst>
        </xdr:cNvPr>
        <xdr:cNvSpPr txBox="1"/>
      </xdr:nvSpPr>
      <xdr:spPr>
        <a:xfrm>
          <a:off x="14846300" y="542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136622</xdr:rowOff>
    </xdr:from>
    <xdr:to>
      <xdr:col>72</xdr:col>
      <xdr:colOff>123825</xdr:colOff>
      <xdr:row>32</xdr:row>
      <xdr:rowOff>66772</xdr:rowOff>
    </xdr:to>
    <xdr:sp macro="" textlink="">
      <xdr:nvSpPr>
        <xdr:cNvPr id="147" name="楕円 146">
          <a:extLst>
            <a:ext uri="{FF2B5EF4-FFF2-40B4-BE49-F238E27FC236}">
              <a16:creationId xmlns="" xmlns:a16="http://schemas.microsoft.com/office/drawing/2014/main" id="{013D3B82-4A56-4A0D-B1EA-3600003A9534}"/>
            </a:ext>
          </a:extLst>
        </xdr:cNvPr>
        <xdr:cNvSpPr/>
      </xdr:nvSpPr>
      <xdr:spPr>
        <a:xfrm>
          <a:off x="14033500" y="54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13093</xdr:rowOff>
    </xdr:from>
    <xdr:to>
      <xdr:col>76</xdr:col>
      <xdr:colOff>22225</xdr:colOff>
      <xdr:row>32</xdr:row>
      <xdr:rowOff>15972</xdr:rowOff>
    </xdr:to>
    <xdr:cxnSp macro="">
      <xdr:nvCxnSpPr>
        <xdr:cNvPr id="148" name="直線コネクタ 147">
          <a:extLst>
            <a:ext uri="{FF2B5EF4-FFF2-40B4-BE49-F238E27FC236}">
              <a16:creationId xmlns="" xmlns:a16="http://schemas.microsoft.com/office/drawing/2014/main" id="{F0073255-AD25-4681-BF15-A1F4AE487241}"/>
            </a:ext>
          </a:extLst>
        </xdr:cNvPr>
        <xdr:cNvCxnSpPr/>
      </xdr:nvCxnSpPr>
      <xdr:spPr>
        <a:xfrm flipV="1">
          <a:off x="14084300" y="5499493"/>
          <a:ext cx="7112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9" name="n_1aveValue債務償還比率">
          <a:extLst>
            <a:ext uri="{FF2B5EF4-FFF2-40B4-BE49-F238E27FC236}">
              <a16:creationId xmlns="" xmlns:a16="http://schemas.microsoft.com/office/drawing/2014/main" id="{7B5249FD-4723-4AE7-B535-4CB4E18A81BF}"/>
            </a:ext>
          </a:extLst>
        </xdr:cNvPr>
        <xdr:cNvSpPr txBox="1"/>
      </xdr:nvSpPr>
      <xdr:spPr>
        <a:xfrm>
          <a:off x="13836727" y="505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57899</xdr:rowOff>
    </xdr:from>
    <xdr:ext cx="469744" cy="259045"/>
    <xdr:sp macro="" textlink="">
      <xdr:nvSpPr>
        <xdr:cNvPr id="150" name="n_1mainValue債務償還比率">
          <a:extLst>
            <a:ext uri="{FF2B5EF4-FFF2-40B4-BE49-F238E27FC236}">
              <a16:creationId xmlns="" xmlns:a16="http://schemas.microsoft.com/office/drawing/2014/main" id="{043F1CB7-286F-4EEB-879E-78739181E681}"/>
            </a:ext>
          </a:extLst>
        </xdr:cNvPr>
        <xdr:cNvSpPr txBox="1"/>
      </xdr:nvSpPr>
      <xdr:spPr>
        <a:xfrm>
          <a:off x="13836727" y="554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 xmlns:a16="http://schemas.microsoft.com/office/drawing/2014/main" id="{DD0D8BE5-0124-4C01-941B-EA237C65E5A7}"/>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 xmlns:a16="http://schemas.microsoft.com/office/drawing/2014/main" id="{D7F5E652-0A5B-4C9C-9BD5-CDE313DD8EE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 xmlns:a16="http://schemas.microsoft.com/office/drawing/2014/main" id="{BBB8E3A6-1C48-4709-8DC9-9C7A21A27848}"/>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 xmlns:a16="http://schemas.microsoft.com/office/drawing/2014/main" id="{CFC65C4D-D0B2-45D9-8EA6-C8FB851E166F}"/>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 xmlns:a16="http://schemas.microsoft.com/office/drawing/2014/main" id="{1917EDD5-76D7-41C9-9A71-4C5595B0CE22}"/>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 xmlns:a16="http://schemas.microsoft.com/office/drawing/2014/main" id="{6B298DCA-F035-496B-BD04-72A833AE553D}"/>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EC5E8485-D05C-4389-A180-7D84B21ABCD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EB19F425-D6B1-4923-9CB7-89D0B5AFAAB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B67AF587-779A-4D3D-87A7-1217882F2F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196FF4EF-0204-4E73-ABB8-D6539DDB48F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152F3CCD-144E-42DF-A2E9-19A619BA505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92C0C4D9-6004-4BD9-A8F9-C557D688AF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11CE62DC-8A0E-4B39-A1B9-1005990F8C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F0578C92-B8A4-4A99-9CE8-864E7C710F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C9648E7D-E54F-41C8-BF39-BADDF165F2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BDB83AC-2FD2-437B-BF44-4035301591D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26,319
26,048
537.86
18,408,459
17,931,153
93,575
9,784,313
15,933,773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C0AD9331-2E11-4180-B28A-FD1E2B93E62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B7135652-61A8-432E-A4DB-4DFC8CDDBC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E454E592-34EA-4DEE-A69E-4CD118309D0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B684F6C8-7F54-4678-A27D-1839D5847E1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E1782D5D-9AF4-419D-867C-899A5D8F17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6B9E33-BF08-4568-AAA3-2E5A9284F00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2928714E-6029-4D90-9D12-D45AC196B9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7BE27847-371F-46E9-A743-380BEEBA0B3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C1422674-54E6-46E0-9BF9-F982909854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6AE4D2ED-CDA0-4F97-9208-37337DE089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6EB13110-2702-49EE-A01F-69C52F508C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C343FCC4-28AC-4F9A-AAF8-554EA9A8FC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7FF37DD9-97A5-4B55-8BC1-E259E519880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F00A142A-D6DC-4C83-8DA1-B69BC4DD1D6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2932BAE5-78F7-40D1-98C5-E4EAD58F5F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19AE6AF1-0D26-4397-A24C-FEF2D7DD0A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D8BE4268-01F8-48FA-841B-F29AF3A834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140F9E8E-E243-4A9E-838D-3AD18BF4021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3696BB4F-2780-4E57-88C1-92AF64DC9EE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3E37246B-F1D8-4037-AA7A-465537909C9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FCE0C1CA-8B1C-4B4D-90F2-DFF143CFC4E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7264B219-975F-4756-B8E4-D057E3DF650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64CDDE85-6A8F-4F04-879C-3063E90E275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987073E2-E30E-4247-863D-FE8A79CD928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7B6A5E42-C391-4B62-B267-5CE022CD7E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41DD5EF1-332E-4EF0-A0D7-62F06CFA824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E3FD7462-51A6-47E2-897B-398CDBB1DB6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BADE3706-480B-4E62-8562-0647081FB85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BDC9A89A-5D80-4A8D-9E2B-42D8E9CAD2A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601E657E-6DAC-4377-B6A5-97051C94F5A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 xmlns:a16="http://schemas.microsoft.com/office/drawing/2014/main" id="{99C0E7EF-310A-4CAE-B283-465E9145026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 xmlns:a16="http://schemas.microsoft.com/office/drawing/2014/main" id="{2C725C3F-B715-42D1-A1FF-60532188DB5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 xmlns:a16="http://schemas.microsoft.com/office/drawing/2014/main" id="{66ED9E85-93F1-49F8-9424-09713B8154E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 xmlns:a16="http://schemas.microsoft.com/office/drawing/2014/main" id="{67047B33-E9C3-447C-BF92-906DF31FF2F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 xmlns:a16="http://schemas.microsoft.com/office/drawing/2014/main" id="{D060FCC8-711F-4F71-82F6-738E15EF3FE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 xmlns:a16="http://schemas.microsoft.com/office/drawing/2014/main" id="{6D90EF77-830D-48BD-9107-1E496449E6E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 xmlns:a16="http://schemas.microsoft.com/office/drawing/2014/main" id="{FB183192-3367-45DF-AE0A-B0880D2C507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 xmlns:a16="http://schemas.microsoft.com/office/drawing/2014/main" id="{7EED88E5-C773-4384-A06E-8FD612FF22C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 xmlns:a16="http://schemas.microsoft.com/office/drawing/2014/main" id="{A25F497D-4388-4545-9D36-7C4F0C95A36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 xmlns:a16="http://schemas.microsoft.com/office/drawing/2014/main" id="{E3A956AC-BE08-4458-B969-9ACE0EE4E74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 xmlns:a16="http://schemas.microsoft.com/office/drawing/2014/main" id="{B43ADA08-8BFA-4689-8D16-64E519E449C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 xmlns:a16="http://schemas.microsoft.com/office/drawing/2014/main" id="{9315483D-27CC-4BC2-BA88-DFAB2C69464A}"/>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BE36AA83-6493-4B76-B5A9-14BAB436965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 xmlns:a16="http://schemas.microsoft.com/office/drawing/2014/main" id="{1404FF4D-238B-43F7-9552-47C30E4C895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C443C446-F0F7-42BA-9B42-3585AD26A8D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 xmlns:a16="http://schemas.microsoft.com/office/drawing/2014/main" id="{F669CDF0-A2C8-4486-9AEA-14B89B8DF859}"/>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 xmlns:a16="http://schemas.microsoft.com/office/drawing/2014/main" id="{9FF7FE69-5D3A-4C15-B658-A776111ECD32}"/>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 xmlns:a16="http://schemas.microsoft.com/office/drawing/2014/main" id="{71CB40AB-9603-4D71-9086-6BB72B94D71D}"/>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 xmlns:a16="http://schemas.microsoft.com/office/drawing/2014/main" id="{A81FB4B9-F065-47CF-8BE7-6AC84DDC6052}"/>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 xmlns:a16="http://schemas.microsoft.com/office/drawing/2014/main" id="{F2C29F6C-1AD7-4149-BB04-461D7D9272A3}"/>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a:extLst>
            <a:ext uri="{FF2B5EF4-FFF2-40B4-BE49-F238E27FC236}">
              <a16:creationId xmlns="" xmlns:a16="http://schemas.microsoft.com/office/drawing/2014/main" id="{6BDB70FF-A093-43B7-ACA9-F541593108FB}"/>
            </a:ext>
          </a:extLst>
        </xdr:cNvPr>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 xmlns:a16="http://schemas.microsoft.com/office/drawing/2014/main" id="{77BABF10-CBA8-44B3-BE0B-F6E3481EE337}"/>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 xmlns:a16="http://schemas.microsoft.com/office/drawing/2014/main" id="{C522781D-E7E7-47B1-8BEC-3F7251D83A36}"/>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 xmlns:a16="http://schemas.microsoft.com/office/drawing/2014/main" id="{B71CD9FF-CD52-469A-8BEF-494455450B5A}"/>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 xmlns:a16="http://schemas.microsoft.com/office/drawing/2014/main" id="{8A8DBFA3-8281-4E1A-A994-3E5BBABDA0D2}"/>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2A58C9C5-BA05-4877-9DF5-ED1AC99D2BA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3573A0DE-C02E-4CE3-B2EF-1614886DC2A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411B2249-BB77-479D-8436-BDB1602758C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FCE40855-845A-43DE-92A6-039A8F698CC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E076DB6-1029-4F76-B8F7-29FAB93F834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72" name="楕円 71">
          <a:extLst>
            <a:ext uri="{FF2B5EF4-FFF2-40B4-BE49-F238E27FC236}">
              <a16:creationId xmlns="" xmlns:a16="http://schemas.microsoft.com/office/drawing/2014/main" id="{57FEF167-3DFF-4500-A52E-77F86FFAA59C}"/>
            </a:ext>
          </a:extLst>
        </xdr:cNvPr>
        <xdr:cNvSpPr/>
      </xdr:nvSpPr>
      <xdr:spPr>
        <a:xfrm>
          <a:off x="45847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78938</xdr:rowOff>
    </xdr:from>
    <xdr:ext cx="405111" cy="259045"/>
    <xdr:sp macro="" textlink="">
      <xdr:nvSpPr>
        <xdr:cNvPr id="73" name="【道路】&#10;有形固定資産減価償却率該当値テキスト">
          <a:extLst>
            <a:ext uri="{FF2B5EF4-FFF2-40B4-BE49-F238E27FC236}">
              <a16:creationId xmlns="" xmlns:a16="http://schemas.microsoft.com/office/drawing/2014/main" id="{57336C97-8722-4AE1-B3EC-DA82B60EBA66}"/>
            </a:ext>
          </a:extLst>
        </xdr:cNvPr>
        <xdr:cNvSpPr txBox="1"/>
      </xdr:nvSpPr>
      <xdr:spPr>
        <a:xfrm>
          <a:off x="4673600" y="625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113574</xdr:rowOff>
    </xdr:from>
    <xdr:to>
      <xdr:col>20</xdr:col>
      <xdr:colOff>38100</xdr:colOff>
      <xdr:row>37</xdr:row>
      <xdr:rowOff>43724</xdr:rowOff>
    </xdr:to>
    <xdr:sp macro="" textlink="">
      <xdr:nvSpPr>
        <xdr:cNvPr id="74" name="楕円 73">
          <a:extLst>
            <a:ext uri="{FF2B5EF4-FFF2-40B4-BE49-F238E27FC236}">
              <a16:creationId xmlns="" xmlns:a16="http://schemas.microsoft.com/office/drawing/2014/main" id="{8A025379-7DA1-4E46-9A09-29045F7BDC93}"/>
            </a:ext>
          </a:extLst>
        </xdr:cNvPr>
        <xdr:cNvSpPr/>
      </xdr:nvSpPr>
      <xdr:spPr>
        <a:xfrm>
          <a:off x="3746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151311</xdr:rowOff>
    </xdr:from>
    <xdr:to>
      <xdr:col>24</xdr:col>
      <xdr:colOff>63500</xdr:colOff>
      <xdr:row>36</xdr:row>
      <xdr:rowOff>164374</xdr:rowOff>
    </xdr:to>
    <xdr:cxnSp macro="">
      <xdr:nvCxnSpPr>
        <xdr:cNvPr id="75" name="直線コネクタ 74">
          <a:extLst>
            <a:ext uri="{FF2B5EF4-FFF2-40B4-BE49-F238E27FC236}">
              <a16:creationId xmlns="" xmlns:a16="http://schemas.microsoft.com/office/drawing/2014/main" id="{3AD6B03F-B3B3-43E1-B789-46E5AE45542D}"/>
            </a:ext>
          </a:extLst>
        </xdr:cNvPr>
        <xdr:cNvCxnSpPr/>
      </xdr:nvCxnSpPr>
      <xdr:spPr>
        <a:xfrm flipV="1">
          <a:off x="3797300" y="632351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120106</xdr:rowOff>
    </xdr:from>
    <xdr:to>
      <xdr:col>15</xdr:col>
      <xdr:colOff>101600</xdr:colOff>
      <xdr:row>37</xdr:row>
      <xdr:rowOff>50256</xdr:rowOff>
    </xdr:to>
    <xdr:sp macro="" textlink="">
      <xdr:nvSpPr>
        <xdr:cNvPr id="76" name="楕円 75">
          <a:extLst>
            <a:ext uri="{FF2B5EF4-FFF2-40B4-BE49-F238E27FC236}">
              <a16:creationId xmlns="" xmlns:a16="http://schemas.microsoft.com/office/drawing/2014/main" id="{5BF2762D-5DC9-4857-9932-E08B1DC931B3}"/>
            </a:ext>
          </a:extLst>
        </xdr:cNvPr>
        <xdr:cNvSpPr/>
      </xdr:nvSpPr>
      <xdr:spPr>
        <a:xfrm>
          <a:off x="2857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164374</xdr:rowOff>
    </xdr:from>
    <xdr:to>
      <xdr:col>19</xdr:col>
      <xdr:colOff>177800</xdr:colOff>
      <xdr:row>36</xdr:row>
      <xdr:rowOff>170906</xdr:rowOff>
    </xdr:to>
    <xdr:cxnSp macro="">
      <xdr:nvCxnSpPr>
        <xdr:cNvPr id="77" name="直線コネクタ 76">
          <a:extLst>
            <a:ext uri="{FF2B5EF4-FFF2-40B4-BE49-F238E27FC236}">
              <a16:creationId xmlns="" xmlns:a16="http://schemas.microsoft.com/office/drawing/2014/main" id="{7CFC52C9-955C-4E72-B7D5-A98ED04730B8}"/>
            </a:ext>
          </a:extLst>
        </xdr:cNvPr>
        <xdr:cNvCxnSpPr/>
      </xdr:nvCxnSpPr>
      <xdr:spPr>
        <a:xfrm flipV="1">
          <a:off x="2908300" y="63365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134801</xdr:rowOff>
    </xdr:from>
    <xdr:to>
      <xdr:col>10</xdr:col>
      <xdr:colOff>165100</xdr:colOff>
      <xdr:row>37</xdr:row>
      <xdr:rowOff>64951</xdr:rowOff>
    </xdr:to>
    <xdr:sp macro="" textlink="">
      <xdr:nvSpPr>
        <xdr:cNvPr id="78" name="楕円 77">
          <a:extLst>
            <a:ext uri="{FF2B5EF4-FFF2-40B4-BE49-F238E27FC236}">
              <a16:creationId xmlns="" xmlns:a16="http://schemas.microsoft.com/office/drawing/2014/main" id="{7017CE55-41E9-4684-B9FC-D8FF4F8785A7}"/>
            </a:ext>
          </a:extLst>
        </xdr:cNvPr>
        <xdr:cNvSpPr/>
      </xdr:nvSpPr>
      <xdr:spPr>
        <a:xfrm>
          <a:off x="1968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170906</xdr:rowOff>
    </xdr:from>
    <xdr:to>
      <xdr:col>15</xdr:col>
      <xdr:colOff>50800</xdr:colOff>
      <xdr:row>37</xdr:row>
      <xdr:rowOff>14151</xdr:rowOff>
    </xdr:to>
    <xdr:cxnSp macro="">
      <xdr:nvCxnSpPr>
        <xdr:cNvPr id="79" name="直線コネクタ 78">
          <a:extLst>
            <a:ext uri="{FF2B5EF4-FFF2-40B4-BE49-F238E27FC236}">
              <a16:creationId xmlns="" xmlns:a16="http://schemas.microsoft.com/office/drawing/2014/main" id="{00F93614-5DD6-42B2-A70D-90D7B4DF94DC}"/>
            </a:ext>
          </a:extLst>
        </xdr:cNvPr>
        <xdr:cNvCxnSpPr/>
      </xdr:nvCxnSpPr>
      <xdr:spPr>
        <a:xfrm flipV="1">
          <a:off x="2019300" y="63431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a:extLst>
            <a:ext uri="{FF2B5EF4-FFF2-40B4-BE49-F238E27FC236}">
              <a16:creationId xmlns="" xmlns:a16="http://schemas.microsoft.com/office/drawing/2014/main" id="{46255BF4-186B-43EC-803B-30C2B4F68ED4}"/>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a:extLst>
            <a:ext uri="{FF2B5EF4-FFF2-40B4-BE49-F238E27FC236}">
              <a16:creationId xmlns="" xmlns:a16="http://schemas.microsoft.com/office/drawing/2014/main" id="{62ABEE94-782E-4EA7-A30A-6513A0F1ED9A}"/>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a:extLst>
            <a:ext uri="{FF2B5EF4-FFF2-40B4-BE49-F238E27FC236}">
              <a16:creationId xmlns="" xmlns:a16="http://schemas.microsoft.com/office/drawing/2014/main" id="{4FD6ED0F-429D-44BE-B04D-10ECD8DC1304}"/>
            </a:ext>
          </a:extLst>
        </xdr:cNvPr>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34851</xdr:rowOff>
    </xdr:from>
    <xdr:ext cx="405111" cy="259045"/>
    <xdr:sp macro="" textlink="">
      <xdr:nvSpPr>
        <xdr:cNvPr id="83" name="n_1mainValue【道路】&#10;有形固定資産減価償却率">
          <a:extLst>
            <a:ext uri="{FF2B5EF4-FFF2-40B4-BE49-F238E27FC236}">
              <a16:creationId xmlns="" xmlns:a16="http://schemas.microsoft.com/office/drawing/2014/main" id="{3427C397-7991-4B63-B8BD-74315368E50F}"/>
            </a:ext>
          </a:extLst>
        </xdr:cNvPr>
        <xdr:cNvSpPr txBox="1"/>
      </xdr:nvSpPr>
      <xdr:spPr>
        <a:xfrm>
          <a:off x="35820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41383</xdr:rowOff>
    </xdr:from>
    <xdr:ext cx="405111" cy="259045"/>
    <xdr:sp macro="" textlink="">
      <xdr:nvSpPr>
        <xdr:cNvPr id="84" name="n_2mainValue【道路】&#10;有形固定資産減価償却率">
          <a:extLst>
            <a:ext uri="{FF2B5EF4-FFF2-40B4-BE49-F238E27FC236}">
              <a16:creationId xmlns="" xmlns:a16="http://schemas.microsoft.com/office/drawing/2014/main" id="{4F6A5FCE-8438-472B-8405-911038AE38CD}"/>
            </a:ext>
          </a:extLst>
        </xdr:cNvPr>
        <xdr:cNvSpPr txBox="1"/>
      </xdr:nvSpPr>
      <xdr:spPr>
        <a:xfrm>
          <a:off x="2705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81478</xdr:rowOff>
    </xdr:from>
    <xdr:ext cx="405111" cy="259045"/>
    <xdr:sp macro="" textlink="">
      <xdr:nvSpPr>
        <xdr:cNvPr id="85" name="n_3mainValue【道路】&#10;有形固定資産減価償却率">
          <a:extLst>
            <a:ext uri="{FF2B5EF4-FFF2-40B4-BE49-F238E27FC236}">
              <a16:creationId xmlns="" xmlns:a16="http://schemas.microsoft.com/office/drawing/2014/main" id="{1977A860-3746-465E-8A40-914C1717C3BC}"/>
            </a:ext>
          </a:extLst>
        </xdr:cNvPr>
        <xdr:cNvSpPr txBox="1"/>
      </xdr:nvSpPr>
      <xdr:spPr>
        <a:xfrm>
          <a:off x="1816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 xmlns:a16="http://schemas.microsoft.com/office/drawing/2014/main" id="{8E54E2BD-EA44-4F8E-82C8-C3F7A2FDD1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 xmlns:a16="http://schemas.microsoft.com/office/drawing/2014/main" id="{5DDC5FF4-489A-43A2-B6EB-BBAD61512FF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 xmlns:a16="http://schemas.microsoft.com/office/drawing/2014/main" id="{F28BD0C0-236F-46A6-A61B-EB3F5637464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 xmlns:a16="http://schemas.microsoft.com/office/drawing/2014/main" id="{9604614C-6FFC-43E5-9CCE-C9032B07013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 xmlns:a16="http://schemas.microsoft.com/office/drawing/2014/main" id="{F020657C-1CF2-467C-BD84-EEF94D20059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 xmlns:a16="http://schemas.microsoft.com/office/drawing/2014/main" id="{D2A85C39-F288-42AC-9F5B-8C21D502BD8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 xmlns:a16="http://schemas.microsoft.com/office/drawing/2014/main" id="{0F08D3F2-73FF-4479-AAEA-C28EBC666F9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 xmlns:a16="http://schemas.microsoft.com/office/drawing/2014/main" id="{94F9EB7D-84BF-4F6C-AA87-474C38855D2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 xmlns:a16="http://schemas.microsoft.com/office/drawing/2014/main" id="{2E4BBE5E-0980-47D0-A9B8-465A82F7472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 xmlns:a16="http://schemas.microsoft.com/office/drawing/2014/main" id="{2822E68E-65A7-4C4B-9C0F-491BF0B442F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 xmlns:a16="http://schemas.microsoft.com/office/drawing/2014/main" id="{DCE1D03E-A446-4C69-98A2-C44C1069F0C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 xmlns:a16="http://schemas.microsoft.com/office/drawing/2014/main" id="{54BA8DC0-BFA1-437F-B48C-28ECC84CD62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 xmlns:a16="http://schemas.microsoft.com/office/drawing/2014/main" id="{320F9268-3D40-4FFB-9757-72480883755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 xmlns:a16="http://schemas.microsoft.com/office/drawing/2014/main" id="{4353E4B6-5ACB-4F22-8D1A-1B3F2566A17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 xmlns:a16="http://schemas.microsoft.com/office/drawing/2014/main" id="{17A59437-3ED6-41ED-A6ED-A4AB41A9153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 xmlns:a16="http://schemas.microsoft.com/office/drawing/2014/main" id="{61429A8B-58FF-4D86-BE1F-5A8F6EDF210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 xmlns:a16="http://schemas.microsoft.com/office/drawing/2014/main" id="{26157090-E8AA-4B4E-ADB1-75D058CF93C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 xmlns:a16="http://schemas.microsoft.com/office/drawing/2014/main" id="{5A1BED09-C1A5-418C-AD59-AB28AC7710D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 xmlns:a16="http://schemas.microsoft.com/office/drawing/2014/main" id="{24A14CD7-B2DB-4237-9D02-92F923DEA37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 xmlns:a16="http://schemas.microsoft.com/office/drawing/2014/main" id="{871AC48C-5CAD-4162-B4BE-D3CAF4C4D27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 xmlns:a16="http://schemas.microsoft.com/office/drawing/2014/main" id="{0316FA0A-9B26-4737-8C00-3FF2E48F3B1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 xmlns:a16="http://schemas.microsoft.com/office/drawing/2014/main" id="{6F8E908D-FA7E-44AA-88DA-22E11CFA5D7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 xmlns:a16="http://schemas.microsoft.com/office/drawing/2014/main" id="{CBE6FF8B-7B36-4B2B-A7EC-EAF56D0D866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 xmlns:a16="http://schemas.microsoft.com/office/drawing/2014/main" id="{74AED38B-AD5A-4C93-AFF1-16357DD35916}"/>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 xmlns:a16="http://schemas.microsoft.com/office/drawing/2014/main" id="{C28A7B8A-ABEC-4BE9-9DDB-B368C0E8E003}"/>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 xmlns:a16="http://schemas.microsoft.com/office/drawing/2014/main" id="{F5BF6E87-32DA-453A-A583-50DAB6984D43}"/>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 xmlns:a16="http://schemas.microsoft.com/office/drawing/2014/main" id="{77790A44-21BE-451D-96A1-9C6AC9CF6438}"/>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 xmlns:a16="http://schemas.microsoft.com/office/drawing/2014/main" id="{0885531F-DC7F-44D6-ADED-D509BC18A56B}"/>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a:extLst>
            <a:ext uri="{FF2B5EF4-FFF2-40B4-BE49-F238E27FC236}">
              <a16:creationId xmlns="" xmlns:a16="http://schemas.microsoft.com/office/drawing/2014/main" id="{C8FFB41A-CE32-4524-8CB7-B8C07CADA66B}"/>
            </a:ext>
          </a:extLst>
        </xdr:cNvPr>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 xmlns:a16="http://schemas.microsoft.com/office/drawing/2014/main" id="{E25CF4F4-C477-470E-B0F3-291809C7A3FE}"/>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 xmlns:a16="http://schemas.microsoft.com/office/drawing/2014/main" id="{C5AC6C98-4D2C-4466-BF26-5E975251DF12}"/>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 xmlns:a16="http://schemas.microsoft.com/office/drawing/2014/main" id="{FFA1EDD3-21F1-48AF-98B1-84AD6DC81A9E}"/>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 xmlns:a16="http://schemas.microsoft.com/office/drawing/2014/main" id="{C33C738C-8B44-4F22-A06B-BBF0DBCBEE76}"/>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6005EDD6-F6E1-4683-8FF4-587F1BB444C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A61B486B-55BE-4985-A5E2-033B9C651BA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28112314-F556-46EF-AC6E-DC6FDDE00A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D4906A84-75F4-4BE6-8E35-115056D7F5B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8D73A3E1-CB6E-421B-A9C0-9CA8AEA08C2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38468</xdr:rowOff>
    </xdr:from>
    <xdr:to>
      <xdr:col>55</xdr:col>
      <xdr:colOff>50800</xdr:colOff>
      <xdr:row>38</xdr:row>
      <xdr:rowOff>140068</xdr:rowOff>
    </xdr:to>
    <xdr:sp macro="" textlink="">
      <xdr:nvSpPr>
        <xdr:cNvPr id="124" name="楕円 123">
          <a:extLst>
            <a:ext uri="{FF2B5EF4-FFF2-40B4-BE49-F238E27FC236}">
              <a16:creationId xmlns="" xmlns:a16="http://schemas.microsoft.com/office/drawing/2014/main" id="{6928921B-6988-40AA-930C-B91FC2B71DD6}"/>
            </a:ext>
          </a:extLst>
        </xdr:cNvPr>
        <xdr:cNvSpPr/>
      </xdr:nvSpPr>
      <xdr:spPr>
        <a:xfrm>
          <a:off x="10426700" y="65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61345</xdr:rowOff>
    </xdr:from>
    <xdr:ext cx="534377" cy="259045"/>
    <xdr:sp macro="" textlink="">
      <xdr:nvSpPr>
        <xdr:cNvPr id="125" name="【道路】&#10;一人当たり延長該当値テキスト">
          <a:extLst>
            <a:ext uri="{FF2B5EF4-FFF2-40B4-BE49-F238E27FC236}">
              <a16:creationId xmlns="" xmlns:a16="http://schemas.microsoft.com/office/drawing/2014/main" id="{ED544FB2-6E7D-492C-82A1-1FF469B47B52}"/>
            </a:ext>
          </a:extLst>
        </xdr:cNvPr>
        <xdr:cNvSpPr txBox="1"/>
      </xdr:nvSpPr>
      <xdr:spPr>
        <a:xfrm>
          <a:off x="10515600" y="640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40583</xdr:rowOff>
    </xdr:from>
    <xdr:to>
      <xdr:col>50</xdr:col>
      <xdr:colOff>165100</xdr:colOff>
      <xdr:row>38</xdr:row>
      <xdr:rowOff>142183</xdr:rowOff>
    </xdr:to>
    <xdr:sp macro="" textlink="">
      <xdr:nvSpPr>
        <xdr:cNvPr id="126" name="楕円 125">
          <a:extLst>
            <a:ext uri="{FF2B5EF4-FFF2-40B4-BE49-F238E27FC236}">
              <a16:creationId xmlns="" xmlns:a16="http://schemas.microsoft.com/office/drawing/2014/main" id="{D6908488-A707-40BE-ACDD-6DD3E7F85527}"/>
            </a:ext>
          </a:extLst>
        </xdr:cNvPr>
        <xdr:cNvSpPr/>
      </xdr:nvSpPr>
      <xdr:spPr>
        <a:xfrm>
          <a:off x="9588500" y="65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89268</xdr:rowOff>
    </xdr:from>
    <xdr:to>
      <xdr:col>55</xdr:col>
      <xdr:colOff>0</xdr:colOff>
      <xdr:row>38</xdr:row>
      <xdr:rowOff>91383</xdr:rowOff>
    </xdr:to>
    <xdr:cxnSp macro="">
      <xdr:nvCxnSpPr>
        <xdr:cNvPr id="127" name="直線コネクタ 126">
          <a:extLst>
            <a:ext uri="{FF2B5EF4-FFF2-40B4-BE49-F238E27FC236}">
              <a16:creationId xmlns="" xmlns:a16="http://schemas.microsoft.com/office/drawing/2014/main" id="{A89494B0-3C63-4B21-B025-3254F0C3D6F5}"/>
            </a:ext>
          </a:extLst>
        </xdr:cNvPr>
        <xdr:cNvCxnSpPr/>
      </xdr:nvCxnSpPr>
      <xdr:spPr>
        <a:xfrm flipV="1">
          <a:off x="9639300" y="6604368"/>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46603</xdr:rowOff>
    </xdr:from>
    <xdr:to>
      <xdr:col>46</xdr:col>
      <xdr:colOff>38100</xdr:colOff>
      <xdr:row>38</xdr:row>
      <xdr:rowOff>148203</xdr:rowOff>
    </xdr:to>
    <xdr:sp macro="" textlink="">
      <xdr:nvSpPr>
        <xdr:cNvPr id="128" name="楕円 127">
          <a:extLst>
            <a:ext uri="{FF2B5EF4-FFF2-40B4-BE49-F238E27FC236}">
              <a16:creationId xmlns="" xmlns:a16="http://schemas.microsoft.com/office/drawing/2014/main" id="{D1F40272-A7C4-4973-87A3-85EE2C68EA79}"/>
            </a:ext>
          </a:extLst>
        </xdr:cNvPr>
        <xdr:cNvSpPr/>
      </xdr:nvSpPr>
      <xdr:spPr>
        <a:xfrm>
          <a:off x="8699500" y="65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91383</xdr:rowOff>
    </xdr:from>
    <xdr:to>
      <xdr:col>50</xdr:col>
      <xdr:colOff>114300</xdr:colOff>
      <xdr:row>38</xdr:row>
      <xdr:rowOff>97403</xdr:rowOff>
    </xdr:to>
    <xdr:cxnSp macro="">
      <xdr:nvCxnSpPr>
        <xdr:cNvPr id="129" name="直線コネクタ 128">
          <a:extLst>
            <a:ext uri="{FF2B5EF4-FFF2-40B4-BE49-F238E27FC236}">
              <a16:creationId xmlns="" xmlns:a16="http://schemas.microsoft.com/office/drawing/2014/main" id="{578EBB74-3EE1-4BA7-951B-DF2E84279D22}"/>
            </a:ext>
          </a:extLst>
        </xdr:cNvPr>
        <xdr:cNvCxnSpPr/>
      </xdr:nvCxnSpPr>
      <xdr:spPr>
        <a:xfrm flipV="1">
          <a:off x="8750300" y="6606483"/>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142901</xdr:rowOff>
    </xdr:from>
    <xdr:to>
      <xdr:col>41</xdr:col>
      <xdr:colOff>101600</xdr:colOff>
      <xdr:row>40</xdr:row>
      <xdr:rowOff>73051</xdr:rowOff>
    </xdr:to>
    <xdr:sp macro="" textlink="">
      <xdr:nvSpPr>
        <xdr:cNvPr id="130" name="楕円 129">
          <a:extLst>
            <a:ext uri="{FF2B5EF4-FFF2-40B4-BE49-F238E27FC236}">
              <a16:creationId xmlns="" xmlns:a16="http://schemas.microsoft.com/office/drawing/2014/main" id="{1D020EC6-9BBD-414C-AEEB-B0E4DEC33A09}"/>
            </a:ext>
          </a:extLst>
        </xdr:cNvPr>
        <xdr:cNvSpPr/>
      </xdr:nvSpPr>
      <xdr:spPr>
        <a:xfrm>
          <a:off x="7810500" y="68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97403</xdr:rowOff>
    </xdr:from>
    <xdr:to>
      <xdr:col>45</xdr:col>
      <xdr:colOff>177800</xdr:colOff>
      <xdr:row>40</xdr:row>
      <xdr:rowOff>22251</xdr:rowOff>
    </xdr:to>
    <xdr:cxnSp macro="">
      <xdr:nvCxnSpPr>
        <xdr:cNvPr id="131" name="直線コネクタ 130">
          <a:extLst>
            <a:ext uri="{FF2B5EF4-FFF2-40B4-BE49-F238E27FC236}">
              <a16:creationId xmlns="" xmlns:a16="http://schemas.microsoft.com/office/drawing/2014/main" id="{A81B40B4-90EE-4A2A-A55F-38D45EF636F7}"/>
            </a:ext>
          </a:extLst>
        </xdr:cNvPr>
        <xdr:cNvCxnSpPr/>
      </xdr:nvCxnSpPr>
      <xdr:spPr>
        <a:xfrm flipV="1">
          <a:off x="7861300" y="6612503"/>
          <a:ext cx="889000" cy="26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a:extLst>
            <a:ext uri="{FF2B5EF4-FFF2-40B4-BE49-F238E27FC236}">
              <a16:creationId xmlns="" xmlns:a16="http://schemas.microsoft.com/office/drawing/2014/main" id="{EAF4A19C-AC5C-4178-A580-11A69072A6E3}"/>
            </a:ext>
          </a:extLst>
        </xdr:cNvPr>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a:extLst>
            <a:ext uri="{FF2B5EF4-FFF2-40B4-BE49-F238E27FC236}">
              <a16:creationId xmlns="" xmlns:a16="http://schemas.microsoft.com/office/drawing/2014/main" id="{084C77A7-83FA-44AE-A9E3-AD60CE4176E4}"/>
            </a:ext>
          </a:extLst>
        </xdr:cNvPr>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a:extLst>
            <a:ext uri="{FF2B5EF4-FFF2-40B4-BE49-F238E27FC236}">
              <a16:creationId xmlns="" xmlns:a16="http://schemas.microsoft.com/office/drawing/2014/main" id="{580B37EF-5142-46F7-949F-D2406C5FB944}"/>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158710</xdr:rowOff>
    </xdr:from>
    <xdr:ext cx="534377" cy="259045"/>
    <xdr:sp macro="" textlink="">
      <xdr:nvSpPr>
        <xdr:cNvPr id="135" name="n_1mainValue【道路】&#10;一人当たり延長">
          <a:extLst>
            <a:ext uri="{FF2B5EF4-FFF2-40B4-BE49-F238E27FC236}">
              <a16:creationId xmlns="" xmlns:a16="http://schemas.microsoft.com/office/drawing/2014/main" id="{7DE76EC7-1DF6-45B6-8FF5-82A4189F1306}"/>
            </a:ext>
          </a:extLst>
        </xdr:cNvPr>
        <xdr:cNvSpPr txBox="1"/>
      </xdr:nvSpPr>
      <xdr:spPr>
        <a:xfrm>
          <a:off x="9359411" y="633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164730</xdr:rowOff>
    </xdr:from>
    <xdr:ext cx="534377" cy="259045"/>
    <xdr:sp macro="" textlink="">
      <xdr:nvSpPr>
        <xdr:cNvPr id="136" name="n_2mainValue【道路】&#10;一人当たり延長">
          <a:extLst>
            <a:ext uri="{FF2B5EF4-FFF2-40B4-BE49-F238E27FC236}">
              <a16:creationId xmlns="" xmlns:a16="http://schemas.microsoft.com/office/drawing/2014/main" id="{9766C3D7-1A03-4D86-8E49-F4B5DF99F53A}"/>
            </a:ext>
          </a:extLst>
        </xdr:cNvPr>
        <xdr:cNvSpPr txBox="1"/>
      </xdr:nvSpPr>
      <xdr:spPr>
        <a:xfrm>
          <a:off x="8483111" y="63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64178</xdr:rowOff>
    </xdr:from>
    <xdr:ext cx="534377" cy="259045"/>
    <xdr:sp macro="" textlink="">
      <xdr:nvSpPr>
        <xdr:cNvPr id="137" name="n_3mainValue【道路】&#10;一人当たり延長">
          <a:extLst>
            <a:ext uri="{FF2B5EF4-FFF2-40B4-BE49-F238E27FC236}">
              <a16:creationId xmlns="" xmlns:a16="http://schemas.microsoft.com/office/drawing/2014/main" id="{A67906E8-08FD-47AF-B8EE-E29E785CE465}"/>
            </a:ext>
          </a:extLst>
        </xdr:cNvPr>
        <xdr:cNvSpPr txBox="1"/>
      </xdr:nvSpPr>
      <xdr:spPr>
        <a:xfrm>
          <a:off x="7594111" y="69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 xmlns:a16="http://schemas.microsoft.com/office/drawing/2014/main" id="{675B10F2-09B1-47A1-90F0-763364C220C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 xmlns:a16="http://schemas.microsoft.com/office/drawing/2014/main" id="{357FC916-6DE2-431B-A89F-7FF666173CA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 xmlns:a16="http://schemas.microsoft.com/office/drawing/2014/main" id="{A7257436-2EAA-4F71-9BE6-BA2D7EE304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 xmlns:a16="http://schemas.microsoft.com/office/drawing/2014/main" id="{3731F2B4-A0E9-4E6C-8152-D0A91576127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 xmlns:a16="http://schemas.microsoft.com/office/drawing/2014/main" id="{EEF9AE81-DA6D-4D30-B4B6-FA478FC7F24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 xmlns:a16="http://schemas.microsoft.com/office/drawing/2014/main" id="{606FDF36-FB2B-411A-B9D4-64D62948D55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 xmlns:a16="http://schemas.microsoft.com/office/drawing/2014/main" id="{A329D154-3BE3-4D76-8315-171C83DA04C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 xmlns:a16="http://schemas.microsoft.com/office/drawing/2014/main" id="{0B3CE44C-C1D2-4B6A-BAB8-2ABB0DC0E20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 xmlns:a16="http://schemas.microsoft.com/office/drawing/2014/main" id="{A5791B0A-BC31-46F1-8E88-017B3D6DA38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 xmlns:a16="http://schemas.microsoft.com/office/drawing/2014/main" id="{EC52564F-3BC6-4D8B-9323-B61BF867EE7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 xmlns:a16="http://schemas.microsoft.com/office/drawing/2014/main" id="{296B72E8-9D61-45E9-82F6-9CD75F2547A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 xmlns:a16="http://schemas.microsoft.com/office/drawing/2014/main" id="{B2C52B88-086E-4B98-99B4-D878737F7C8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 xmlns:a16="http://schemas.microsoft.com/office/drawing/2014/main" id="{3864FAB6-4904-4936-A8F9-70D5D548221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 xmlns:a16="http://schemas.microsoft.com/office/drawing/2014/main" id="{173095CE-9ABD-4D4B-81B4-5FFBA05CE7D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 xmlns:a16="http://schemas.microsoft.com/office/drawing/2014/main" id="{2AE3A6B9-CEA0-49F6-8AC6-34FB44BC421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 xmlns:a16="http://schemas.microsoft.com/office/drawing/2014/main" id="{16B6E5C8-F22C-4EA8-9A06-B206BA65CAF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 xmlns:a16="http://schemas.microsoft.com/office/drawing/2014/main" id="{7522FD46-E84C-45BF-885F-D0D1CC3353C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 xmlns:a16="http://schemas.microsoft.com/office/drawing/2014/main" id="{B9C30C4A-DAA0-4344-8198-3191AB6F7FC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 xmlns:a16="http://schemas.microsoft.com/office/drawing/2014/main" id="{6DD62033-345B-4E97-A543-479A2DD1697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 xmlns:a16="http://schemas.microsoft.com/office/drawing/2014/main" id="{6149B6D5-AE08-49B6-81AA-5DAEB45698D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 xmlns:a16="http://schemas.microsoft.com/office/drawing/2014/main" id="{B447E520-38AB-476E-9DED-7235EE7BFF8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 xmlns:a16="http://schemas.microsoft.com/office/drawing/2014/main" id="{A84EF7DC-8632-460D-8F6E-C5E7DF47E0B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 xmlns:a16="http://schemas.microsoft.com/office/drawing/2014/main" id="{7D86C474-2201-42A5-9C7B-6BB8F4935BF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 xmlns:a16="http://schemas.microsoft.com/office/drawing/2014/main" id="{3F63608D-02F9-4DF7-ACC9-AEF47A02005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 xmlns:a16="http://schemas.microsoft.com/office/drawing/2014/main" id="{8BE3537B-499A-4AF5-AE57-8619D07E089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 xmlns:a16="http://schemas.microsoft.com/office/drawing/2014/main" id="{6D3DC6E0-D989-4AD0-B5E0-0117C74A5AB6}"/>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 xmlns:a16="http://schemas.microsoft.com/office/drawing/2014/main" id="{11B06230-C11A-427F-9977-224B0E5A20C2}"/>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 xmlns:a16="http://schemas.microsoft.com/office/drawing/2014/main" id="{B25A3B1B-2699-4783-A02B-4D8A84BFB526}"/>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 xmlns:a16="http://schemas.microsoft.com/office/drawing/2014/main" id="{1FDB140C-1510-4AA6-8EC6-D526FDB287C7}"/>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 xmlns:a16="http://schemas.microsoft.com/office/drawing/2014/main" id="{FFAE99CB-04DA-42BF-9DDE-CCE221CF7149}"/>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 xmlns:a16="http://schemas.microsoft.com/office/drawing/2014/main" id="{24A218F8-84D3-43E1-91DE-6D95621FF419}"/>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 xmlns:a16="http://schemas.microsoft.com/office/drawing/2014/main" id="{A8DFB967-793E-460D-A9E9-2A88AB86D055}"/>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 xmlns:a16="http://schemas.microsoft.com/office/drawing/2014/main" id="{38788001-CFEC-440D-BE9D-B7DCB3DBDFD7}"/>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 xmlns:a16="http://schemas.microsoft.com/office/drawing/2014/main" id="{715655B3-A1C0-40A7-84B5-5677D710663B}"/>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 xmlns:a16="http://schemas.microsoft.com/office/drawing/2014/main" id="{BE82A255-398F-419B-84BA-322A9FCA5EBF}"/>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03A28676-DE5A-4CE4-BFC7-EE4060AC3FB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 xmlns:a16="http://schemas.microsoft.com/office/drawing/2014/main" id="{D52C931D-D7B4-42FA-ACA5-E23DC38DBC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 xmlns:a16="http://schemas.microsoft.com/office/drawing/2014/main" id="{C50D9BD4-9ED0-4FBC-AAE6-A46C99B18E3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 xmlns:a16="http://schemas.microsoft.com/office/drawing/2014/main" id="{BDC59B0F-3EF1-4C93-953E-3E9627CA7C1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 xmlns:a16="http://schemas.microsoft.com/office/drawing/2014/main" id="{7182BBB9-0736-4130-BA7D-E82D1740C52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92891</xdr:rowOff>
    </xdr:from>
    <xdr:to>
      <xdr:col>24</xdr:col>
      <xdr:colOff>114300</xdr:colOff>
      <xdr:row>58</xdr:row>
      <xdr:rowOff>23041</xdr:rowOff>
    </xdr:to>
    <xdr:sp macro="" textlink="">
      <xdr:nvSpPr>
        <xdr:cNvPr id="178" name="楕円 177">
          <a:extLst>
            <a:ext uri="{FF2B5EF4-FFF2-40B4-BE49-F238E27FC236}">
              <a16:creationId xmlns="" xmlns:a16="http://schemas.microsoft.com/office/drawing/2014/main" id="{F7229B48-912F-41BD-9911-6807942D7710}"/>
            </a:ext>
          </a:extLst>
        </xdr:cNvPr>
        <xdr:cNvSpPr/>
      </xdr:nvSpPr>
      <xdr:spPr>
        <a:xfrm>
          <a:off x="45847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115768</xdr:rowOff>
    </xdr:from>
    <xdr:ext cx="405111" cy="259045"/>
    <xdr:sp macro="" textlink="">
      <xdr:nvSpPr>
        <xdr:cNvPr id="179" name="【橋りょう・トンネル】&#10;有形固定資産減価償却率該当値テキスト">
          <a:extLst>
            <a:ext uri="{FF2B5EF4-FFF2-40B4-BE49-F238E27FC236}">
              <a16:creationId xmlns="" xmlns:a16="http://schemas.microsoft.com/office/drawing/2014/main" id="{AAE836A4-8986-40A5-935B-587253095F01}"/>
            </a:ext>
          </a:extLst>
        </xdr:cNvPr>
        <xdr:cNvSpPr txBox="1"/>
      </xdr:nvSpPr>
      <xdr:spPr>
        <a:xfrm>
          <a:off x="4673600" y="971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119017</xdr:rowOff>
    </xdr:from>
    <xdr:to>
      <xdr:col>20</xdr:col>
      <xdr:colOff>38100</xdr:colOff>
      <xdr:row>58</xdr:row>
      <xdr:rowOff>49167</xdr:rowOff>
    </xdr:to>
    <xdr:sp macro="" textlink="">
      <xdr:nvSpPr>
        <xdr:cNvPr id="180" name="楕円 179">
          <a:extLst>
            <a:ext uri="{FF2B5EF4-FFF2-40B4-BE49-F238E27FC236}">
              <a16:creationId xmlns="" xmlns:a16="http://schemas.microsoft.com/office/drawing/2014/main" id="{0A795CD9-A1FC-4951-BC0C-A93AB4358144}"/>
            </a:ext>
          </a:extLst>
        </xdr:cNvPr>
        <xdr:cNvSpPr/>
      </xdr:nvSpPr>
      <xdr:spPr>
        <a:xfrm>
          <a:off x="3746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143691</xdr:rowOff>
    </xdr:from>
    <xdr:to>
      <xdr:col>24</xdr:col>
      <xdr:colOff>63500</xdr:colOff>
      <xdr:row>57</xdr:row>
      <xdr:rowOff>169817</xdr:rowOff>
    </xdr:to>
    <xdr:cxnSp macro="">
      <xdr:nvCxnSpPr>
        <xdr:cNvPr id="181" name="直線コネクタ 180">
          <a:extLst>
            <a:ext uri="{FF2B5EF4-FFF2-40B4-BE49-F238E27FC236}">
              <a16:creationId xmlns="" xmlns:a16="http://schemas.microsoft.com/office/drawing/2014/main" id="{85D29FA8-7137-468D-98ED-37A8C868FB33}"/>
            </a:ext>
          </a:extLst>
        </xdr:cNvPr>
        <xdr:cNvCxnSpPr/>
      </xdr:nvCxnSpPr>
      <xdr:spPr>
        <a:xfrm flipV="1">
          <a:off x="3797300" y="991634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73660</xdr:rowOff>
    </xdr:to>
    <xdr:sp macro="" textlink="">
      <xdr:nvSpPr>
        <xdr:cNvPr id="182" name="楕円 181">
          <a:extLst>
            <a:ext uri="{FF2B5EF4-FFF2-40B4-BE49-F238E27FC236}">
              <a16:creationId xmlns="" xmlns:a16="http://schemas.microsoft.com/office/drawing/2014/main" id="{079C5624-B048-4DAD-9508-B142E1771EE3}"/>
            </a:ext>
          </a:extLst>
        </xdr:cNvPr>
        <xdr:cNvSpPr/>
      </xdr:nvSpPr>
      <xdr:spPr>
        <a:xfrm>
          <a:off x="2857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169817</xdr:rowOff>
    </xdr:from>
    <xdr:to>
      <xdr:col>19</xdr:col>
      <xdr:colOff>177800</xdr:colOff>
      <xdr:row>58</xdr:row>
      <xdr:rowOff>22860</xdr:rowOff>
    </xdr:to>
    <xdr:cxnSp macro="">
      <xdr:nvCxnSpPr>
        <xdr:cNvPr id="183" name="直線コネクタ 182">
          <a:extLst>
            <a:ext uri="{FF2B5EF4-FFF2-40B4-BE49-F238E27FC236}">
              <a16:creationId xmlns="" xmlns:a16="http://schemas.microsoft.com/office/drawing/2014/main" id="{96F904ED-A746-4C37-859F-66F67C1D606E}"/>
            </a:ext>
          </a:extLst>
        </xdr:cNvPr>
        <xdr:cNvCxnSpPr/>
      </xdr:nvCxnSpPr>
      <xdr:spPr>
        <a:xfrm flipV="1">
          <a:off x="2908300" y="994246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19413</xdr:rowOff>
    </xdr:from>
    <xdr:to>
      <xdr:col>10</xdr:col>
      <xdr:colOff>165100</xdr:colOff>
      <xdr:row>57</xdr:row>
      <xdr:rowOff>121013</xdr:rowOff>
    </xdr:to>
    <xdr:sp macro="" textlink="">
      <xdr:nvSpPr>
        <xdr:cNvPr id="184" name="楕円 183">
          <a:extLst>
            <a:ext uri="{FF2B5EF4-FFF2-40B4-BE49-F238E27FC236}">
              <a16:creationId xmlns="" xmlns:a16="http://schemas.microsoft.com/office/drawing/2014/main" id="{40691415-88BE-44F6-BF47-1CA37A71AF49}"/>
            </a:ext>
          </a:extLst>
        </xdr:cNvPr>
        <xdr:cNvSpPr/>
      </xdr:nvSpPr>
      <xdr:spPr>
        <a:xfrm>
          <a:off x="1968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70213</xdr:rowOff>
    </xdr:from>
    <xdr:to>
      <xdr:col>15</xdr:col>
      <xdr:colOff>50800</xdr:colOff>
      <xdr:row>58</xdr:row>
      <xdr:rowOff>22860</xdr:rowOff>
    </xdr:to>
    <xdr:cxnSp macro="">
      <xdr:nvCxnSpPr>
        <xdr:cNvPr id="185" name="直線コネクタ 184">
          <a:extLst>
            <a:ext uri="{FF2B5EF4-FFF2-40B4-BE49-F238E27FC236}">
              <a16:creationId xmlns="" xmlns:a16="http://schemas.microsoft.com/office/drawing/2014/main" id="{090A22E9-8D90-4F93-A3DD-63BB9E4FE0DE}"/>
            </a:ext>
          </a:extLst>
        </xdr:cNvPr>
        <xdr:cNvCxnSpPr/>
      </xdr:nvCxnSpPr>
      <xdr:spPr>
        <a:xfrm>
          <a:off x="2019300" y="984286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a:extLst>
            <a:ext uri="{FF2B5EF4-FFF2-40B4-BE49-F238E27FC236}">
              <a16:creationId xmlns="" xmlns:a16="http://schemas.microsoft.com/office/drawing/2014/main" id="{6FA737C4-57F6-4545-BF13-136158D84C86}"/>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a:extLst>
            <a:ext uri="{FF2B5EF4-FFF2-40B4-BE49-F238E27FC236}">
              <a16:creationId xmlns="" xmlns:a16="http://schemas.microsoft.com/office/drawing/2014/main" id="{DD8F2B77-E098-444A-9029-0F37C3C3C7FE}"/>
            </a:ext>
          </a:extLst>
        </xdr:cNvPr>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a:extLst>
            <a:ext uri="{FF2B5EF4-FFF2-40B4-BE49-F238E27FC236}">
              <a16:creationId xmlns="" xmlns:a16="http://schemas.microsoft.com/office/drawing/2014/main" id="{32468DEE-24D4-4516-B85D-9B43728AB120}"/>
            </a:ext>
          </a:extLst>
        </xdr:cNvPr>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65694</xdr:rowOff>
    </xdr:from>
    <xdr:ext cx="405111" cy="259045"/>
    <xdr:sp macro="" textlink="">
      <xdr:nvSpPr>
        <xdr:cNvPr id="189" name="n_1mainValue【橋りょう・トンネル】&#10;有形固定資産減価償却率">
          <a:extLst>
            <a:ext uri="{FF2B5EF4-FFF2-40B4-BE49-F238E27FC236}">
              <a16:creationId xmlns="" xmlns:a16="http://schemas.microsoft.com/office/drawing/2014/main" id="{485BA21E-B357-42C3-8290-7AE35B8A21BE}"/>
            </a:ext>
          </a:extLst>
        </xdr:cNvPr>
        <xdr:cNvSpPr txBox="1"/>
      </xdr:nvSpPr>
      <xdr:spPr>
        <a:xfrm>
          <a:off x="35820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190" name="n_2mainValue【橋りょう・トンネル】&#10;有形固定資産減価償却率">
          <a:extLst>
            <a:ext uri="{FF2B5EF4-FFF2-40B4-BE49-F238E27FC236}">
              <a16:creationId xmlns="" xmlns:a16="http://schemas.microsoft.com/office/drawing/2014/main" id="{6D99D3B9-7D8A-46D3-94E8-077D601AC1CF}"/>
            </a:ext>
          </a:extLst>
        </xdr:cNvPr>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137540</xdr:rowOff>
    </xdr:from>
    <xdr:ext cx="405111" cy="259045"/>
    <xdr:sp macro="" textlink="">
      <xdr:nvSpPr>
        <xdr:cNvPr id="191" name="n_3mainValue【橋りょう・トンネル】&#10;有形固定資産減価償却率">
          <a:extLst>
            <a:ext uri="{FF2B5EF4-FFF2-40B4-BE49-F238E27FC236}">
              <a16:creationId xmlns="" xmlns:a16="http://schemas.microsoft.com/office/drawing/2014/main" id="{381AE25B-4111-4FCF-BEBA-C89BE52CF6FC}"/>
            </a:ext>
          </a:extLst>
        </xdr:cNvPr>
        <xdr:cNvSpPr txBox="1"/>
      </xdr:nvSpPr>
      <xdr:spPr>
        <a:xfrm>
          <a:off x="1816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 xmlns:a16="http://schemas.microsoft.com/office/drawing/2014/main" id="{BD365E75-2FDA-4837-8332-947929BBD7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 xmlns:a16="http://schemas.microsoft.com/office/drawing/2014/main" id="{3CB40FF6-6145-4A39-BB71-F8A693DAA3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 xmlns:a16="http://schemas.microsoft.com/office/drawing/2014/main" id="{5453CC66-A3C3-4C30-8330-19D005F70D5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 xmlns:a16="http://schemas.microsoft.com/office/drawing/2014/main" id="{D5B506AD-0F7A-4B4F-ACE3-287B5E26F28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 xmlns:a16="http://schemas.microsoft.com/office/drawing/2014/main" id="{9D3DA410-4C8F-4254-AEBB-23E1995170E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 xmlns:a16="http://schemas.microsoft.com/office/drawing/2014/main" id="{8350A3B8-70A0-4D12-9EC7-069F90B0D01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 xmlns:a16="http://schemas.microsoft.com/office/drawing/2014/main" id="{75AB073F-3EE1-4BD0-BE56-B0B6207188F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 xmlns:a16="http://schemas.microsoft.com/office/drawing/2014/main" id="{981C7016-8951-4036-A749-BE844EDF3C7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 xmlns:a16="http://schemas.microsoft.com/office/drawing/2014/main" id="{6A09E8B4-B7D8-4C67-BCC5-6DE653B36CD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 xmlns:a16="http://schemas.microsoft.com/office/drawing/2014/main" id="{01428483-961C-4527-9471-77010BAAD73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 xmlns:a16="http://schemas.microsoft.com/office/drawing/2014/main" id="{91C94F36-B336-49C8-B82D-3941794B649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 xmlns:a16="http://schemas.microsoft.com/office/drawing/2014/main" id="{DE4AEAE9-68C7-4040-984A-9D6423A99C2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 xmlns:a16="http://schemas.microsoft.com/office/drawing/2014/main" id="{98D74D3E-4EC8-4D35-8A13-70C3AF3606E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 xmlns:a16="http://schemas.microsoft.com/office/drawing/2014/main" id="{8A0CAF61-C7FF-4D9E-9F7F-4121F3168FC1}"/>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 xmlns:a16="http://schemas.microsoft.com/office/drawing/2014/main" id="{CB84DA11-57F2-4941-87D8-01CA4CDDCE9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 xmlns:a16="http://schemas.microsoft.com/office/drawing/2014/main" id="{9AE749F8-D08D-4AA2-AAF5-A3C7BF90C55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 xmlns:a16="http://schemas.microsoft.com/office/drawing/2014/main" id="{E5F1744E-76C0-4B12-8754-2011D81F94A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 xmlns:a16="http://schemas.microsoft.com/office/drawing/2014/main" id="{48E97A1A-C02E-4434-825F-BEF883C3306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 xmlns:a16="http://schemas.microsoft.com/office/drawing/2014/main" id="{2EA285F2-DA70-4768-B823-F67F3BDF0B4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 xmlns:a16="http://schemas.microsoft.com/office/drawing/2014/main" id="{1B6191FE-22EF-40BC-82AB-FACB7BB488B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 xmlns:a16="http://schemas.microsoft.com/office/drawing/2014/main" id="{AB2D1E74-B01D-424C-B6D2-0ACFCED5FA4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 xmlns:a16="http://schemas.microsoft.com/office/drawing/2014/main" id="{5BBA066A-B6A2-4E1B-998C-75F0E4021F8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 xmlns:a16="http://schemas.microsoft.com/office/drawing/2014/main" id="{C58A4050-E9A7-4754-8113-BCB7C4823052}"/>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 xmlns:a16="http://schemas.microsoft.com/office/drawing/2014/main" id="{78427586-AE49-4430-B26F-6986151C064D}"/>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 xmlns:a16="http://schemas.microsoft.com/office/drawing/2014/main" id="{E43FD2B1-A6F6-4805-9595-DED0D141602B}"/>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 xmlns:a16="http://schemas.microsoft.com/office/drawing/2014/main" id="{6A2C8241-DB1A-48B9-9029-7E6530976028}"/>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a:extLst>
            <a:ext uri="{FF2B5EF4-FFF2-40B4-BE49-F238E27FC236}">
              <a16:creationId xmlns="" xmlns:a16="http://schemas.microsoft.com/office/drawing/2014/main" id="{325F9D99-EC74-4E01-83FD-95110710E7BB}"/>
            </a:ext>
          </a:extLst>
        </xdr:cNvPr>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 xmlns:a16="http://schemas.microsoft.com/office/drawing/2014/main" id="{152D40FE-CA7E-495D-843C-81FF7DF0AD02}"/>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 xmlns:a16="http://schemas.microsoft.com/office/drawing/2014/main" id="{8CA75137-A68E-403F-853E-0B0EB9C3AC0C}"/>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 xmlns:a16="http://schemas.microsoft.com/office/drawing/2014/main" id="{16CBC952-F7AE-4A43-B52C-605549A2493C}"/>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 xmlns:a16="http://schemas.microsoft.com/office/drawing/2014/main" id="{42C749ED-26CF-4A1B-BE57-4165C833704D}"/>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CB797514-6C58-47D0-9C86-B9CD1402102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569F7320-4E2C-4B58-95BD-E8ED64D132C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7B65A4E3-5FD7-4FD0-AB92-F84BF4619AE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D389D5CD-DA50-4608-B684-11ECD1A473C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 xmlns:a16="http://schemas.microsoft.com/office/drawing/2014/main" id="{E91A5282-32B4-467B-A042-7F02989DB3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144414</xdr:rowOff>
    </xdr:from>
    <xdr:to>
      <xdr:col>55</xdr:col>
      <xdr:colOff>50800</xdr:colOff>
      <xdr:row>63</xdr:row>
      <xdr:rowOff>74564</xdr:rowOff>
    </xdr:to>
    <xdr:sp macro="" textlink="">
      <xdr:nvSpPr>
        <xdr:cNvPr id="228" name="楕円 227">
          <a:extLst>
            <a:ext uri="{FF2B5EF4-FFF2-40B4-BE49-F238E27FC236}">
              <a16:creationId xmlns="" xmlns:a16="http://schemas.microsoft.com/office/drawing/2014/main" id="{BE00B1F6-6F9A-4BE3-B2AA-AD64E7FD29A6}"/>
            </a:ext>
          </a:extLst>
        </xdr:cNvPr>
        <xdr:cNvSpPr/>
      </xdr:nvSpPr>
      <xdr:spPr>
        <a:xfrm>
          <a:off x="10426700" y="107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122841</xdr:rowOff>
    </xdr:from>
    <xdr:ext cx="599010" cy="259045"/>
    <xdr:sp macro="" textlink="">
      <xdr:nvSpPr>
        <xdr:cNvPr id="229" name="【橋りょう・トンネル】&#10;一人当たり有形固定資産（償却資産）額該当値テキスト">
          <a:extLst>
            <a:ext uri="{FF2B5EF4-FFF2-40B4-BE49-F238E27FC236}">
              <a16:creationId xmlns="" xmlns:a16="http://schemas.microsoft.com/office/drawing/2014/main" id="{B94F435A-5703-4189-94B5-E42B69C47C7E}"/>
            </a:ext>
          </a:extLst>
        </xdr:cNvPr>
        <xdr:cNvSpPr txBox="1"/>
      </xdr:nvSpPr>
      <xdr:spPr>
        <a:xfrm>
          <a:off x="10515600" y="107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144907</xdr:rowOff>
    </xdr:from>
    <xdr:to>
      <xdr:col>50</xdr:col>
      <xdr:colOff>165100</xdr:colOff>
      <xdr:row>63</xdr:row>
      <xdr:rowOff>75057</xdr:rowOff>
    </xdr:to>
    <xdr:sp macro="" textlink="">
      <xdr:nvSpPr>
        <xdr:cNvPr id="230" name="楕円 229">
          <a:extLst>
            <a:ext uri="{FF2B5EF4-FFF2-40B4-BE49-F238E27FC236}">
              <a16:creationId xmlns="" xmlns:a16="http://schemas.microsoft.com/office/drawing/2014/main" id="{AB26BC43-DBFF-482A-9D17-532DD6D19EC6}"/>
            </a:ext>
          </a:extLst>
        </xdr:cNvPr>
        <xdr:cNvSpPr/>
      </xdr:nvSpPr>
      <xdr:spPr>
        <a:xfrm>
          <a:off x="9588500" y="107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23764</xdr:rowOff>
    </xdr:from>
    <xdr:to>
      <xdr:col>55</xdr:col>
      <xdr:colOff>0</xdr:colOff>
      <xdr:row>63</xdr:row>
      <xdr:rowOff>24257</xdr:rowOff>
    </xdr:to>
    <xdr:cxnSp macro="">
      <xdr:nvCxnSpPr>
        <xdr:cNvPr id="231" name="直線コネクタ 230">
          <a:extLst>
            <a:ext uri="{FF2B5EF4-FFF2-40B4-BE49-F238E27FC236}">
              <a16:creationId xmlns="" xmlns:a16="http://schemas.microsoft.com/office/drawing/2014/main" id="{CCF6D500-FFA1-4D8D-B79D-57823BACCE78}"/>
            </a:ext>
          </a:extLst>
        </xdr:cNvPr>
        <xdr:cNvCxnSpPr/>
      </xdr:nvCxnSpPr>
      <xdr:spPr>
        <a:xfrm flipV="1">
          <a:off x="9639300" y="10825114"/>
          <a:ext cx="8382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146200</xdr:rowOff>
    </xdr:from>
    <xdr:to>
      <xdr:col>46</xdr:col>
      <xdr:colOff>38100</xdr:colOff>
      <xdr:row>63</xdr:row>
      <xdr:rowOff>76350</xdr:rowOff>
    </xdr:to>
    <xdr:sp macro="" textlink="">
      <xdr:nvSpPr>
        <xdr:cNvPr id="232" name="楕円 231">
          <a:extLst>
            <a:ext uri="{FF2B5EF4-FFF2-40B4-BE49-F238E27FC236}">
              <a16:creationId xmlns="" xmlns:a16="http://schemas.microsoft.com/office/drawing/2014/main" id="{36F9E5D4-0F56-44D2-99DB-93DDD1FC4338}"/>
            </a:ext>
          </a:extLst>
        </xdr:cNvPr>
        <xdr:cNvSpPr/>
      </xdr:nvSpPr>
      <xdr:spPr>
        <a:xfrm>
          <a:off x="8699500" y="1077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24257</xdr:rowOff>
    </xdr:from>
    <xdr:to>
      <xdr:col>50</xdr:col>
      <xdr:colOff>114300</xdr:colOff>
      <xdr:row>63</xdr:row>
      <xdr:rowOff>25550</xdr:rowOff>
    </xdr:to>
    <xdr:cxnSp macro="">
      <xdr:nvCxnSpPr>
        <xdr:cNvPr id="233" name="直線コネクタ 232">
          <a:extLst>
            <a:ext uri="{FF2B5EF4-FFF2-40B4-BE49-F238E27FC236}">
              <a16:creationId xmlns="" xmlns:a16="http://schemas.microsoft.com/office/drawing/2014/main" id="{8A6A93AA-D532-4049-9E80-7B86611400F0}"/>
            </a:ext>
          </a:extLst>
        </xdr:cNvPr>
        <xdr:cNvCxnSpPr/>
      </xdr:nvCxnSpPr>
      <xdr:spPr>
        <a:xfrm flipV="1">
          <a:off x="8750300" y="10825607"/>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81834</xdr:rowOff>
    </xdr:from>
    <xdr:to>
      <xdr:col>41</xdr:col>
      <xdr:colOff>101600</xdr:colOff>
      <xdr:row>64</xdr:row>
      <xdr:rowOff>11984</xdr:rowOff>
    </xdr:to>
    <xdr:sp macro="" textlink="">
      <xdr:nvSpPr>
        <xdr:cNvPr id="234" name="楕円 233">
          <a:extLst>
            <a:ext uri="{FF2B5EF4-FFF2-40B4-BE49-F238E27FC236}">
              <a16:creationId xmlns="" xmlns:a16="http://schemas.microsoft.com/office/drawing/2014/main" id="{86704DD5-7B38-4023-A837-AB064C204BC4}"/>
            </a:ext>
          </a:extLst>
        </xdr:cNvPr>
        <xdr:cNvSpPr/>
      </xdr:nvSpPr>
      <xdr:spPr>
        <a:xfrm>
          <a:off x="7810500" y="108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25550</xdr:rowOff>
    </xdr:from>
    <xdr:to>
      <xdr:col>45</xdr:col>
      <xdr:colOff>177800</xdr:colOff>
      <xdr:row>63</xdr:row>
      <xdr:rowOff>132634</xdr:rowOff>
    </xdr:to>
    <xdr:cxnSp macro="">
      <xdr:nvCxnSpPr>
        <xdr:cNvPr id="235" name="直線コネクタ 234">
          <a:extLst>
            <a:ext uri="{FF2B5EF4-FFF2-40B4-BE49-F238E27FC236}">
              <a16:creationId xmlns="" xmlns:a16="http://schemas.microsoft.com/office/drawing/2014/main" id="{BC28ABFF-5169-4330-826C-0C5EB4694C00}"/>
            </a:ext>
          </a:extLst>
        </xdr:cNvPr>
        <xdr:cNvCxnSpPr/>
      </xdr:nvCxnSpPr>
      <xdr:spPr>
        <a:xfrm flipV="1">
          <a:off x="7861300" y="10826900"/>
          <a:ext cx="889000" cy="10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a:extLst>
            <a:ext uri="{FF2B5EF4-FFF2-40B4-BE49-F238E27FC236}">
              <a16:creationId xmlns="" xmlns:a16="http://schemas.microsoft.com/office/drawing/2014/main" id="{7EDEAC77-F19B-4E8E-8971-3354EC895240}"/>
            </a:ext>
          </a:extLst>
        </xdr:cNvPr>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a:extLst>
            <a:ext uri="{FF2B5EF4-FFF2-40B4-BE49-F238E27FC236}">
              <a16:creationId xmlns="" xmlns:a16="http://schemas.microsoft.com/office/drawing/2014/main" id="{F107C868-F77D-43EE-ACEB-314C79EB2A76}"/>
            </a:ext>
          </a:extLst>
        </xdr:cNvPr>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a:extLst>
            <a:ext uri="{FF2B5EF4-FFF2-40B4-BE49-F238E27FC236}">
              <a16:creationId xmlns="" xmlns:a16="http://schemas.microsoft.com/office/drawing/2014/main" id="{8CC49A1A-963C-4815-989D-94A90C22BC6C}"/>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66184</xdr:rowOff>
    </xdr:from>
    <xdr:ext cx="599010" cy="259045"/>
    <xdr:sp macro="" textlink="">
      <xdr:nvSpPr>
        <xdr:cNvPr id="239" name="n_1mainValue【橋りょう・トンネル】&#10;一人当たり有形固定資産（償却資産）額">
          <a:extLst>
            <a:ext uri="{FF2B5EF4-FFF2-40B4-BE49-F238E27FC236}">
              <a16:creationId xmlns="" xmlns:a16="http://schemas.microsoft.com/office/drawing/2014/main" id="{1C046AB6-E101-4741-9EA5-0CCE3C269F8B}"/>
            </a:ext>
          </a:extLst>
        </xdr:cNvPr>
        <xdr:cNvSpPr txBox="1"/>
      </xdr:nvSpPr>
      <xdr:spPr>
        <a:xfrm>
          <a:off x="9327095" y="1086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67477</xdr:rowOff>
    </xdr:from>
    <xdr:ext cx="599010" cy="259045"/>
    <xdr:sp macro="" textlink="">
      <xdr:nvSpPr>
        <xdr:cNvPr id="240" name="n_2mainValue【橋りょう・トンネル】&#10;一人当たり有形固定資産（償却資産）額">
          <a:extLst>
            <a:ext uri="{FF2B5EF4-FFF2-40B4-BE49-F238E27FC236}">
              <a16:creationId xmlns="" xmlns:a16="http://schemas.microsoft.com/office/drawing/2014/main" id="{5CA5C676-556A-455F-9269-0B1C60245185}"/>
            </a:ext>
          </a:extLst>
        </xdr:cNvPr>
        <xdr:cNvSpPr txBox="1"/>
      </xdr:nvSpPr>
      <xdr:spPr>
        <a:xfrm>
          <a:off x="8450795" y="1086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3111</xdr:rowOff>
    </xdr:from>
    <xdr:ext cx="534377" cy="259045"/>
    <xdr:sp macro="" textlink="">
      <xdr:nvSpPr>
        <xdr:cNvPr id="241" name="n_3mainValue【橋りょう・トンネル】&#10;一人当たり有形固定資産（償却資産）額">
          <a:extLst>
            <a:ext uri="{FF2B5EF4-FFF2-40B4-BE49-F238E27FC236}">
              <a16:creationId xmlns="" xmlns:a16="http://schemas.microsoft.com/office/drawing/2014/main" id="{44221BC5-8357-4FCA-8AE5-D133B6A8441A}"/>
            </a:ext>
          </a:extLst>
        </xdr:cNvPr>
        <xdr:cNvSpPr txBox="1"/>
      </xdr:nvSpPr>
      <xdr:spPr>
        <a:xfrm>
          <a:off x="7594111" y="1097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 xmlns:a16="http://schemas.microsoft.com/office/drawing/2014/main" id="{83634594-FDF1-4227-AACB-C78A9908CB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 xmlns:a16="http://schemas.microsoft.com/office/drawing/2014/main" id="{05BD066B-8C34-4B78-B2C4-ED601D856DB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 xmlns:a16="http://schemas.microsoft.com/office/drawing/2014/main" id="{637E3CDA-3272-41B4-9B7A-F1310E12D08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 xmlns:a16="http://schemas.microsoft.com/office/drawing/2014/main" id="{8F4129CD-66BD-4B21-8DC4-D56E577214F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 xmlns:a16="http://schemas.microsoft.com/office/drawing/2014/main" id="{BA952FF6-B8B4-4AF2-80AA-2439CDA915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 xmlns:a16="http://schemas.microsoft.com/office/drawing/2014/main" id="{73515465-E043-451F-8CB1-81A27A7CF51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 xmlns:a16="http://schemas.microsoft.com/office/drawing/2014/main" id="{68D5039E-6023-4C69-8041-E38A90391D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 xmlns:a16="http://schemas.microsoft.com/office/drawing/2014/main" id="{C09CFDA7-BFDB-49C7-BCCB-349B98C5941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 xmlns:a16="http://schemas.microsoft.com/office/drawing/2014/main" id="{D295C8C5-3F9F-42BF-AF55-44D570EDFA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 xmlns:a16="http://schemas.microsoft.com/office/drawing/2014/main" id="{0C7A1C7D-CD0F-4071-9440-04DD5B2A5AE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 xmlns:a16="http://schemas.microsoft.com/office/drawing/2014/main" id="{C36542D0-A8BE-472D-A43B-7B5D818DC36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 xmlns:a16="http://schemas.microsoft.com/office/drawing/2014/main" id="{1325EF44-B6B1-4CB7-B31F-738D60F6164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 xmlns:a16="http://schemas.microsoft.com/office/drawing/2014/main" id="{C3184195-95F2-41BC-A586-453460BEE4D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 xmlns:a16="http://schemas.microsoft.com/office/drawing/2014/main" id="{DC76805B-F3D8-4524-8E30-75A5529D6CC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 xmlns:a16="http://schemas.microsoft.com/office/drawing/2014/main" id="{1ABC4552-72F9-4D77-A04B-80FC9B8E490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 xmlns:a16="http://schemas.microsoft.com/office/drawing/2014/main" id="{328C267B-D233-4F72-A9CC-5A5BC0D5E0F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 xmlns:a16="http://schemas.microsoft.com/office/drawing/2014/main" id="{BF62CF18-F602-421F-859B-A7A4652F59A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 xmlns:a16="http://schemas.microsoft.com/office/drawing/2014/main" id="{855A7806-AAA2-4A2E-9547-5A69CB62408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 xmlns:a16="http://schemas.microsoft.com/office/drawing/2014/main" id="{E6F660AC-47C4-4763-9BB2-349CB60F813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 xmlns:a16="http://schemas.microsoft.com/office/drawing/2014/main" id="{2450A958-300C-4B0E-9B52-401E3732964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 xmlns:a16="http://schemas.microsoft.com/office/drawing/2014/main" id="{233569CA-7D7E-4C24-9895-3AD1FAADA9A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 xmlns:a16="http://schemas.microsoft.com/office/drawing/2014/main" id="{626465C9-7BE8-4FCC-826A-EE8D7953DE5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 xmlns:a16="http://schemas.microsoft.com/office/drawing/2014/main" id="{ADE9F64F-DD2E-44F5-A022-3F97FC8A1DF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 xmlns:a16="http://schemas.microsoft.com/office/drawing/2014/main" id="{83914ED8-27A6-4D24-8AC6-9FF6E7BA698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 xmlns:a16="http://schemas.microsoft.com/office/drawing/2014/main" id="{7DF4321A-9702-4844-BA1F-D26CDE0315DE}"/>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 xmlns:a16="http://schemas.microsoft.com/office/drawing/2014/main" id="{6B63106A-174C-4957-8FB9-53989BD4676D}"/>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 xmlns:a16="http://schemas.microsoft.com/office/drawing/2014/main" id="{08707DE1-5C0E-4593-85A3-EB7DC7BF48F2}"/>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 xmlns:a16="http://schemas.microsoft.com/office/drawing/2014/main" id="{84196835-9277-41A0-B788-072AEE595C35}"/>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 xmlns:a16="http://schemas.microsoft.com/office/drawing/2014/main" id="{F2F9AEA3-7E92-4D5F-AD41-6E22D450D743}"/>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a:extLst>
            <a:ext uri="{FF2B5EF4-FFF2-40B4-BE49-F238E27FC236}">
              <a16:creationId xmlns="" xmlns:a16="http://schemas.microsoft.com/office/drawing/2014/main" id="{334D312E-0AB6-401F-B497-79B01EF74AD4}"/>
            </a:ext>
          </a:extLst>
        </xdr:cNvPr>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 xmlns:a16="http://schemas.microsoft.com/office/drawing/2014/main" id="{ADB76BE2-50D8-4571-9F17-8D5D71B4FE7C}"/>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 xmlns:a16="http://schemas.microsoft.com/office/drawing/2014/main" id="{538472A7-9994-4AD0-9A2F-1BB1F67E6E8E}"/>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 xmlns:a16="http://schemas.microsoft.com/office/drawing/2014/main" id="{8F97D870-A372-4422-9588-9476E80151CC}"/>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 xmlns:a16="http://schemas.microsoft.com/office/drawing/2014/main" id="{4F753887-83C8-436D-B528-8D1C66C415A5}"/>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 xmlns:a16="http://schemas.microsoft.com/office/drawing/2014/main" id="{95F6B7C2-E252-4AB2-84BD-F49FD2599E1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 xmlns:a16="http://schemas.microsoft.com/office/drawing/2014/main" id="{1B6578C0-8A30-4F16-99B3-E229EC5929E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 xmlns:a16="http://schemas.microsoft.com/office/drawing/2014/main" id="{65BDA97A-2D0D-48B5-8514-532C020B5C8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895BD423-DCD3-43B8-A743-D49A10394F4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 xmlns:a16="http://schemas.microsoft.com/office/drawing/2014/main" id="{78762FB5-A558-4E56-8721-116473E238C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88264</xdr:rowOff>
    </xdr:from>
    <xdr:to>
      <xdr:col>24</xdr:col>
      <xdr:colOff>114300</xdr:colOff>
      <xdr:row>84</xdr:row>
      <xdr:rowOff>18414</xdr:rowOff>
    </xdr:to>
    <xdr:sp macro="" textlink="">
      <xdr:nvSpPr>
        <xdr:cNvPr id="281" name="楕円 280">
          <a:extLst>
            <a:ext uri="{FF2B5EF4-FFF2-40B4-BE49-F238E27FC236}">
              <a16:creationId xmlns="" xmlns:a16="http://schemas.microsoft.com/office/drawing/2014/main" id="{4F8364BE-684E-4458-B094-5E1E341F2758}"/>
            </a:ext>
          </a:extLst>
        </xdr:cNvPr>
        <xdr:cNvSpPr/>
      </xdr:nvSpPr>
      <xdr:spPr>
        <a:xfrm>
          <a:off x="45847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66691</xdr:rowOff>
    </xdr:from>
    <xdr:ext cx="405111" cy="259045"/>
    <xdr:sp macro="" textlink="">
      <xdr:nvSpPr>
        <xdr:cNvPr id="282" name="【公営住宅】&#10;有形固定資産減価償却率該当値テキスト">
          <a:extLst>
            <a:ext uri="{FF2B5EF4-FFF2-40B4-BE49-F238E27FC236}">
              <a16:creationId xmlns="" xmlns:a16="http://schemas.microsoft.com/office/drawing/2014/main" id="{348E5FF2-9CB8-4E2D-A029-2A4027BC2C0E}"/>
            </a:ext>
          </a:extLst>
        </xdr:cNvPr>
        <xdr:cNvSpPr txBox="1"/>
      </xdr:nvSpPr>
      <xdr:spPr>
        <a:xfrm>
          <a:off x="4673600"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118745</xdr:rowOff>
    </xdr:from>
    <xdr:to>
      <xdr:col>20</xdr:col>
      <xdr:colOff>38100</xdr:colOff>
      <xdr:row>84</xdr:row>
      <xdr:rowOff>48895</xdr:rowOff>
    </xdr:to>
    <xdr:sp macro="" textlink="">
      <xdr:nvSpPr>
        <xdr:cNvPr id="283" name="楕円 282">
          <a:extLst>
            <a:ext uri="{FF2B5EF4-FFF2-40B4-BE49-F238E27FC236}">
              <a16:creationId xmlns="" xmlns:a16="http://schemas.microsoft.com/office/drawing/2014/main" id="{2DDDD7AB-AD36-4E41-B517-995C4ED7BA2B}"/>
            </a:ext>
          </a:extLst>
        </xdr:cNvPr>
        <xdr:cNvSpPr/>
      </xdr:nvSpPr>
      <xdr:spPr>
        <a:xfrm>
          <a:off x="3746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139064</xdr:rowOff>
    </xdr:from>
    <xdr:to>
      <xdr:col>24</xdr:col>
      <xdr:colOff>63500</xdr:colOff>
      <xdr:row>83</xdr:row>
      <xdr:rowOff>169545</xdr:rowOff>
    </xdr:to>
    <xdr:cxnSp macro="">
      <xdr:nvCxnSpPr>
        <xdr:cNvPr id="284" name="直線コネクタ 283">
          <a:extLst>
            <a:ext uri="{FF2B5EF4-FFF2-40B4-BE49-F238E27FC236}">
              <a16:creationId xmlns="" xmlns:a16="http://schemas.microsoft.com/office/drawing/2014/main" id="{91D8E3DE-A05C-4E80-AA6F-007D513DA70B}"/>
            </a:ext>
          </a:extLst>
        </xdr:cNvPr>
        <xdr:cNvCxnSpPr/>
      </xdr:nvCxnSpPr>
      <xdr:spPr>
        <a:xfrm flipV="1">
          <a:off x="3797300" y="143694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154939</xdr:rowOff>
    </xdr:from>
    <xdr:to>
      <xdr:col>15</xdr:col>
      <xdr:colOff>101600</xdr:colOff>
      <xdr:row>84</xdr:row>
      <xdr:rowOff>85089</xdr:rowOff>
    </xdr:to>
    <xdr:sp macro="" textlink="">
      <xdr:nvSpPr>
        <xdr:cNvPr id="285" name="楕円 284">
          <a:extLst>
            <a:ext uri="{FF2B5EF4-FFF2-40B4-BE49-F238E27FC236}">
              <a16:creationId xmlns="" xmlns:a16="http://schemas.microsoft.com/office/drawing/2014/main" id="{9991F7BB-3373-456F-94BD-EC4A9E4E5E2A}"/>
            </a:ext>
          </a:extLst>
        </xdr:cNvPr>
        <xdr:cNvSpPr/>
      </xdr:nvSpPr>
      <xdr:spPr>
        <a:xfrm>
          <a:off x="2857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169545</xdr:rowOff>
    </xdr:from>
    <xdr:to>
      <xdr:col>19</xdr:col>
      <xdr:colOff>177800</xdr:colOff>
      <xdr:row>84</xdr:row>
      <xdr:rowOff>34289</xdr:rowOff>
    </xdr:to>
    <xdr:cxnSp macro="">
      <xdr:nvCxnSpPr>
        <xdr:cNvPr id="286" name="直線コネクタ 285">
          <a:extLst>
            <a:ext uri="{FF2B5EF4-FFF2-40B4-BE49-F238E27FC236}">
              <a16:creationId xmlns="" xmlns:a16="http://schemas.microsoft.com/office/drawing/2014/main" id="{2A3FCC0A-CF52-4683-A870-ED2FD6B710A5}"/>
            </a:ext>
          </a:extLst>
        </xdr:cNvPr>
        <xdr:cNvCxnSpPr/>
      </xdr:nvCxnSpPr>
      <xdr:spPr>
        <a:xfrm flipV="1">
          <a:off x="2908300" y="143998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21589</xdr:rowOff>
    </xdr:from>
    <xdr:to>
      <xdr:col>10</xdr:col>
      <xdr:colOff>165100</xdr:colOff>
      <xdr:row>84</xdr:row>
      <xdr:rowOff>123189</xdr:rowOff>
    </xdr:to>
    <xdr:sp macro="" textlink="">
      <xdr:nvSpPr>
        <xdr:cNvPr id="287" name="楕円 286">
          <a:extLst>
            <a:ext uri="{FF2B5EF4-FFF2-40B4-BE49-F238E27FC236}">
              <a16:creationId xmlns="" xmlns:a16="http://schemas.microsoft.com/office/drawing/2014/main" id="{9D952DD4-D409-4607-8AEC-826D257DF4B6}"/>
            </a:ext>
          </a:extLst>
        </xdr:cNvPr>
        <xdr:cNvSpPr/>
      </xdr:nvSpPr>
      <xdr:spPr>
        <a:xfrm>
          <a:off x="196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34289</xdr:rowOff>
    </xdr:from>
    <xdr:to>
      <xdr:col>15</xdr:col>
      <xdr:colOff>50800</xdr:colOff>
      <xdr:row>84</xdr:row>
      <xdr:rowOff>72389</xdr:rowOff>
    </xdr:to>
    <xdr:cxnSp macro="">
      <xdr:nvCxnSpPr>
        <xdr:cNvPr id="288" name="直線コネクタ 287">
          <a:extLst>
            <a:ext uri="{FF2B5EF4-FFF2-40B4-BE49-F238E27FC236}">
              <a16:creationId xmlns="" xmlns:a16="http://schemas.microsoft.com/office/drawing/2014/main" id="{BAE636B7-2406-4382-B54F-683BA56AB5EB}"/>
            </a:ext>
          </a:extLst>
        </xdr:cNvPr>
        <xdr:cNvCxnSpPr/>
      </xdr:nvCxnSpPr>
      <xdr:spPr>
        <a:xfrm flipV="1">
          <a:off x="2019300" y="14436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a:extLst>
            <a:ext uri="{FF2B5EF4-FFF2-40B4-BE49-F238E27FC236}">
              <a16:creationId xmlns="" xmlns:a16="http://schemas.microsoft.com/office/drawing/2014/main" id="{0D27BD3B-05FC-409B-AC7F-DCF07B23F604}"/>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a:extLst>
            <a:ext uri="{FF2B5EF4-FFF2-40B4-BE49-F238E27FC236}">
              <a16:creationId xmlns="" xmlns:a16="http://schemas.microsoft.com/office/drawing/2014/main" id="{A761F5EB-704C-4A5B-948B-D661B960EBB6}"/>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a:extLst>
            <a:ext uri="{FF2B5EF4-FFF2-40B4-BE49-F238E27FC236}">
              <a16:creationId xmlns="" xmlns:a16="http://schemas.microsoft.com/office/drawing/2014/main" id="{E76784F5-BA4F-4841-9483-88A15887EB51}"/>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40022</xdr:rowOff>
    </xdr:from>
    <xdr:ext cx="405111" cy="259045"/>
    <xdr:sp macro="" textlink="">
      <xdr:nvSpPr>
        <xdr:cNvPr id="292" name="n_1mainValue【公営住宅】&#10;有形固定資産減価償却率">
          <a:extLst>
            <a:ext uri="{FF2B5EF4-FFF2-40B4-BE49-F238E27FC236}">
              <a16:creationId xmlns="" xmlns:a16="http://schemas.microsoft.com/office/drawing/2014/main" id="{F85728C8-5656-4CA5-8BCE-E195100A4A27}"/>
            </a:ext>
          </a:extLst>
        </xdr:cNvPr>
        <xdr:cNvSpPr txBox="1"/>
      </xdr:nvSpPr>
      <xdr:spPr>
        <a:xfrm>
          <a:off x="35820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76216</xdr:rowOff>
    </xdr:from>
    <xdr:ext cx="405111" cy="259045"/>
    <xdr:sp macro="" textlink="">
      <xdr:nvSpPr>
        <xdr:cNvPr id="293" name="n_2mainValue【公営住宅】&#10;有形固定資産減価償却率">
          <a:extLst>
            <a:ext uri="{FF2B5EF4-FFF2-40B4-BE49-F238E27FC236}">
              <a16:creationId xmlns="" xmlns:a16="http://schemas.microsoft.com/office/drawing/2014/main" id="{5FBDEC1C-22E8-4DBD-AD88-F907F4528D5F}"/>
            </a:ext>
          </a:extLst>
        </xdr:cNvPr>
        <xdr:cNvSpPr txBox="1"/>
      </xdr:nvSpPr>
      <xdr:spPr>
        <a:xfrm>
          <a:off x="2705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114316</xdr:rowOff>
    </xdr:from>
    <xdr:ext cx="405111" cy="259045"/>
    <xdr:sp macro="" textlink="">
      <xdr:nvSpPr>
        <xdr:cNvPr id="294" name="n_3mainValue【公営住宅】&#10;有形固定資産減価償却率">
          <a:extLst>
            <a:ext uri="{FF2B5EF4-FFF2-40B4-BE49-F238E27FC236}">
              <a16:creationId xmlns="" xmlns:a16="http://schemas.microsoft.com/office/drawing/2014/main" id="{E51609AD-CDDA-4080-AE2C-1FC3C7950B00}"/>
            </a:ext>
          </a:extLst>
        </xdr:cNvPr>
        <xdr:cNvSpPr txBox="1"/>
      </xdr:nvSpPr>
      <xdr:spPr>
        <a:xfrm>
          <a:off x="1816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 xmlns:a16="http://schemas.microsoft.com/office/drawing/2014/main" id="{0E19781E-9ACE-40C3-B187-3CB0C15520D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 xmlns:a16="http://schemas.microsoft.com/office/drawing/2014/main" id="{7903403F-8D40-4CAB-AC76-2CCAC05397E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 xmlns:a16="http://schemas.microsoft.com/office/drawing/2014/main" id="{AF5BC10A-E325-44AB-8A00-2AEF20476D3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 xmlns:a16="http://schemas.microsoft.com/office/drawing/2014/main" id="{42790B00-09CC-4202-BFF6-9C4635C1BC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 xmlns:a16="http://schemas.microsoft.com/office/drawing/2014/main" id="{9B996001-5E65-4F3A-97C1-B9ACF12550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 xmlns:a16="http://schemas.microsoft.com/office/drawing/2014/main" id="{29509970-9836-4642-BB76-819C1014D81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 xmlns:a16="http://schemas.microsoft.com/office/drawing/2014/main" id="{ED5DF534-9E07-46C0-9DAE-B6B9CCF3B5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 xmlns:a16="http://schemas.microsoft.com/office/drawing/2014/main" id="{7575A319-3061-4160-B87C-FE3E3978C9E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 xmlns:a16="http://schemas.microsoft.com/office/drawing/2014/main" id="{3505DC9F-26F7-4C22-8A0E-546175D2A2B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 xmlns:a16="http://schemas.microsoft.com/office/drawing/2014/main" id="{679E1814-CA5E-4735-9CAA-C76C8179786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 xmlns:a16="http://schemas.microsoft.com/office/drawing/2014/main" id="{D60942E7-61BD-421E-8A15-5810664F158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 xmlns:a16="http://schemas.microsoft.com/office/drawing/2014/main" id="{D5897F66-E910-4D53-AB5A-2B13AC09066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 xmlns:a16="http://schemas.microsoft.com/office/drawing/2014/main" id="{49482071-DB4E-410F-BF5B-A4FD4BD8519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 xmlns:a16="http://schemas.microsoft.com/office/drawing/2014/main" id="{7B8F78B0-2BAC-4250-A43E-48C385678B1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 xmlns:a16="http://schemas.microsoft.com/office/drawing/2014/main" id="{6E143715-9458-4EA3-AFB9-20A98BC482A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 xmlns:a16="http://schemas.microsoft.com/office/drawing/2014/main" id="{0ED43169-7F8E-4961-9439-3607AC4A7B8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 xmlns:a16="http://schemas.microsoft.com/office/drawing/2014/main" id="{106CA230-5F7F-4210-AF74-5E4B698D908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 xmlns:a16="http://schemas.microsoft.com/office/drawing/2014/main" id="{A2F87264-D209-4BDD-BE92-4790BF7FFB7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 xmlns:a16="http://schemas.microsoft.com/office/drawing/2014/main" id="{01BF270A-A7DC-48A8-8E9E-F4B26D33EEC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 xmlns:a16="http://schemas.microsoft.com/office/drawing/2014/main" id="{86899BEA-8DCE-4769-BB98-B25F1195D2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 xmlns:a16="http://schemas.microsoft.com/office/drawing/2014/main" id="{D19E4D75-9F97-41FB-A685-CF70CD3E1B6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 xmlns:a16="http://schemas.microsoft.com/office/drawing/2014/main" id="{559D0B15-F152-48B7-A2E0-348FD00309C8}"/>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 xmlns:a16="http://schemas.microsoft.com/office/drawing/2014/main" id="{B4DC711D-B7D3-48B6-8681-8EFDBBB4F2F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 xmlns:a16="http://schemas.microsoft.com/office/drawing/2014/main" id="{166D6AE7-4EAB-4675-BE8E-C52DC0018A3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 xmlns:a16="http://schemas.microsoft.com/office/drawing/2014/main" id="{C02367D5-FA36-4C8A-8C48-F97B9C98E0C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 xmlns:a16="http://schemas.microsoft.com/office/drawing/2014/main" id="{A90A320B-1B1C-4517-A002-07B1E956E32A}"/>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 xmlns:a16="http://schemas.microsoft.com/office/drawing/2014/main" id="{C5DB9B2E-1C51-46A1-9E81-792D92F87AE8}"/>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 xmlns:a16="http://schemas.microsoft.com/office/drawing/2014/main" id="{DA22EDD2-7236-46B9-BE49-659FA661767E}"/>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 xmlns:a16="http://schemas.microsoft.com/office/drawing/2014/main" id="{DC5C0EE0-E649-4054-AD8F-37F182051379}"/>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 xmlns:a16="http://schemas.microsoft.com/office/drawing/2014/main" id="{107CB08F-74FC-449A-9085-0E7728690E9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a:extLst>
            <a:ext uri="{FF2B5EF4-FFF2-40B4-BE49-F238E27FC236}">
              <a16:creationId xmlns="" xmlns:a16="http://schemas.microsoft.com/office/drawing/2014/main" id="{A76BA08D-3320-47EC-8894-55AF52F926B5}"/>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 xmlns:a16="http://schemas.microsoft.com/office/drawing/2014/main" id="{C6ECA59D-7F3D-474A-AC72-57F1840827A8}"/>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 xmlns:a16="http://schemas.microsoft.com/office/drawing/2014/main" id="{0EE561B1-DD7C-429D-9169-7CDB105A8A91}"/>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 xmlns:a16="http://schemas.microsoft.com/office/drawing/2014/main" id="{6ED451EA-3904-4E55-AC72-3B63F02B72CA}"/>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 xmlns:a16="http://schemas.microsoft.com/office/drawing/2014/main" id="{C95B1493-08FA-4082-8B4D-A98C1021A4E8}"/>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 xmlns:a16="http://schemas.microsoft.com/office/drawing/2014/main" id="{733FC042-665B-4804-91CA-F701AF81F68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 xmlns:a16="http://schemas.microsoft.com/office/drawing/2014/main" id="{392EB14A-6536-49D0-866D-8F507BC476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 xmlns:a16="http://schemas.microsoft.com/office/drawing/2014/main" id="{6E616691-29C6-4DC1-B3FE-41525FEA618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 xmlns:a16="http://schemas.microsoft.com/office/drawing/2014/main" id="{22DBCAF8-D693-4D25-969A-863A0DA660B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 xmlns:a16="http://schemas.microsoft.com/office/drawing/2014/main" id="{B17CE190-AD66-4951-8A7A-FFB81950800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135727</xdr:rowOff>
    </xdr:from>
    <xdr:to>
      <xdr:col>55</xdr:col>
      <xdr:colOff>50800</xdr:colOff>
      <xdr:row>86</xdr:row>
      <xdr:rowOff>65877</xdr:rowOff>
    </xdr:to>
    <xdr:sp macro="" textlink="">
      <xdr:nvSpPr>
        <xdr:cNvPr id="335" name="楕円 334">
          <a:extLst>
            <a:ext uri="{FF2B5EF4-FFF2-40B4-BE49-F238E27FC236}">
              <a16:creationId xmlns="" xmlns:a16="http://schemas.microsoft.com/office/drawing/2014/main" id="{59FDB4CE-5F66-4DB1-8E92-0B88C9017C83}"/>
            </a:ext>
          </a:extLst>
        </xdr:cNvPr>
        <xdr:cNvSpPr/>
      </xdr:nvSpPr>
      <xdr:spPr>
        <a:xfrm>
          <a:off x="10426700" y="147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114154</xdr:rowOff>
    </xdr:from>
    <xdr:ext cx="469744" cy="259045"/>
    <xdr:sp macro="" textlink="">
      <xdr:nvSpPr>
        <xdr:cNvPr id="336" name="【公営住宅】&#10;一人当たり面積該当値テキスト">
          <a:extLst>
            <a:ext uri="{FF2B5EF4-FFF2-40B4-BE49-F238E27FC236}">
              <a16:creationId xmlns="" xmlns:a16="http://schemas.microsoft.com/office/drawing/2014/main" id="{DD4F8E43-8119-4BCC-93FF-054877FFB238}"/>
            </a:ext>
          </a:extLst>
        </xdr:cNvPr>
        <xdr:cNvSpPr txBox="1"/>
      </xdr:nvSpPr>
      <xdr:spPr>
        <a:xfrm>
          <a:off x="10515600" y="1468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142585</xdr:rowOff>
    </xdr:from>
    <xdr:to>
      <xdr:col>50</xdr:col>
      <xdr:colOff>165100</xdr:colOff>
      <xdr:row>86</xdr:row>
      <xdr:rowOff>72735</xdr:rowOff>
    </xdr:to>
    <xdr:sp macro="" textlink="">
      <xdr:nvSpPr>
        <xdr:cNvPr id="337" name="楕円 336">
          <a:extLst>
            <a:ext uri="{FF2B5EF4-FFF2-40B4-BE49-F238E27FC236}">
              <a16:creationId xmlns="" xmlns:a16="http://schemas.microsoft.com/office/drawing/2014/main" id="{F73C460F-4CB7-4478-A97F-31109E3A00F8}"/>
            </a:ext>
          </a:extLst>
        </xdr:cNvPr>
        <xdr:cNvSpPr/>
      </xdr:nvSpPr>
      <xdr:spPr>
        <a:xfrm>
          <a:off x="9588500" y="1471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15077</xdr:rowOff>
    </xdr:from>
    <xdr:to>
      <xdr:col>55</xdr:col>
      <xdr:colOff>0</xdr:colOff>
      <xdr:row>86</xdr:row>
      <xdr:rowOff>21935</xdr:rowOff>
    </xdr:to>
    <xdr:cxnSp macro="">
      <xdr:nvCxnSpPr>
        <xdr:cNvPr id="338" name="直線コネクタ 337">
          <a:extLst>
            <a:ext uri="{FF2B5EF4-FFF2-40B4-BE49-F238E27FC236}">
              <a16:creationId xmlns="" xmlns:a16="http://schemas.microsoft.com/office/drawing/2014/main" id="{054DB2E1-E791-4AAD-8EF9-7B72D1430026}"/>
            </a:ext>
          </a:extLst>
        </xdr:cNvPr>
        <xdr:cNvCxnSpPr/>
      </xdr:nvCxnSpPr>
      <xdr:spPr>
        <a:xfrm flipV="1">
          <a:off x="9639300" y="1475977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146014</xdr:rowOff>
    </xdr:from>
    <xdr:to>
      <xdr:col>46</xdr:col>
      <xdr:colOff>38100</xdr:colOff>
      <xdr:row>86</xdr:row>
      <xdr:rowOff>76164</xdr:rowOff>
    </xdr:to>
    <xdr:sp macro="" textlink="">
      <xdr:nvSpPr>
        <xdr:cNvPr id="339" name="楕円 338">
          <a:extLst>
            <a:ext uri="{FF2B5EF4-FFF2-40B4-BE49-F238E27FC236}">
              <a16:creationId xmlns="" xmlns:a16="http://schemas.microsoft.com/office/drawing/2014/main" id="{D66BC175-06EF-4C4F-9FE5-A03B69FF7721}"/>
            </a:ext>
          </a:extLst>
        </xdr:cNvPr>
        <xdr:cNvSpPr/>
      </xdr:nvSpPr>
      <xdr:spPr>
        <a:xfrm>
          <a:off x="8699500" y="1471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21935</xdr:rowOff>
    </xdr:from>
    <xdr:to>
      <xdr:col>50</xdr:col>
      <xdr:colOff>114300</xdr:colOff>
      <xdr:row>86</xdr:row>
      <xdr:rowOff>25364</xdr:rowOff>
    </xdr:to>
    <xdr:cxnSp macro="">
      <xdr:nvCxnSpPr>
        <xdr:cNvPr id="340" name="直線コネクタ 339">
          <a:extLst>
            <a:ext uri="{FF2B5EF4-FFF2-40B4-BE49-F238E27FC236}">
              <a16:creationId xmlns="" xmlns:a16="http://schemas.microsoft.com/office/drawing/2014/main" id="{D0CB993D-7FEA-4A25-9955-1223A495735F}"/>
            </a:ext>
          </a:extLst>
        </xdr:cNvPr>
        <xdr:cNvCxnSpPr/>
      </xdr:nvCxnSpPr>
      <xdr:spPr>
        <a:xfrm flipV="1">
          <a:off x="8750300" y="1476663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147484</xdr:rowOff>
    </xdr:from>
    <xdr:to>
      <xdr:col>41</xdr:col>
      <xdr:colOff>101600</xdr:colOff>
      <xdr:row>86</xdr:row>
      <xdr:rowOff>77634</xdr:rowOff>
    </xdr:to>
    <xdr:sp macro="" textlink="">
      <xdr:nvSpPr>
        <xdr:cNvPr id="341" name="楕円 340">
          <a:extLst>
            <a:ext uri="{FF2B5EF4-FFF2-40B4-BE49-F238E27FC236}">
              <a16:creationId xmlns="" xmlns:a16="http://schemas.microsoft.com/office/drawing/2014/main" id="{2F4BF76A-42D8-439D-B3A3-2F193DE4A3E1}"/>
            </a:ext>
          </a:extLst>
        </xdr:cNvPr>
        <xdr:cNvSpPr/>
      </xdr:nvSpPr>
      <xdr:spPr>
        <a:xfrm>
          <a:off x="7810500" y="1472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25364</xdr:rowOff>
    </xdr:from>
    <xdr:to>
      <xdr:col>45</xdr:col>
      <xdr:colOff>177800</xdr:colOff>
      <xdr:row>86</xdr:row>
      <xdr:rowOff>26834</xdr:rowOff>
    </xdr:to>
    <xdr:cxnSp macro="">
      <xdr:nvCxnSpPr>
        <xdr:cNvPr id="342" name="直線コネクタ 341">
          <a:extLst>
            <a:ext uri="{FF2B5EF4-FFF2-40B4-BE49-F238E27FC236}">
              <a16:creationId xmlns="" xmlns:a16="http://schemas.microsoft.com/office/drawing/2014/main" id="{D0924A1B-7A44-4977-BAF0-4362800F332B}"/>
            </a:ext>
          </a:extLst>
        </xdr:cNvPr>
        <xdr:cNvCxnSpPr/>
      </xdr:nvCxnSpPr>
      <xdr:spPr>
        <a:xfrm flipV="1">
          <a:off x="7861300" y="14770064"/>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a:extLst>
            <a:ext uri="{FF2B5EF4-FFF2-40B4-BE49-F238E27FC236}">
              <a16:creationId xmlns="" xmlns:a16="http://schemas.microsoft.com/office/drawing/2014/main" id="{72DF6B23-0721-42ED-968F-DB523A9D9E33}"/>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a:extLst>
            <a:ext uri="{FF2B5EF4-FFF2-40B4-BE49-F238E27FC236}">
              <a16:creationId xmlns="" xmlns:a16="http://schemas.microsoft.com/office/drawing/2014/main" id="{3CC58940-F436-49AD-AD81-B4804A3A3ED4}"/>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a:extLst>
            <a:ext uri="{FF2B5EF4-FFF2-40B4-BE49-F238E27FC236}">
              <a16:creationId xmlns="" xmlns:a16="http://schemas.microsoft.com/office/drawing/2014/main" id="{B50FF8A1-51AD-4AD6-B3FF-4C0EFAFFB298}"/>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63862</xdr:rowOff>
    </xdr:from>
    <xdr:ext cx="469744" cy="259045"/>
    <xdr:sp macro="" textlink="">
      <xdr:nvSpPr>
        <xdr:cNvPr id="346" name="n_1mainValue【公営住宅】&#10;一人当たり面積">
          <a:extLst>
            <a:ext uri="{FF2B5EF4-FFF2-40B4-BE49-F238E27FC236}">
              <a16:creationId xmlns="" xmlns:a16="http://schemas.microsoft.com/office/drawing/2014/main" id="{D40C834C-D8F9-4208-9D39-864638B1DA37}"/>
            </a:ext>
          </a:extLst>
        </xdr:cNvPr>
        <xdr:cNvSpPr txBox="1"/>
      </xdr:nvSpPr>
      <xdr:spPr>
        <a:xfrm>
          <a:off x="9391727" y="1480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67291</xdr:rowOff>
    </xdr:from>
    <xdr:ext cx="469744" cy="259045"/>
    <xdr:sp macro="" textlink="">
      <xdr:nvSpPr>
        <xdr:cNvPr id="347" name="n_2mainValue【公営住宅】&#10;一人当たり面積">
          <a:extLst>
            <a:ext uri="{FF2B5EF4-FFF2-40B4-BE49-F238E27FC236}">
              <a16:creationId xmlns="" xmlns:a16="http://schemas.microsoft.com/office/drawing/2014/main" id="{7EF3C434-BD86-41C3-83B6-430246D865F7}"/>
            </a:ext>
          </a:extLst>
        </xdr:cNvPr>
        <xdr:cNvSpPr txBox="1"/>
      </xdr:nvSpPr>
      <xdr:spPr>
        <a:xfrm>
          <a:off x="8515427" y="1481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68761</xdr:rowOff>
    </xdr:from>
    <xdr:ext cx="469744" cy="259045"/>
    <xdr:sp macro="" textlink="">
      <xdr:nvSpPr>
        <xdr:cNvPr id="348" name="n_3mainValue【公営住宅】&#10;一人当たり面積">
          <a:extLst>
            <a:ext uri="{FF2B5EF4-FFF2-40B4-BE49-F238E27FC236}">
              <a16:creationId xmlns="" xmlns:a16="http://schemas.microsoft.com/office/drawing/2014/main" id="{69A7F611-3DF6-4261-BD8F-8E07C8CDF7B1}"/>
            </a:ext>
          </a:extLst>
        </xdr:cNvPr>
        <xdr:cNvSpPr txBox="1"/>
      </xdr:nvSpPr>
      <xdr:spPr>
        <a:xfrm>
          <a:off x="7626427" y="1481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 xmlns:a16="http://schemas.microsoft.com/office/drawing/2014/main" id="{0F6DA3DF-3E04-419C-A433-614A95AC430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 xmlns:a16="http://schemas.microsoft.com/office/drawing/2014/main" id="{E4BCCBEC-F976-40EB-A9F0-647FB477867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 xmlns:a16="http://schemas.microsoft.com/office/drawing/2014/main" id="{75608706-CAA0-4ED1-907F-EC6F058D562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 xmlns:a16="http://schemas.microsoft.com/office/drawing/2014/main" id="{C1B8A872-9BEF-47BA-B0AC-1F0FA9BFF3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 xmlns:a16="http://schemas.microsoft.com/office/drawing/2014/main" id="{09A4FE61-38DD-40FB-89B0-64D2051A4C7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 xmlns:a16="http://schemas.microsoft.com/office/drawing/2014/main" id="{E076C000-77FB-460C-B6BB-54C66974728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 xmlns:a16="http://schemas.microsoft.com/office/drawing/2014/main" id="{CDAA17C8-AB36-4EFD-A6FC-02F94602733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 xmlns:a16="http://schemas.microsoft.com/office/drawing/2014/main" id="{AE718950-2918-4080-9281-1550CFE2CAE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 xmlns:a16="http://schemas.microsoft.com/office/drawing/2014/main" id="{7E26A310-4D03-477A-B5ED-87E49B7DA68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 xmlns:a16="http://schemas.microsoft.com/office/drawing/2014/main" id="{D27B9DE3-54EB-4616-9421-E5A25E7C9B9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 xmlns:a16="http://schemas.microsoft.com/office/drawing/2014/main" id="{F51F64E8-7422-4FC1-BE30-20BD9CED5A4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 xmlns:a16="http://schemas.microsoft.com/office/drawing/2014/main" id="{D3D9093B-83D7-4589-B9DE-5CF8A9A59BA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 xmlns:a16="http://schemas.microsoft.com/office/drawing/2014/main" id="{67A8A61F-2514-47BF-8986-5EAD36C73F0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 xmlns:a16="http://schemas.microsoft.com/office/drawing/2014/main" id="{85332565-B2EC-4989-A7CA-D2CBCD9DD05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 xmlns:a16="http://schemas.microsoft.com/office/drawing/2014/main" id="{90273792-5B32-4545-8074-0AC833C007E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 xmlns:a16="http://schemas.microsoft.com/office/drawing/2014/main" id="{5DE9D491-6B35-4053-B051-D57AF80CC2C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 xmlns:a16="http://schemas.microsoft.com/office/drawing/2014/main" id="{5ABCD316-B99D-4D77-8809-8E0991006C9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 xmlns:a16="http://schemas.microsoft.com/office/drawing/2014/main" id="{7D6F4389-8A7D-4312-A622-D2C14F1C6C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 xmlns:a16="http://schemas.microsoft.com/office/drawing/2014/main" id="{72FED5AC-2E2C-43F0-9932-BC59C361E9D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 xmlns:a16="http://schemas.microsoft.com/office/drawing/2014/main" id="{8A5380C1-C5B5-4C11-8D7E-BDCF082DCEC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 xmlns:a16="http://schemas.microsoft.com/office/drawing/2014/main" id="{CF0E6139-E1A2-4AED-A4DB-2654119EBCC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 xmlns:a16="http://schemas.microsoft.com/office/drawing/2014/main" id="{6743204F-0687-4ABE-B1EF-09FD8CF5AF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 xmlns:a16="http://schemas.microsoft.com/office/drawing/2014/main" id="{0A3DC43B-5A3C-4335-A318-1764B4AA099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 xmlns:a16="http://schemas.microsoft.com/office/drawing/2014/main" id="{56FCA7DC-9AEC-44AC-A13F-9D865F46E86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 xmlns:a16="http://schemas.microsoft.com/office/drawing/2014/main" id="{7F2E6BF7-BE24-4AB1-A8C6-DF7AB6DE24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 xmlns:a16="http://schemas.microsoft.com/office/drawing/2014/main" id="{402892CE-6F02-4A8D-B1F6-4D943065919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 xmlns:a16="http://schemas.microsoft.com/office/drawing/2014/main" id="{F21A0FBD-DE77-4E6E-BB20-476599A81AB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 xmlns:a16="http://schemas.microsoft.com/office/drawing/2014/main" id="{B96EB2DC-178A-452F-AD76-86C32BFD02E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 xmlns:a16="http://schemas.microsoft.com/office/drawing/2014/main" id="{8F32EC3C-7FD2-45F7-BFCA-5A01E63F892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 xmlns:a16="http://schemas.microsoft.com/office/drawing/2014/main" id="{F9B90248-6A31-4D7C-A2AE-4CB4E74E36A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 xmlns:a16="http://schemas.microsoft.com/office/drawing/2014/main" id="{C2B6AB6E-F0C4-42F6-8386-FC4AC69B442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 xmlns:a16="http://schemas.microsoft.com/office/drawing/2014/main" id="{CFE2F2B6-AE04-4C00-B6BB-91EC821109D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 xmlns:a16="http://schemas.microsoft.com/office/drawing/2014/main" id="{FD6790B3-2ADC-4DDB-9A53-54A1B5BAABA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 xmlns:a16="http://schemas.microsoft.com/office/drawing/2014/main" id="{0AAE296E-AFB7-4B5A-87D1-83615E2315D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 xmlns:a16="http://schemas.microsoft.com/office/drawing/2014/main" id="{F51679E5-2666-490E-A5DD-8FA75D99FEB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 xmlns:a16="http://schemas.microsoft.com/office/drawing/2014/main" id="{E7C89CB8-4986-4307-AEF0-61DB2BD48E3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 xmlns:a16="http://schemas.microsoft.com/office/drawing/2014/main" id="{EEE75379-E339-4BBA-B261-5F61614AC13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 xmlns:a16="http://schemas.microsoft.com/office/drawing/2014/main" id="{19ABACCC-1171-4B8B-8680-214AD1C6E9D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 xmlns:a16="http://schemas.microsoft.com/office/drawing/2014/main" id="{50737EE4-DB77-44AC-A46F-FAAD80C8AC6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 xmlns:a16="http://schemas.microsoft.com/office/drawing/2014/main" id="{DAE91973-91DF-475E-9DB5-0F51FDB7835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 xmlns:a16="http://schemas.microsoft.com/office/drawing/2014/main" id="{F87C841D-27B2-4A41-8D19-65726F178C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a:extLst>
            <a:ext uri="{FF2B5EF4-FFF2-40B4-BE49-F238E27FC236}">
              <a16:creationId xmlns="" xmlns:a16="http://schemas.microsoft.com/office/drawing/2014/main" id="{891B8B84-54B7-46C1-AC11-48632CAE6D62}"/>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a:extLst>
            <a:ext uri="{FF2B5EF4-FFF2-40B4-BE49-F238E27FC236}">
              <a16:creationId xmlns="" xmlns:a16="http://schemas.microsoft.com/office/drawing/2014/main" id="{64405306-7788-4275-8124-DEE821E5A34D}"/>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a:extLst>
            <a:ext uri="{FF2B5EF4-FFF2-40B4-BE49-F238E27FC236}">
              <a16:creationId xmlns="" xmlns:a16="http://schemas.microsoft.com/office/drawing/2014/main" id="{447A022C-1EE3-46DA-8B8C-BB3DA357EF72}"/>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 xmlns:a16="http://schemas.microsoft.com/office/drawing/2014/main" id="{E8DF9A2D-CF04-4542-B8D7-D4A0D52FAE2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 xmlns:a16="http://schemas.microsoft.com/office/drawing/2014/main" id="{481EA912-45C8-49FC-A301-E5A3AC603AF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a:extLst>
            <a:ext uri="{FF2B5EF4-FFF2-40B4-BE49-F238E27FC236}">
              <a16:creationId xmlns="" xmlns:a16="http://schemas.microsoft.com/office/drawing/2014/main" id="{11134AB5-438D-42EC-85D2-B7313BDE42E8}"/>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a:extLst>
            <a:ext uri="{FF2B5EF4-FFF2-40B4-BE49-F238E27FC236}">
              <a16:creationId xmlns="" xmlns:a16="http://schemas.microsoft.com/office/drawing/2014/main" id="{B29BFB71-1A73-4AE0-B703-AD2924FD61E8}"/>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a:extLst>
            <a:ext uri="{FF2B5EF4-FFF2-40B4-BE49-F238E27FC236}">
              <a16:creationId xmlns="" xmlns:a16="http://schemas.microsoft.com/office/drawing/2014/main" id="{49950884-E70F-439F-873A-02BDE9F600E7}"/>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a:extLst>
            <a:ext uri="{FF2B5EF4-FFF2-40B4-BE49-F238E27FC236}">
              <a16:creationId xmlns="" xmlns:a16="http://schemas.microsoft.com/office/drawing/2014/main" id="{9077ACD5-1239-4DFC-8B1A-5540978D408C}"/>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a:extLst>
            <a:ext uri="{FF2B5EF4-FFF2-40B4-BE49-F238E27FC236}">
              <a16:creationId xmlns="" xmlns:a16="http://schemas.microsoft.com/office/drawing/2014/main" id="{8C0CB700-3948-426D-9A93-D9BF4A0B17F2}"/>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 xmlns:a16="http://schemas.microsoft.com/office/drawing/2014/main" id="{ED68DE8F-CEE7-4C5B-B00E-E50FCAC0A6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 xmlns:a16="http://schemas.microsoft.com/office/drawing/2014/main" id="{3B8D6F24-09A3-4FC8-8960-8FE0C28BD3A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 xmlns:a16="http://schemas.microsoft.com/office/drawing/2014/main" id="{98975FD1-1115-4651-8B57-7F48C640A6D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 xmlns:a16="http://schemas.microsoft.com/office/drawing/2014/main" id="{2EC1DA71-75DB-48B6-9649-32A9C54B5BF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 xmlns:a16="http://schemas.microsoft.com/office/drawing/2014/main" id="{FFC124DE-BDCA-4588-BDFC-25E08CAB6A7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5" name="楕円 404">
          <a:extLst>
            <a:ext uri="{FF2B5EF4-FFF2-40B4-BE49-F238E27FC236}">
              <a16:creationId xmlns="" xmlns:a16="http://schemas.microsoft.com/office/drawing/2014/main" id="{BCE76BAC-5F24-4948-8591-9F85038F886F}"/>
            </a:ext>
          </a:extLst>
        </xdr:cNvPr>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406" name="【認定こども園・幼稚園・保育所】&#10;有形固定資産減価償却率該当値テキスト">
          <a:extLst>
            <a:ext uri="{FF2B5EF4-FFF2-40B4-BE49-F238E27FC236}">
              <a16:creationId xmlns="" xmlns:a16="http://schemas.microsoft.com/office/drawing/2014/main" id="{CF115232-F5CD-4F61-97F5-5FD0BA27F575}"/>
            </a:ext>
          </a:extLst>
        </xdr:cNvPr>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18869</xdr:rowOff>
    </xdr:from>
    <xdr:to>
      <xdr:col>81</xdr:col>
      <xdr:colOff>101600</xdr:colOff>
      <xdr:row>37</xdr:row>
      <xdr:rowOff>120469</xdr:rowOff>
    </xdr:to>
    <xdr:sp macro="" textlink="">
      <xdr:nvSpPr>
        <xdr:cNvPr id="407" name="楕円 406">
          <a:extLst>
            <a:ext uri="{FF2B5EF4-FFF2-40B4-BE49-F238E27FC236}">
              <a16:creationId xmlns="" xmlns:a16="http://schemas.microsoft.com/office/drawing/2014/main" id="{2C16D119-B409-409D-9EC7-1EB8845EE852}"/>
            </a:ext>
          </a:extLst>
        </xdr:cNvPr>
        <xdr:cNvSpPr/>
      </xdr:nvSpPr>
      <xdr:spPr>
        <a:xfrm>
          <a:off x="15430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69669</xdr:rowOff>
    </xdr:to>
    <xdr:cxnSp macro="">
      <xdr:nvCxnSpPr>
        <xdr:cNvPr id="408" name="直線コネクタ 407">
          <a:extLst>
            <a:ext uri="{FF2B5EF4-FFF2-40B4-BE49-F238E27FC236}">
              <a16:creationId xmlns="" xmlns:a16="http://schemas.microsoft.com/office/drawing/2014/main" id="{FC0596F6-6BDE-4FD1-93D9-DBB23AC093B4}"/>
            </a:ext>
          </a:extLst>
        </xdr:cNvPr>
        <xdr:cNvCxnSpPr/>
      </xdr:nvCxnSpPr>
      <xdr:spPr>
        <a:xfrm flipV="1">
          <a:off x="15481300" y="636270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72753</xdr:rowOff>
    </xdr:from>
    <xdr:to>
      <xdr:col>76</xdr:col>
      <xdr:colOff>165100</xdr:colOff>
      <xdr:row>38</xdr:row>
      <xdr:rowOff>2903</xdr:rowOff>
    </xdr:to>
    <xdr:sp macro="" textlink="">
      <xdr:nvSpPr>
        <xdr:cNvPr id="409" name="楕円 408">
          <a:extLst>
            <a:ext uri="{FF2B5EF4-FFF2-40B4-BE49-F238E27FC236}">
              <a16:creationId xmlns="" xmlns:a16="http://schemas.microsoft.com/office/drawing/2014/main" id="{3877B15A-9F93-4802-B396-0DB1C08E3D3B}"/>
            </a:ext>
          </a:extLst>
        </xdr:cNvPr>
        <xdr:cNvSpPr/>
      </xdr:nvSpPr>
      <xdr:spPr>
        <a:xfrm>
          <a:off x="14541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69669</xdr:rowOff>
    </xdr:from>
    <xdr:to>
      <xdr:col>81</xdr:col>
      <xdr:colOff>50800</xdr:colOff>
      <xdr:row>37</xdr:row>
      <xdr:rowOff>123553</xdr:rowOff>
    </xdr:to>
    <xdr:cxnSp macro="">
      <xdr:nvCxnSpPr>
        <xdr:cNvPr id="410" name="直線コネクタ 409">
          <a:extLst>
            <a:ext uri="{FF2B5EF4-FFF2-40B4-BE49-F238E27FC236}">
              <a16:creationId xmlns="" xmlns:a16="http://schemas.microsoft.com/office/drawing/2014/main" id="{EF8C8E00-F88C-452B-8280-C7D722E75E63}"/>
            </a:ext>
          </a:extLst>
        </xdr:cNvPr>
        <xdr:cNvCxnSpPr/>
      </xdr:nvCxnSpPr>
      <xdr:spPr>
        <a:xfrm flipV="1">
          <a:off x="14592300" y="641331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97246</xdr:rowOff>
    </xdr:from>
    <xdr:to>
      <xdr:col>72</xdr:col>
      <xdr:colOff>38100</xdr:colOff>
      <xdr:row>38</xdr:row>
      <xdr:rowOff>27395</xdr:rowOff>
    </xdr:to>
    <xdr:sp macro="" textlink="">
      <xdr:nvSpPr>
        <xdr:cNvPr id="411" name="楕円 410">
          <a:extLst>
            <a:ext uri="{FF2B5EF4-FFF2-40B4-BE49-F238E27FC236}">
              <a16:creationId xmlns="" xmlns:a16="http://schemas.microsoft.com/office/drawing/2014/main" id="{0353D049-176E-4A3F-95E8-F647CF74040D}"/>
            </a:ext>
          </a:extLst>
        </xdr:cNvPr>
        <xdr:cNvSpPr/>
      </xdr:nvSpPr>
      <xdr:spPr>
        <a:xfrm>
          <a:off x="13652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123553</xdr:rowOff>
    </xdr:from>
    <xdr:to>
      <xdr:col>76</xdr:col>
      <xdr:colOff>114300</xdr:colOff>
      <xdr:row>37</xdr:row>
      <xdr:rowOff>148046</xdr:rowOff>
    </xdr:to>
    <xdr:cxnSp macro="">
      <xdr:nvCxnSpPr>
        <xdr:cNvPr id="412" name="直線コネクタ 411">
          <a:extLst>
            <a:ext uri="{FF2B5EF4-FFF2-40B4-BE49-F238E27FC236}">
              <a16:creationId xmlns="" xmlns:a16="http://schemas.microsoft.com/office/drawing/2014/main" id="{80EFACCC-3719-4D50-B7C9-87B4EB1F06FB}"/>
            </a:ext>
          </a:extLst>
        </xdr:cNvPr>
        <xdr:cNvCxnSpPr/>
      </xdr:nvCxnSpPr>
      <xdr:spPr>
        <a:xfrm flipV="1">
          <a:off x="13703300" y="64672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13" name="n_1aveValue【認定こども園・幼稚園・保育所】&#10;有形固定資産減価償却率">
          <a:extLst>
            <a:ext uri="{FF2B5EF4-FFF2-40B4-BE49-F238E27FC236}">
              <a16:creationId xmlns="" xmlns:a16="http://schemas.microsoft.com/office/drawing/2014/main" id="{061802DF-E446-42F0-87A1-A2737EFC1361}"/>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14" name="n_2aveValue【認定こども園・幼稚園・保育所】&#10;有形固定資産減価償却率">
          <a:extLst>
            <a:ext uri="{FF2B5EF4-FFF2-40B4-BE49-F238E27FC236}">
              <a16:creationId xmlns="" xmlns:a16="http://schemas.microsoft.com/office/drawing/2014/main" id="{82F34E92-B75B-40B8-9FCD-4BE70403A221}"/>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15" name="n_3aveValue【認定こども園・幼稚園・保育所】&#10;有形固定資産減価償却率">
          <a:extLst>
            <a:ext uri="{FF2B5EF4-FFF2-40B4-BE49-F238E27FC236}">
              <a16:creationId xmlns="" xmlns:a16="http://schemas.microsoft.com/office/drawing/2014/main" id="{5DCC72C6-4B53-4EB8-82A8-31E7E02BA434}"/>
            </a:ext>
          </a:extLst>
        </xdr:cNvPr>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111596</xdr:rowOff>
    </xdr:from>
    <xdr:ext cx="405111" cy="259045"/>
    <xdr:sp macro="" textlink="">
      <xdr:nvSpPr>
        <xdr:cNvPr id="416" name="n_1mainValue【認定こども園・幼稚園・保育所】&#10;有形固定資産減価償却率">
          <a:extLst>
            <a:ext uri="{FF2B5EF4-FFF2-40B4-BE49-F238E27FC236}">
              <a16:creationId xmlns="" xmlns:a16="http://schemas.microsoft.com/office/drawing/2014/main" id="{17267143-F112-4919-956D-2BB4660851E5}"/>
            </a:ext>
          </a:extLst>
        </xdr:cNvPr>
        <xdr:cNvSpPr txBox="1"/>
      </xdr:nvSpPr>
      <xdr:spPr>
        <a:xfrm>
          <a:off x="152660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165480</xdr:rowOff>
    </xdr:from>
    <xdr:ext cx="405111" cy="259045"/>
    <xdr:sp macro="" textlink="">
      <xdr:nvSpPr>
        <xdr:cNvPr id="417" name="n_2mainValue【認定こども園・幼稚園・保育所】&#10;有形固定資産減価償却率">
          <a:extLst>
            <a:ext uri="{FF2B5EF4-FFF2-40B4-BE49-F238E27FC236}">
              <a16:creationId xmlns="" xmlns:a16="http://schemas.microsoft.com/office/drawing/2014/main" id="{34F32AF6-B6E2-48A1-92B1-B150297CB7AA}"/>
            </a:ext>
          </a:extLst>
        </xdr:cNvPr>
        <xdr:cNvSpPr txBox="1"/>
      </xdr:nvSpPr>
      <xdr:spPr>
        <a:xfrm>
          <a:off x="14389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18523</xdr:rowOff>
    </xdr:from>
    <xdr:ext cx="405111" cy="259045"/>
    <xdr:sp macro="" textlink="">
      <xdr:nvSpPr>
        <xdr:cNvPr id="418" name="n_3mainValue【認定こども園・幼稚園・保育所】&#10;有形固定資産減価償却率">
          <a:extLst>
            <a:ext uri="{FF2B5EF4-FFF2-40B4-BE49-F238E27FC236}">
              <a16:creationId xmlns="" xmlns:a16="http://schemas.microsoft.com/office/drawing/2014/main" id="{AE26AEA3-06DD-4BA8-B19E-2BC293AD920C}"/>
            </a:ext>
          </a:extLst>
        </xdr:cNvPr>
        <xdr:cNvSpPr txBox="1"/>
      </xdr:nvSpPr>
      <xdr:spPr>
        <a:xfrm>
          <a:off x="13500744"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 xmlns:a16="http://schemas.microsoft.com/office/drawing/2014/main" id="{3063AB05-3FDB-49A3-B3D3-C45B2AE7005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 xmlns:a16="http://schemas.microsoft.com/office/drawing/2014/main" id="{61724103-BAC2-421F-A64C-9A8C4C683A9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 xmlns:a16="http://schemas.microsoft.com/office/drawing/2014/main" id="{51B5090A-0531-4001-915D-F4F50FDFC7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 xmlns:a16="http://schemas.microsoft.com/office/drawing/2014/main" id="{B10C8764-2509-4228-A361-3F74DFE94D8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 xmlns:a16="http://schemas.microsoft.com/office/drawing/2014/main" id="{7865B2FE-7433-4946-B608-819DE525DA5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 xmlns:a16="http://schemas.microsoft.com/office/drawing/2014/main" id="{A8E7129F-544F-482E-ACB5-92F3E9B4953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 xmlns:a16="http://schemas.microsoft.com/office/drawing/2014/main" id="{F470047F-7629-491E-ACAA-EE3D817B4F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 xmlns:a16="http://schemas.microsoft.com/office/drawing/2014/main" id="{A900FECB-FD62-44BD-B1EC-9C26C6C94E4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 xmlns:a16="http://schemas.microsoft.com/office/drawing/2014/main" id="{A068CE12-6BEB-422B-8ACC-D936B4D7CEB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 xmlns:a16="http://schemas.microsoft.com/office/drawing/2014/main" id="{3F943985-EC28-408E-B58F-A522F7E2044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 xmlns:a16="http://schemas.microsoft.com/office/drawing/2014/main" id="{259D2A27-AD13-4B65-AA75-DCC2D667FE9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 xmlns:a16="http://schemas.microsoft.com/office/drawing/2014/main" id="{0EC26B37-DC39-4CC6-B193-06A2DB37C2D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 xmlns:a16="http://schemas.microsoft.com/office/drawing/2014/main" id="{CE370D67-EB1C-4E4C-93B4-373186CE694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 xmlns:a16="http://schemas.microsoft.com/office/drawing/2014/main" id="{2575B28A-8EA2-49BF-B05E-37BB2726AA7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 xmlns:a16="http://schemas.microsoft.com/office/drawing/2014/main" id="{DBBF6B40-20AF-494A-8226-9F809BE573E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 xmlns:a16="http://schemas.microsoft.com/office/drawing/2014/main" id="{318C4A49-0A13-487B-AC1F-B963BD6DC8B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 xmlns:a16="http://schemas.microsoft.com/office/drawing/2014/main" id="{66AEC888-D476-41C3-A0B1-75603D12D45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 xmlns:a16="http://schemas.microsoft.com/office/drawing/2014/main" id="{BF6BB721-1C97-41A0-AB4E-4AD21B159AB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 xmlns:a16="http://schemas.microsoft.com/office/drawing/2014/main" id="{C6E90020-6866-4C1C-B363-63B6392C90B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 xmlns:a16="http://schemas.microsoft.com/office/drawing/2014/main" id="{8463C0FC-6A11-476C-BB95-54C4279B5CE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 xmlns:a16="http://schemas.microsoft.com/office/drawing/2014/main" id="{7489A642-B6BA-4798-8978-00B144A24B8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a:extLst>
            <a:ext uri="{FF2B5EF4-FFF2-40B4-BE49-F238E27FC236}">
              <a16:creationId xmlns="" xmlns:a16="http://schemas.microsoft.com/office/drawing/2014/main" id="{3159E67F-6F49-40B8-A0DE-F19B9892E008}"/>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a:extLst>
            <a:ext uri="{FF2B5EF4-FFF2-40B4-BE49-F238E27FC236}">
              <a16:creationId xmlns="" xmlns:a16="http://schemas.microsoft.com/office/drawing/2014/main" id="{0CAA7DFB-71EE-4969-A0BB-7FFD07C65C97}"/>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a:extLst>
            <a:ext uri="{FF2B5EF4-FFF2-40B4-BE49-F238E27FC236}">
              <a16:creationId xmlns="" xmlns:a16="http://schemas.microsoft.com/office/drawing/2014/main" id="{8B763C81-E712-4BC5-9136-35A60B05B9FA}"/>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a:extLst>
            <a:ext uri="{FF2B5EF4-FFF2-40B4-BE49-F238E27FC236}">
              <a16:creationId xmlns="" xmlns:a16="http://schemas.microsoft.com/office/drawing/2014/main" id="{2FF09766-06E7-46D7-AAA3-1D3DFE1155AB}"/>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a:extLst>
            <a:ext uri="{FF2B5EF4-FFF2-40B4-BE49-F238E27FC236}">
              <a16:creationId xmlns="" xmlns:a16="http://schemas.microsoft.com/office/drawing/2014/main" id="{03BD3EEF-9376-44C1-B6A1-2E091537E228}"/>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45" name="【認定こども園・幼稚園・保育所】&#10;一人当たり面積平均値テキスト">
          <a:extLst>
            <a:ext uri="{FF2B5EF4-FFF2-40B4-BE49-F238E27FC236}">
              <a16:creationId xmlns="" xmlns:a16="http://schemas.microsoft.com/office/drawing/2014/main" id="{1E648A67-2F30-4928-A428-1C0E42021651}"/>
            </a:ext>
          </a:extLst>
        </xdr:cNvPr>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a:extLst>
            <a:ext uri="{FF2B5EF4-FFF2-40B4-BE49-F238E27FC236}">
              <a16:creationId xmlns="" xmlns:a16="http://schemas.microsoft.com/office/drawing/2014/main" id="{EA818897-0758-4293-88B2-812A9D62EC8B}"/>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a:extLst>
            <a:ext uri="{FF2B5EF4-FFF2-40B4-BE49-F238E27FC236}">
              <a16:creationId xmlns="" xmlns:a16="http://schemas.microsoft.com/office/drawing/2014/main" id="{2A15A307-E64E-41A6-978C-AE67E3FB5050}"/>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a:extLst>
            <a:ext uri="{FF2B5EF4-FFF2-40B4-BE49-F238E27FC236}">
              <a16:creationId xmlns="" xmlns:a16="http://schemas.microsoft.com/office/drawing/2014/main" id="{84208CDE-4350-40A6-93E1-E6D37BFC98A6}"/>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a:extLst>
            <a:ext uri="{FF2B5EF4-FFF2-40B4-BE49-F238E27FC236}">
              <a16:creationId xmlns="" xmlns:a16="http://schemas.microsoft.com/office/drawing/2014/main" id="{AE921280-E2A6-4C52-8999-38E94170A9EE}"/>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 xmlns:a16="http://schemas.microsoft.com/office/drawing/2014/main" id="{139BFCEF-C919-436B-9889-9D6B0182D34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 xmlns:a16="http://schemas.microsoft.com/office/drawing/2014/main" id="{9A9785FE-1F67-4CDC-8A76-03874F7A5F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 xmlns:a16="http://schemas.microsoft.com/office/drawing/2014/main" id="{CF7AE353-4D5B-4B80-AE03-C3B989D53F9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 xmlns:a16="http://schemas.microsoft.com/office/drawing/2014/main" id="{5CE55032-5BD1-4E6D-9A9A-A640BF3FB41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 xmlns:a16="http://schemas.microsoft.com/office/drawing/2014/main" id="{8FD25D87-36D7-4CFF-B927-81BB6574B80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114554</xdr:rowOff>
    </xdr:from>
    <xdr:to>
      <xdr:col>116</xdr:col>
      <xdr:colOff>114300</xdr:colOff>
      <xdr:row>38</xdr:row>
      <xdr:rowOff>44704</xdr:rowOff>
    </xdr:to>
    <xdr:sp macro="" textlink="">
      <xdr:nvSpPr>
        <xdr:cNvPr id="455" name="楕円 454">
          <a:extLst>
            <a:ext uri="{FF2B5EF4-FFF2-40B4-BE49-F238E27FC236}">
              <a16:creationId xmlns="" xmlns:a16="http://schemas.microsoft.com/office/drawing/2014/main" id="{EC4B09C5-3356-43F9-8524-2D08189023E1}"/>
            </a:ext>
          </a:extLst>
        </xdr:cNvPr>
        <xdr:cNvSpPr/>
      </xdr:nvSpPr>
      <xdr:spPr>
        <a:xfrm>
          <a:off x="221107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137431</xdr:rowOff>
    </xdr:from>
    <xdr:ext cx="469744" cy="259045"/>
    <xdr:sp macro="" textlink="">
      <xdr:nvSpPr>
        <xdr:cNvPr id="456" name="【認定こども園・幼稚園・保育所】&#10;一人当たり面積該当値テキスト">
          <a:extLst>
            <a:ext uri="{FF2B5EF4-FFF2-40B4-BE49-F238E27FC236}">
              <a16:creationId xmlns="" xmlns:a16="http://schemas.microsoft.com/office/drawing/2014/main" id="{21A64A05-2B12-4CCB-963B-20A58710AE60}"/>
            </a:ext>
          </a:extLst>
        </xdr:cNvPr>
        <xdr:cNvSpPr txBox="1"/>
      </xdr:nvSpPr>
      <xdr:spPr>
        <a:xfrm>
          <a:off x="22199600"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116840</xdr:rowOff>
    </xdr:from>
    <xdr:to>
      <xdr:col>112</xdr:col>
      <xdr:colOff>38100</xdr:colOff>
      <xdr:row>38</xdr:row>
      <xdr:rowOff>46990</xdr:rowOff>
    </xdr:to>
    <xdr:sp macro="" textlink="">
      <xdr:nvSpPr>
        <xdr:cNvPr id="457" name="楕円 456">
          <a:extLst>
            <a:ext uri="{FF2B5EF4-FFF2-40B4-BE49-F238E27FC236}">
              <a16:creationId xmlns="" xmlns:a16="http://schemas.microsoft.com/office/drawing/2014/main" id="{EB43CC4F-F951-499D-A7E7-DC0108E283B2}"/>
            </a:ext>
          </a:extLst>
        </xdr:cNvPr>
        <xdr:cNvSpPr/>
      </xdr:nvSpPr>
      <xdr:spPr>
        <a:xfrm>
          <a:off x="2127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165354</xdr:rowOff>
    </xdr:from>
    <xdr:to>
      <xdr:col>116</xdr:col>
      <xdr:colOff>63500</xdr:colOff>
      <xdr:row>37</xdr:row>
      <xdr:rowOff>167640</xdr:rowOff>
    </xdr:to>
    <xdr:cxnSp macro="">
      <xdr:nvCxnSpPr>
        <xdr:cNvPr id="458" name="直線コネクタ 457">
          <a:extLst>
            <a:ext uri="{FF2B5EF4-FFF2-40B4-BE49-F238E27FC236}">
              <a16:creationId xmlns="" xmlns:a16="http://schemas.microsoft.com/office/drawing/2014/main" id="{15E654A9-49AC-438A-807C-77CA14C56695}"/>
            </a:ext>
          </a:extLst>
        </xdr:cNvPr>
        <xdr:cNvCxnSpPr/>
      </xdr:nvCxnSpPr>
      <xdr:spPr>
        <a:xfrm flipV="1">
          <a:off x="21323300" y="650900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123698</xdr:rowOff>
    </xdr:from>
    <xdr:to>
      <xdr:col>107</xdr:col>
      <xdr:colOff>101600</xdr:colOff>
      <xdr:row>38</xdr:row>
      <xdr:rowOff>53848</xdr:rowOff>
    </xdr:to>
    <xdr:sp macro="" textlink="">
      <xdr:nvSpPr>
        <xdr:cNvPr id="459" name="楕円 458">
          <a:extLst>
            <a:ext uri="{FF2B5EF4-FFF2-40B4-BE49-F238E27FC236}">
              <a16:creationId xmlns="" xmlns:a16="http://schemas.microsoft.com/office/drawing/2014/main" id="{BBCCBA8F-601C-41E4-8AE5-0EC4AD770A90}"/>
            </a:ext>
          </a:extLst>
        </xdr:cNvPr>
        <xdr:cNvSpPr/>
      </xdr:nvSpPr>
      <xdr:spPr>
        <a:xfrm>
          <a:off x="20383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167640</xdr:rowOff>
    </xdr:from>
    <xdr:to>
      <xdr:col>111</xdr:col>
      <xdr:colOff>177800</xdr:colOff>
      <xdr:row>38</xdr:row>
      <xdr:rowOff>3048</xdr:rowOff>
    </xdr:to>
    <xdr:cxnSp macro="">
      <xdr:nvCxnSpPr>
        <xdr:cNvPr id="460" name="直線コネクタ 459">
          <a:extLst>
            <a:ext uri="{FF2B5EF4-FFF2-40B4-BE49-F238E27FC236}">
              <a16:creationId xmlns="" xmlns:a16="http://schemas.microsoft.com/office/drawing/2014/main" id="{B6E5CD44-61EE-487F-95B0-3191F86BBBE9}"/>
            </a:ext>
          </a:extLst>
        </xdr:cNvPr>
        <xdr:cNvCxnSpPr/>
      </xdr:nvCxnSpPr>
      <xdr:spPr>
        <a:xfrm flipV="1">
          <a:off x="20434300" y="651129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119126</xdr:rowOff>
    </xdr:from>
    <xdr:to>
      <xdr:col>102</xdr:col>
      <xdr:colOff>165100</xdr:colOff>
      <xdr:row>38</xdr:row>
      <xdr:rowOff>49276</xdr:rowOff>
    </xdr:to>
    <xdr:sp macro="" textlink="">
      <xdr:nvSpPr>
        <xdr:cNvPr id="461" name="楕円 460">
          <a:extLst>
            <a:ext uri="{FF2B5EF4-FFF2-40B4-BE49-F238E27FC236}">
              <a16:creationId xmlns="" xmlns:a16="http://schemas.microsoft.com/office/drawing/2014/main" id="{C2301705-E105-4FAD-88FF-AB243F4F7CC4}"/>
            </a:ext>
          </a:extLst>
        </xdr:cNvPr>
        <xdr:cNvSpPr/>
      </xdr:nvSpPr>
      <xdr:spPr>
        <a:xfrm>
          <a:off x="19494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169926</xdr:rowOff>
    </xdr:from>
    <xdr:to>
      <xdr:col>107</xdr:col>
      <xdr:colOff>50800</xdr:colOff>
      <xdr:row>38</xdr:row>
      <xdr:rowOff>3048</xdr:rowOff>
    </xdr:to>
    <xdr:cxnSp macro="">
      <xdr:nvCxnSpPr>
        <xdr:cNvPr id="462" name="直線コネクタ 461">
          <a:extLst>
            <a:ext uri="{FF2B5EF4-FFF2-40B4-BE49-F238E27FC236}">
              <a16:creationId xmlns="" xmlns:a16="http://schemas.microsoft.com/office/drawing/2014/main" id="{C398544D-A4E3-49AD-BF16-11F0A6FC811C}"/>
            </a:ext>
          </a:extLst>
        </xdr:cNvPr>
        <xdr:cNvCxnSpPr/>
      </xdr:nvCxnSpPr>
      <xdr:spPr>
        <a:xfrm>
          <a:off x="19545300" y="6513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63" name="n_1aveValue【認定こども園・幼稚園・保育所】&#10;一人当たり面積">
          <a:extLst>
            <a:ext uri="{FF2B5EF4-FFF2-40B4-BE49-F238E27FC236}">
              <a16:creationId xmlns="" xmlns:a16="http://schemas.microsoft.com/office/drawing/2014/main" id="{481B086E-9EA3-491B-AD10-4891D0C014CA}"/>
            </a:ext>
          </a:extLst>
        </xdr:cNvPr>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64" name="n_2aveValue【認定こども園・幼稚園・保育所】&#10;一人当たり面積">
          <a:extLst>
            <a:ext uri="{FF2B5EF4-FFF2-40B4-BE49-F238E27FC236}">
              <a16:creationId xmlns="" xmlns:a16="http://schemas.microsoft.com/office/drawing/2014/main" id="{763DFA64-22CA-49D3-BF1F-96FC701CDE24}"/>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65" name="n_3aveValue【認定こども園・幼稚園・保育所】&#10;一人当たり面積">
          <a:extLst>
            <a:ext uri="{FF2B5EF4-FFF2-40B4-BE49-F238E27FC236}">
              <a16:creationId xmlns="" xmlns:a16="http://schemas.microsoft.com/office/drawing/2014/main" id="{A3448292-13FD-4A3D-9C4A-1F4ABC3DE04A}"/>
            </a:ext>
          </a:extLst>
        </xdr:cNvPr>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63517</xdr:rowOff>
    </xdr:from>
    <xdr:ext cx="469744" cy="259045"/>
    <xdr:sp macro="" textlink="">
      <xdr:nvSpPr>
        <xdr:cNvPr id="466" name="n_1mainValue【認定こども園・幼稚園・保育所】&#10;一人当たり面積">
          <a:extLst>
            <a:ext uri="{FF2B5EF4-FFF2-40B4-BE49-F238E27FC236}">
              <a16:creationId xmlns="" xmlns:a16="http://schemas.microsoft.com/office/drawing/2014/main" id="{5C2D24EB-1584-455A-B629-7274304EBF8C}"/>
            </a:ext>
          </a:extLst>
        </xdr:cNvPr>
        <xdr:cNvSpPr txBox="1"/>
      </xdr:nvSpPr>
      <xdr:spPr>
        <a:xfrm>
          <a:off x="210757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70375</xdr:rowOff>
    </xdr:from>
    <xdr:ext cx="469744" cy="259045"/>
    <xdr:sp macro="" textlink="">
      <xdr:nvSpPr>
        <xdr:cNvPr id="467" name="n_2mainValue【認定こども園・幼稚園・保育所】&#10;一人当たり面積">
          <a:extLst>
            <a:ext uri="{FF2B5EF4-FFF2-40B4-BE49-F238E27FC236}">
              <a16:creationId xmlns="" xmlns:a16="http://schemas.microsoft.com/office/drawing/2014/main" id="{A09D623B-207C-4B4C-90A7-A5559C3DC204}"/>
            </a:ext>
          </a:extLst>
        </xdr:cNvPr>
        <xdr:cNvSpPr txBox="1"/>
      </xdr:nvSpPr>
      <xdr:spPr>
        <a:xfrm>
          <a:off x="201994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65803</xdr:rowOff>
    </xdr:from>
    <xdr:ext cx="469744" cy="259045"/>
    <xdr:sp macro="" textlink="">
      <xdr:nvSpPr>
        <xdr:cNvPr id="468" name="n_3mainValue【認定こども園・幼稚園・保育所】&#10;一人当たり面積">
          <a:extLst>
            <a:ext uri="{FF2B5EF4-FFF2-40B4-BE49-F238E27FC236}">
              <a16:creationId xmlns="" xmlns:a16="http://schemas.microsoft.com/office/drawing/2014/main" id="{A8949693-DC28-4A91-A597-2330B19ABC0D}"/>
            </a:ext>
          </a:extLst>
        </xdr:cNvPr>
        <xdr:cNvSpPr txBox="1"/>
      </xdr:nvSpPr>
      <xdr:spPr>
        <a:xfrm>
          <a:off x="19310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 xmlns:a16="http://schemas.microsoft.com/office/drawing/2014/main" id="{6111ACCE-E452-4E80-BD29-9F1B5C010CA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 xmlns:a16="http://schemas.microsoft.com/office/drawing/2014/main" id="{3FEB24D9-92CF-456F-8CF1-B0C36C7F254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 xmlns:a16="http://schemas.microsoft.com/office/drawing/2014/main" id="{BCF73819-74D9-4C5A-8D26-4FD935CE69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 xmlns:a16="http://schemas.microsoft.com/office/drawing/2014/main" id="{1CB3954A-5E42-489B-A664-A5E2C27ECC6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 xmlns:a16="http://schemas.microsoft.com/office/drawing/2014/main" id="{7A055217-90BF-4F73-85A5-3EF8DA3D9E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 xmlns:a16="http://schemas.microsoft.com/office/drawing/2014/main" id="{2CC2F897-A639-4738-AF23-BA7CA640368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 xmlns:a16="http://schemas.microsoft.com/office/drawing/2014/main" id="{A1AA33AF-00B0-4859-8354-9B65283538B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 xmlns:a16="http://schemas.microsoft.com/office/drawing/2014/main" id="{1100244E-D6C9-4309-BD40-F0CCB1B7D62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 xmlns:a16="http://schemas.microsoft.com/office/drawing/2014/main" id="{3BFA54F5-4CFB-4C52-BAEB-88B6029E31F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 xmlns:a16="http://schemas.microsoft.com/office/drawing/2014/main" id="{F9ADE2BB-C6F0-40B7-97F9-2D03C1534E0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 xmlns:a16="http://schemas.microsoft.com/office/drawing/2014/main" id="{CF06B1D7-5D9F-48CD-B1B9-A89EC630D59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 xmlns:a16="http://schemas.microsoft.com/office/drawing/2014/main" id="{22274E34-6365-4E00-B61A-AEB0E0CA318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 xmlns:a16="http://schemas.microsoft.com/office/drawing/2014/main" id="{40F3DD36-9375-42FE-8492-A139F216182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 xmlns:a16="http://schemas.microsoft.com/office/drawing/2014/main" id="{E746F336-0632-49AE-A014-5EDB6D88C71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 xmlns:a16="http://schemas.microsoft.com/office/drawing/2014/main" id="{FBDEB717-0304-4B1B-A0BB-49029DA20DB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 xmlns:a16="http://schemas.microsoft.com/office/drawing/2014/main" id="{FEE42B01-6E12-4415-801A-7A62C9E63D4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 xmlns:a16="http://schemas.microsoft.com/office/drawing/2014/main" id="{8F3747DE-F268-404D-8F7A-52B96545EE7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 xmlns:a16="http://schemas.microsoft.com/office/drawing/2014/main" id="{A2499200-BE10-48F6-9707-76B75DCCEE6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 xmlns:a16="http://schemas.microsoft.com/office/drawing/2014/main" id="{48B0F7EB-FE42-401E-A734-180143B8C39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 xmlns:a16="http://schemas.microsoft.com/office/drawing/2014/main" id="{6BB0D8BD-186A-4D8A-B439-4BD9F437717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 xmlns:a16="http://schemas.microsoft.com/office/drawing/2014/main" id="{E2AFAFA3-1ABB-468E-84C9-46BB3EB924E9}"/>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 xmlns:a16="http://schemas.microsoft.com/office/drawing/2014/main" id="{A663EA9B-34C6-46AA-BCB0-19469F02BAE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 xmlns:a16="http://schemas.microsoft.com/office/drawing/2014/main" id="{4AD723DA-98E4-45C7-84B4-6D263722E88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 xmlns:a16="http://schemas.microsoft.com/office/drawing/2014/main" id="{854AA015-3E60-4B34-B76D-8BDCCD06CB1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a:extLst>
            <a:ext uri="{FF2B5EF4-FFF2-40B4-BE49-F238E27FC236}">
              <a16:creationId xmlns="" xmlns:a16="http://schemas.microsoft.com/office/drawing/2014/main" id="{E547A59D-81E9-448F-9901-4CA91E1F507B}"/>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a:extLst>
            <a:ext uri="{FF2B5EF4-FFF2-40B4-BE49-F238E27FC236}">
              <a16:creationId xmlns="" xmlns:a16="http://schemas.microsoft.com/office/drawing/2014/main" id="{E6835A81-C585-4A94-AD50-F072937B00C3}"/>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a:extLst>
            <a:ext uri="{FF2B5EF4-FFF2-40B4-BE49-F238E27FC236}">
              <a16:creationId xmlns="" xmlns:a16="http://schemas.microsoft.com/office/drawing/2014/main" id="{A00A19CD-136C-4820-AD57-7C77109B4F45}"/>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a:extLst>
            <a:ext uri="{FF2B5EF4-FFF2-40B4-BE49-F238E27FC236}">
              <a16:creationId xmlns="" xmlns:a16="http://schemas.microsoft.com/office/drawing/2014/main" id="{DC72E5FF-C38A-4C55-9142-1C88C5D1526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a:extLst>
            <a:ext uri="{FF2B5EF4-FFF2-40B4-BE49-F238E27FC236}">
              <a16:creationId xmlns="" xmlns:a16="http://schemas.microsoft.com/office/drawing/2014/main" id="{7400E42C-3926-4BF9-A7AC-126E63C359A1}"/>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98" name="【学校施設】&#10;有形固定資産減価償却率平均値テキスト">
          <a:extLst>
            <a:ext uri="{FF2B5EF4-FFF2-40B4-BE49-F238E27FC236}">
              <a16:creationId xmlns="" xmlns:a16="http://schemas.microsoft.com/office/drawing/2014/main" id="{C76F9951-603C-4491-8200-DB3ADEB5DE2B}"/>
            </a:ext>
          </a:extLst>
        </xdr:cNvPr>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a:extLst>
            <a:ext uri="{FF2B5EF4-FFF2-40B4-BE49-F238E27FC236}">
              <a16:creationId xmlns="" xmlns:a16="http://schemas.microsoft.com/office/drawing/2014/main" id="{6F3564C3-A182-467C-BF1A-90A66E494D37}"/>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a:extLst>
            <a:ext uri="{FF2B5EF4-FFF2-40B4-BE49-F238E27FC236}">
              <a16:creationId xmlns="" xmlns:a16="http://schemas.microsoft.com/office/drawing/2014/main" id="{D3EC3084-B503-4860-BAC0-AD31FB2E7F47}"/>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a:extLst>
            <a:ext uri="{FF2B5EF4-FFF2-40B4-BE49-F238E27FC236}">
              <a16:creationId xmlns="" xmlns:a16="http://schemas.microsoft.com/office/drawing/2014/main" id="{91A0B559-EA66-4F4F-BE38-B3B32DDDE9B5}"/>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a:extLst>
            <a:ext uri="{FF2B5EF4-FFF2-40B4-BE49-F238E27FC236}">
              <a16:creationId xmlns="" xmlns:a16="http://schemas.microsoft.com/office/drawing/2014/main" id="{355959A9-4257-4B60-A738-B5B089A66E9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 xmlns:a16="http://schemas.microsoft.com/office/drawing/2014/main" id="{BA1277FD-9A7E-4F7E-9B70-9657258E7C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 xmlns:a16="http://schemas.microsoft.com/office/drawing/2014/main" id="{F5148125-F701-4F0F-B6C1-DCE80F7DFCA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 xmlns:a16="http://schemas.microsoft.com/office/drawing/2014/main" id="{12A9422E-DEBE-4114-AEFD-6271DB89ABD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 xmlns:a16="http://schemas.microsoft.com/office/drawing/2014/main" id="{C08DF72E-A7EA-4FFF-A633-90F850AD288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 xmlns:a16="http://schemas.microsoft.com/office/drawing/2014/main" id="{73151FBC-1A3E-49EC-8BD4-941B124C542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8" name="楕円 507">
          <a:extLst>
            <a:ext uri="{FF2B5EF4-FFF2-40B4-BE49-F238E27FC236}">
              <a16:creationId xmlns="" xmlns:a16="http://schemas.microsoft.com/office/drawing/2014/main" id="{FCCD0187-85F2-4689-B1EA-B61024F0E485}"/>
            </a:ext>
          </a:extLst>
        </xdr:cNvPr>
        <xdr:cNvSpPr/>
      </xdr:nvSpPr>
      <xdr:spPr>
        <a:xfrm>
          <a:off x="162687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93997</xdr:rowOff>
    </xdr:from>
    <xdr:ext cx="405111" cy="259045"/>
    <xdr:sp macro="" textlink="">
      <xdr:nvSpPr>
        <xdr:cNvPr id="509" name="【学校施設】&#10;有形固定資産減価償却率該当値テキスト">
          <a:extLst>
            <a:ext uri="{FF2B5EF4-FFF2-40B4-BE49-F238E27FC236}">
              <a16:creationId xmlns="" xmlns:a16="http://schemas.microsoft.com/office/drawing/2014/main" id="{CFF41F8A-0084-41D1-B205-7A8245A92FB8}"/>
            </a:ext>
          </a:extLst>
        </xdr:cNvPr>
        <xdr:cNvSpPr txBox="1"/>
      </xdr:nvSpPr>
      <xdr:spPr>
        <a:xfrm>
          <a:off x="16357600"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90170</xdr:rowOff>
    </xdr:from>
    <xdr:to>
      <xdr:col>81</xdr:col>
      <xdr:colOff>101600</xdr:colOff>
      <xdr:row>58</xdr:row>
      <xdr:rowOff>20320</xdr:rowOff>
    </xdr:to>
    <xdr:sp macro="" textlink="">
      <xdr:nvSpPr>
        <xdr:cNvPr id="510" name="楕円 509">
          <a:extLst>
            <a:ext uri="{FF2B5EF4-FFF2-40B4-BE49-F238E27FC236}">
              <a16:creationId xmlns="" xmlns:a16="http://schemas.microsoft.com/office/drawing/2014/main" id="{C6D3C391-3171-4439-AD23-78008131BF89}"/>
            </a:ext>
          </a:extLst>
        </xdr:cNvPr>
        <xdr:cNvSpPr/>
      </xdr:nvSpPr>
      <xdr:spPr>
        <a:xfrm>
          <a:off x="15430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140970</xdr:rowOff>
    </xdr:from>
    <xdr:to>
      <xdr:col>85</xdr:col>
      <xdr:colOff>127000</xdr:colOff>
      <xdr:row>59</xdr:row>
      <xdr:rowOff>121920</xdr:rowOff>
    </xdr:to>
    <xdr:cxnSp macro="">
      <xdr:nvCxnSpPr>
        <xdr:cNvPr id="511" name="直線コネクタ 510">
          <a:extLst>
            <a:ext uri="{FF2B5EF4-FFF2-40B4-BE49-F238E27FC236}">
              <a16:creationId xmlns="" xmlns:a16="http://schemas.microsoft.com/office/drawing/2014/main" id="{1240A899-1F09-4971-9519-0F318703C7F4}"/>
            </a:ext>
          </a:extLst>
        </xdr:cNvPr>
        <xdr:cNvCxnSpPr/>
      </xdr:nvCxnSpPr>
      <xdr:spPr>
        <a:xfrm>
          <a:off x="15481300" y="991362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99695</xdr:rowOff>
    </xdr:from>
    <xdr:to>
      <xdr:col>76</xdr:col>
      <xdr:colOff>165100</xdr:colOff>
      <xdr:row>58</xdr:row>
      <xdr:rowOff>29845</xdr:rowOff>
    </xdr:to>
    <xdr:sp macro="" textlink="">
      <xdr:nvSpPr>
        <xdr:cNvPr id="512" name="楕円 511">
          <a:extLst>
            <a:ext uri="{FF2B5EF4-FFF2-40B4-BE49-F238E27FC236}">
              <a16:creationId xmlns="" xmlns:a16="http://schemas.microsoft.com/office/drawing/2014/main" id="{441713DB-6832-4E9F-B424-AB0F1DCAD56C}"/>
            </a:ext>
          </a:extLst>
        </xdr:cNvPr>
        <xdr:cNvSpPr/>
      </xdr:nvSpPr>
      <xdr:spPr>
        <a:xfrm>
          <a:off x="14541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140970</xdr:rowOff>
    </xdr:from>
    <xdr:to>
      <xdr:col>81</xdr:col>
      <xdr:colOff>50800</xdr:colOff>
      <xdr:row>57</xdr:row>
      <xdr:rowOff>150495</xdr:rowOff>
    </xdr:to>
    <xdr:cxnSp macro="">
      <xdr:nvCxnSpPr>
        <xdr:cNvPr id="513" name="直線コネクタ 512">
          <a:extLst>
            <a:ext uri="{FF2B5EF4-FFF2-40B4-BE49-F238E27FC236}">
              <a16:creationId xmlns="" xmlns:a16="http://schemas.microsoft.com/office/drawing/2014/main" id="{3ED7E8D3-F60B-4CC4-AAED-9BCFAAC48A81}"/>
            </a:ext>
          </a:extLst>
        </xdr:cNvPr>
        <xdr:cNvCxnSpPr/>
      </xdr:nvCxnSpPr>
      <xdr:spPr>
        <a:xfrm flipV="1">
          <a:off x="14592300" y="99136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38735</xdr:rowOff>
    </xdr:from>
    <xdr:to>
      <xdr:col>72</xdr:col>
      <xdr:colOff>38100</xdr:colOff>
      <xdr:row>57</xdr:row>
      <xdr:rowOff>140335</xdr:rowOff>
    </xdr:to>
    <xdr:sp macro="" textlink="">
      <xdr:nvSpPr>
        <xdr:cNvPr id="514" name="楕円 513">
          <a:extLst>
            <a:ext uri="{FF2B5EF4-FFF2-40B4-BE49-F238E27FC236}">
              <a16:creationId xmlns="" xmlns:a16="http://schemas.microsoft.com/office/drawing/2014/main" id="{A9984738-D49F-4940-98BB-2DF0AFECD7FE}"/>
            </a:ext>
          </a:extLst>
        </xdr:cNvPr>
        <xdr:cNvSpPr/>
      </xdr:nvSpPr>
      <xdr:spPr>
        <a:xfrm>
          <a:off x="13652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89535</xdr:rowOff>
    </xdr:from>
    <xdr:to>
      <xdr:col>76</xdr:col>
      <xdr:colOff>114300</xdr:colOff>
      <xdr:row>57</xdr:row>
      <xdr:rowOff>150495</xdr:rowOff>
    </xdr:to>
    <xdr:cxnSp macro="">
      <xdr:nvCxnSpPr>
        <xdr:cNvPr id="515" name="直線コネクタ 514">
          <a:extLst>
            <a:ext uri="{FF2B5EF4-FFF2-40B4-BE49-F238E27FC236}">
              <a16:creationId xmlns="" xmlns:a16="http://schemas.microsoft.com/office/drawing/2014/main" id="{21623A14-AFA0-4FFC-A011-D891941B5749}"/>
            </a:ext>
          </a:extLst>
        </xdr:cNvPr>
        <xdr:cNvCxnSpPr/>
      </xdr:nvCxnSpPr>
      <xdr:spPr>
        <a:xfrm>
          <a:off x="13703300" y="986218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16" name="n_1aveValue【学校施設】&#10;有形固定資産減価償却率">
          <a:extLst>
            <a:ext uri="{FF2B5EF4-FFF2-40B4-BE49-F238E27FC236}">
              <a16:creationId xmlns="" xmlns:a16="http://schemas.microsoft.com/office/drawing/2014/main" id="{E5CC52F8-F4DD-42E9-956E-0BCBB4229AA7}"/>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17" name="n_2aveValue【学校施設】&#10;有形固定資産減価償却率">
          <a:extLst>
            <a:ext uri="{FF2B5EF4-FFF2-40B4-BE49-F238E27FC236}">
              <a16:creationId xmlns="" xmlns:a16="http://schemas.microsoft.com/office/drawing/2014/main" id="{A0CE5A49-07A3-41B3-A817-9A6860747743}"/>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18" name="n_3aveValue【学校施設】&#10;有形固定資産減価償却率">
          <a:extLst>
            <a:ext uri="{FF2B5EF4-FFF2-40B4-BE49-F238E27FC236}">
              <a16:creationId xmlns="" xmlns:a16="http://schemas.microsoft.com/office/drawing/2014/main" id="{E38C5D40-B4EF-4234-9193-0FA06FB1E3E7}"/>
            </a:ext>
          </a:extLst>
        </xdr:cNvPr>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36847</xdr:rowOff>
    </xdr:from>
    <xdr:ext cx="405111" cy="259045"/>
    <xdr:sp macro="" textlink="">
      <xdr:nvSpPr>
        <xdr:cNvPr id="519" name="n_1mainValue【学校施設】&#10;有形固定資産減価償却率">
          <a:extLst>
            <a:ext uri="{FF2B5EF4-FFF2-40B4-BE49-F238E27FC236}">
              <a16:creationId xmlns="" xmlns:a16="http://schemas.microsoft.com/office/drawing/2014/main" id="{BCC48872-2635-42DC-9424-6C67BD6D6805}"/>
            </a:ext>
          </a:extLst>
        </xdr:cNvPr>
        <xdr:cNvSpPr txBox="1"/>
      </xdr:nvSpPr>
      <xdr:spPr>
        <a:xfrm>
          <a:off x="15266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46372</xdr:rowOff>
    </xdr:from>
    <xdr:ext cx="405111" cy="259045"/>
    <xdr:sp macro="" textlink="">
      <xdr:nvSpPr>
        <xdr:cNvPr id="520" name="n_2mainValue【学校施設】&#10;有形固定資産減価償却率">
          <a:extLst>
            <a:ext uri="{FF2B5EF4-FFF2-40B4-BE49-F238E27FC236}">
              <a16:creationId xmlns="" xmlns:a16="http://schemas.microsoft.com/office/drawing/2014/main" id="{B1CC1724-6035-4EB3-9D5F-59AB46DE745C}"/>
            </a:ext>
          </a:extLst>
        </xdr:cNvPr>
        <xdr:cNvSpPr txBox="1"/>
      </xdr:nvSpPr>
      <xdr:spPr>
        <a:xfrm>
          <a:off x="14389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156862</xdr:rowOff>
    </xdr:from>
    <xdr:ext cx="405111" cy="259045"/>
    <xdr:sp macro="" textlink="">
      <xdr:nvSpPr>
        <xdr:cNvPr id="521" name="n_3mainValue【学校施設】&#10;有形固定資産減価償却率">
          <a:extLst>
            <a:ext uri="{FF2B5EF4-FFF2-40B4-BE49-F238E27FC236}">
              <a16:creationId xmlns="" xmlns:a16="http://schemas.microsoft.com/office/drawing/2014/main" id="{5F9870AD-CC4C-4769-B6F6-DE9D7B3593D0}"/>
            </a:ext>
          </a:extLst>
        </xdr:cNvPr>
        <xdr:cNvSpPr txBox="1"/>
      </xdr:nvSpPr>
      <xdr:spPr>
        <a:xfrm>
          <a:off x="135007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 xmlns:a16="http://schemas.microsoft.com/office/drawing/2014/main" id="{D1EDE036-0265-492E-8CCB-3BAA28F61FA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 xmlns:a16="http://schemas.microsoft.com/office/drawing/2014/main" id="{BF352A6C-0288-49B4-BBAA-B41ABD9B206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 xmlns:a16="http://schemas.microsoft.com/office/drawing/2014/main" id="{A2A97D13-248C-4B01-A53D-355D7EE7E73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 xmlns:a16="http://schemas.microsoft.com/office/drawing/2014/main" id="{0BFAD20E-130A-4BE2-A6FF-3EA58CEBE67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 xmlns:a16="http://schemas.microsoft.com/office/drawing/2014/main" id="{1C81DDCD-0056-4376-826C-1AD73DDFCE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 xmlns:a16="http://schemas.microsoft.com/office/drawing/2014/main" id="{C396D3B5-72A9-45BB-A2BE-4E71ADFD8F4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 xmlns:a16="http://schemas.microsoft.com/office/drawing/2014/main" id="{681C488F-785F-4502-A8DE-349980D81E8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 xmlns:a16="http://schemas.microsoft.com/office/drawing/2014/main" id="{07C4196A-B4CE-455A-92E0-4D01D87067E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 xmlns:a16="http://schemas.microsoft.com/office/drawing/2014/main" id="{6E8A25A9-6296-48D1-BF51-6D4C71FB156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 xmlns:a16="http://schemas.microsoft.com/office/drawing/2014/main" id="{EBD5CD83-5A77-426E-8686-2CB31ACCF9C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 xmlns:a16="http://schemas.microsoft.com/office/drawing/2014/main" id="{48EE0610-3B00-480C-8BF4-0DB2BAABCC2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 xmlns:a16="http://schemas.microsoft.com/office/drawing/2014/main" id="{98C782E4-6893-4968-90E9-51863A4ED8B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 xmlns:a16="http://schemas.microsoft.com/office/drawing/2014/main" id="{136C4192-018A-4213-B36C-06165935046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a:extLst>
            <a:ext uri="{FF2B5EF4-FFF2-40B4-BE49-F238E27FC236}">
              <a16:creationId xmlns="" xmlns:a16="http://schemas.microsoft.com/office/drawing/2014/main" id="{250090B5-2F0E-41E2-8C47-B953261112B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 xmlns:a16="http://schemas.microsoft.com/office/drawing/2014/main" id="{6E2A0109-6FAE-4118-B814-F1D4F7F34B0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a:extLst>
            <a:ext uri="{FF2B5EF4-FFF2-40B4-BE49-F238E27FC236}">
              <a16:creationId xmlns="" xmlns:a16="http://schemas.microsoft.com/office/drawing/2014/main" id="{ECAD2E03-074D-4C1B-8CC2-97CA8195FFFF}"/>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 xmlns:a16="http://schemas.microsoft.com/office/drawing/2014/main" id="{06080EA0-F6F6-4964-BD84-555E78092E4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a:extLst>
            <a:ext uri="{FF2B5EF4-FFF2-40B4-BE49-F238E27FC236}">
              <a16:creationId xmlns="" xmlns:a16="http://schemas.microsoft.com/office/drawing/2014/main" id="{31268199-641F-44CB-9295-4D4C971C1E14}"/>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 xmlns:a16="http://schemas.microsoft.com/office/drawing/2014/main" id="{E24AF912-5F43-4FB4-B45D-E3D762D1046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 xmlns:a16="http://schemas.microsoft.com/office/drawing/2014/main" id="{101E98D8-E740-4BB8-8E34-554EC0BC3CA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 xmlns:a16="http://schemas.microsoft.com/office/drawing/2014/main" id="{C086F28C-B0FF-4AD0-A8CA-4C1822C1873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a:extLst>
            <a:ext uri="{FF2B5EF4-FFF2-40B4-BE49-F238E27FC236}">
              <a16:creationId xmlns="" xmlns:a16="http://schemas.microsoft.com/office/drawing/2014/main" id="{32A13C2E-0CE9-4B74-A6CF-4CD7BE10D9B4}"/>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a:extLst>
            <a:ext uri="{FF2B5EF4-FFF2-40B4-BE49-F238E27FC236}">
              <a16:creationId xmlns="" xmlns:a16="http://schemas.microsoft.com/office/drawing/2014/main" id="{6F6B67BB-4A9F-42CA-A9AC-F07C0D88DDAC}"/>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a:extLst>
            <a:ext uri="{FF2B5EF4-FFF2-40B4-BE49-F238E27FC236}">
              <a16:creationId xmlns="" xmlns:a16="http://schemas.microsoft.com/office/drawing/2014/main" id="{872D97C8-EB24-4A0C-9B09-764435D20FD4}"/>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a:extLst>
            <a:ext uri="{FF2B5EF4-FFF2-40B4-BE49-F238E27FC236}">
              <a16:creationId xmlns="" xmlns:a16="http://schemas.microsoft.com/office/drawing/2014/main" id="{31CD694F-8F2C-47AF-A28A-C86EDB6337AE}"/>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a:extLst>
            <a:ext uri="{FF2B5EF4-FFF2-40B4-BE49-F238E27FC236}">
              <a16:creationId xmlns="" xmlns:a16="http://schemas.microsoft.com/office/drawing/2014/main" id="{092F8FC8-3895-4CEF-92EE-B3036F6A9CD5}"/>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a:extLst>
            <a:ext uri="{FF2B5EF4-FFF2-40B4-BE49-F238E27FC236}">
              <a16:creationId xmlns="" xmlns:a16="http://schemas.microsoft.com/office/drawing/2014/main" id="{37A1AFAE-10A0-4029-BBCA-676F1D99831D}"/>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a:extLst>
            <a:ext uri="{FF2B5EF4-FFF2-40B4-BE49-F238E27FC236}">
              <a16:creationId xmlns="" xmlns:a16="http://schemas.microsoft.com/office/drawing/2014/main" id="{38973CAB-9254-4A14-BDA1-2D2EFD6DD816}"/>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a:extLst>
            <a:ext uri="{FF2B5EF4-FFF2-40B4-BE49-F238E27FC236}">
              <a16:creationId xmlns="" xmlns:a16="http://schemas.microsoft.com/office/drawing/2014/main" id="{07606200-0001-48C5-AAA9-C5F7A8CC33F4}"/>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a:extLst>
            <a:ext uri="{FF2B5EF4-FFF2-40B4-BE49-F238E27FC236}">
              <a16:creationId xmlns="" xmlns:a16="http://schemas.microsoft.com/office/drawing/2014/main" id="{6755A2FA-83F0-4162-B843-5F5AE597A882}"/>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a:extLst>
            <a:ext uri="{FF2B5EF4-FFF2-40B4-BE49-F238E27FC236}">
              <a16:creationId xmlns="" xmlns:a16="http://schemas.microsoft.com/office/drawing/2014/main" id="{C8DF58AD-D0CC-4913-BA71-F5625270891E}"/>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 xmlns:a16="http://schemas.microsoft.com/office/drawing/2014/main" id="{E617261A-9158-4B69-80EB-6DB30BB7E04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 xmlns:a16="http://schemas.microsoft.com/office/drawing/2014/main" id="{DF9AA9B5-1D98-4FA9-A3BF-BBF1F0CEF63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 xmlns:a16="http://schemas.microsoft.com/office/drawing/2014/main" id="{94475A58-181D-48F9-84C1-66844B76584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 xmlns:a16="http://schemas.microsoft.com/office/drawing/2014/main" id="{48887878-FCD3-4B19-BC1E-23A23557583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 xmlns:a16="http://schemas.microsoft.com/office/drawing/2014/main" id="{687B278A-ABF3-479D-8B97-E1E5060F15D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50150</xdr:rowOff>
    </xdr:from>
    <xdr:to>
      <xdr:col>116</xdr:col>
      <xdr:colOff>114300</xdr:colOff>
      <xdr:row>63</xdr:row>
      <xdr:rowOff>151750</xdr:rowOff>
    </xdr:to>
    <xdr:sp macro="" textlink="">
      <xdr:nvSpPr>
        <xdr:cNvPr id="558" name="楕円 557">
          <a:extLst>
            <a:ext uri="{FF2B5EF4-FFF2-40B4-BE49-F238E27FC236}">
              <a16:creationId xmlns="" xmlns:a16="http://schemas.microsoft.com/office/drawing/2014/main" id="{A99A4554-8CF5-45D0-A153-567FCC0B078C}"/>
            </a:ext>
          </a:extLst>
        </xdr:cNvPr>
        <xdr:cNvSpPr/>
      </xdr:nvSpPr>
      <xdr:spPr>
        <a:xfrm>
          <a:off x="22110700" y="108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a:extLst>
            <a:ext uri="{FF2B5EF4-FFF2-40B4-BE49-F238E27FC236}">
              <a16:creationId xmlns="" xmlns:a16="http://schemas.microsoft.com/office/drawing/2014/main" id="{5D91C988-310A-4FF4-9484-95EB687CB884}"/>
            </a:ext>
          </a:extLst>
        </xdr:cNvPr>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55590</xdr:rowOff>
    </xdr:from>
    <xdr:to>
      <xdr:col>112</xdr:col>
      <xdr:colOff>38100</xdr:colOff>
      <xdr:row>63</xdr:row>
      <xdr:rowOff>157190</xdr:rowOff>
    </xdr:to>
    <xdr:sp macro="" textlink="">
      <xdr:nvSpPr>
        <xdr:cNvPr id="560" name="楕円 559">
          <a:extLst>
            <a:ext uri="{FF2B5EF4-FFF2-40B4-BE49-F238E27FC236}">
              <a16:creationId xmlns="" xmlns:a16="http://schemas.microsoft.com/office/drawing/2014/main" id="{CEBE7ACC-4AE0-4A01-8CD0-8E4B21A8703A}"/>
            </a:ext>
          </a:extLst>
        </xdr:cNvPr>
        <xdr:cNvSpPr/>
      </xdr:nvSpPr>
      <xdr:spPr>
        <a:xfrm>
          <a:off x="21272500" y="108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100950</xdr:rowOff>
    </xdr:from>
    <xdr:to>
      <xdr:col>116</xdr:col>
      <xdr:colOff>63500</xdr:colOff>
      <xdr:row>63</xdr:row>
      <xdr:rowOff>106390</xdr:rowOff>
    </xdr:to>
    <xdr:cxnSp macro="">
      <xdr:nvCxnSpPr>
        <xdr:cNvPr id="561" name="直線コネクタ 560">
          <a:extLst>
            <a:ext uri="{FF2B5EF4-FFF2-40B4-BE49-F238E27FC236}">
              <a16:creationId xmlns="" xmlns:a16="http://schemas.microsoft.com/office/drawing/2014/main" id="{8C2C99E1-298C-4894-A0E0-198B412B48A1}"/>
            </a:ext>
          </a:extLst>
        </xdr:cNvPr>
        <xdr:cNvCxnSpPr/>
      </xdr:nvCxnSpPr>
      <xdr:spPr>
        <a:xfrm flipV="1">
          <a:off x="21323300" y="10902300"/>
          <a:ext cx="8382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56185</xdr:rowOff>
    </xdr:from>
    <xdr:to>
      <xdr:col>107</xdr:col>
      <xdr:colOff>101600</xdr:colOff>
      <xdr:row>63</xdr:row>
      <xdr:rowOff>157785</xdr:rowOff>
    </xdr:to>
    <xdr:sp macro="" textlink="">
      <xdr:nvSpPr>
        <xdr:cNvPr id="562" name="楕円 561">
          <a:extLst>
            <a:ext uri="{FF2B5EF4-FFF2-40B4-BE49-F238E27FC236}">
              <a16:creationId xmlns="" xmlns:a16="http://schemas.microsoft.com/office/drawing/2014/main" id="{FC5D05AA-6434-4E27-A5E6-445EC6053EDB}"/>
            </a:ext>
          </a:extLst>
        </xdr:cNvPr>
        <xdr:cNvSpPr/>
      </xdr:nvSpPr>
      <xdr:spPr>
        <a:xfrm>
          <a:off x="20383500" y="108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106390</xdr:rowOff>
    </xdr:from>
    <xdr:to>
      <xdr:col>111</xdr:col>
      <xdr:colOff>177800</xdr:colOff>
      <xdr:row>63</xdr:row>
      <xdr:rowOff>106985</xdr:rowOff>
    </xdr:to>
    <xdr:cxnSp macro="">
      <xdr:nvCxnSpPr>
        <xdr:cNvPr id="563" name="直線コネクタ 562">
          <a:extLst>
            <a:ext uri="{FF2B5EF4-FFF2-40B4-BE49-F238E27FC236}">
              <a16:creationId xmlns="" xmlns:a16="http://schemas.microsoft.com/office/drawing/2014/main" id="{4B930D79-B7B1-4D7A-BC3D-DE106E159F00}"/>
            </a:ext>
          </a:extLst>
        </xdr:cNvPr>
        <xdr:cNvCxnSpPr/>
      </xdr:nvCxnSpPr>
      <xdr:spPr>
        <a:xfrm flipV="1">
          <a:off x="20434300" y="10907740"/>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56779</xdr:rowOff>
    </xdr:from>
    <xdr:to>
      <xdr:col>102</xdr:col>
      <xdr:colOff>165100</xdr:colOff>
      <xdr:row>63</xdr:row>
      <xdr:rowOff>158379</xdr:rowOff>
    </xdr:to>
    <xdr:sp macro="" textlink="">
      <xdr:nvSpPr>
        <xdr:cNvPr id="564" name="楕円 563">
          <a:extLst>
            <a:ext uri="{FF2B5EF4-FFF2-40B4-BE49-F238E27FC236}">
              <a16:creationId xmlns="" xmlns:a16="http://schemas.microsoft.com/office/drawing/2014/main" id="{ADB371EF-3B97-45AB-B44A-12D959DFA4D9}"/>
            </a:ext>
          </a:extLst>
        </xdr:cNvPr>
        <xdr:cNvSpPr/>
      </xdr:nvSpPr>
      <xdr:spPr>
        <a:xfrm>
          <a:off x="19494500" y="108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106985</xdr:rowOff>
    </xdr:from>
    <xdr:to>
      <xdr:col>107</xdr:col>
      <xdr:colOff>50800</xdr:colOff>
      <xdr:row>63</xdr:row>
      <xdr:rowOff>107579</xdr:rowOff>
    </xdr:to>
    <xdr:cxnSp macro="">
      <xdr:nvCxnSpPr>
        <xdr:cNvPr id="565" name="直線コネクタ 564">
          <a:extLst>
            <a:ext uri="{FF2B5EF4-FFF2-40B4-BE49-F238E27FC236}">
              <a16:creationId xmlns="" xmlns:a16="http://schemas.microsoft.com/office/drawing/2014/main" id="{BA8301C3-9C94-4B48-AA9E-C0658E43BA96}"/>
            </a:ext>
          </a:extLst>
        </xdr:cNvPr>
        <xdr:cNvCxnSpPr/>
      </xdr:nvCxnSpPr>
      <xdr:spPr>
        <a:xfrm flipV="1">
          <a:off x="19545300" y="10908335"/>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a:extLst>
            <a:ext uri="{FF2B5EF4-FFF2-40B4-BE49-F238E27FC236}">
              <a16:creationId xmlns="" xmlns:a16="http://schemas.microsoft.com/office/drawing/2014/main" id="{DF3E6058-E958-41A8-9215-E51D652EC576}"/>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a:extLst>
            <a:ext uri="{FF2B5EF4-FFF2-40B4-BE49-F238E27FC236}">
              <a16:creationId xmlns="" xmlns:a16="http://schemas.microsoft.com/office/drawing/2014/main" id="{ACC2CF87-C893-4B64-9419-E3CA042DDAC6}"/>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68" name="n_3aveValue【学校施設】&#10;一人当たり面積">
          <a:extLst>
            <a:ext uri="{FF2B5EF4-FFF2-40B4-BE49-F238E27FC236}">
              <a16:creationId xmlns="" xmlns:a16="http://schemas.microsoft.com/office/drawing/2014/main" id="{17C159C8-AF2A-4DB8-BA79-30C9FDCF71EF}"/>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148317</xdr:rowOff>
    </xdr:from>
    <xdr:ext cx="469744" cy="259045"/>
    <xdr:sp macro="" textlink="">
      <xdr:nvSpPr>
        <xdr:cNvPr id="569" name="n_1mainValue【学校施設】&#10;一人当たり面積">
          <a:extLst>
            <a:ext uri="{FF2B5EF4-FFF2-40B4-BE49-F238E27FC236}">
              <a16:creationId xmlns="" xmlns:a16="http://schemas.microsoft.com/office/drawing/2014/main" id="{6AD7FDF6-34CC-4727-9030-4B3016A4E431}"/>
            </a:ext>
          </a:extLst>
        </xdr:cNvPr>
        <xdr:cNvSpPr txBox="1"/>
      </xdr:nvSpPr>
      <xdr:spPr>
        <a:xfrm>
          <a:off x="21075727" y="1094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148912</xdr:rowOff>
    </xdr:from>
    <xdr:ext cx="469744" cy="259045"/>
    <xdr:sp macro="" textlink="">
      <xdr:nvSpPr>
        <xdr:cNvPr id="570" name="n_2mainValue【学校施設】&#10;一人当たり面積">
          <a:extLst>
            <a:ext uri="{FF2B5EF4-FFF2-40B4-BE49-F238E27FC236}">
              <a16:creationId xmlns="" xmlns:a16="http://schemas.microsoft.com/office/drawing/2014/main" id="{DB502C50-6D6F-45C2-9B0D-B8553694E8FC}"/>
            </a:ext>
          </a:extLst>
        </xdr:cNvPr>
        <xdr:cNvSpPr txBox="1"/>
      </xdr:nvSpPr>
      <xdr:spPr>
        <a:xfrm>
          <a:off x="20199427" y="1095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149506</xdr:rowOff>
    </xdr:from>
    <xdr:ext cx="469744" cy="259045"/>
    <xdr:sp macro="" textlink="">
      <xdr:nvSpPr>
        <xdr:cNvPr id="571" name="n_3mainValue【学校施設】&#10;一人当たり面積">
          <a:extLst>
            <a:ext uri="{FF2B5EF4-FFF2-40B4-BE49-F238E27FC236}">
              <a16:creationId xmlns="" xmlns:a16="http://schemas.microsoft.com/office/drawing/2014/main" id="{4EC93AC2-A3F1-4619-A288-DADB2D545BFB}"/>
            </a:ext>
          </a:extLst>
        </xdr:cNvPr>
        <xdr:cNvSpPr txBox="1"/>
      </xdr:nvSpPr>
      <xdr:spPr>
        <a:xfrm>
          <a:off x="19310427" y="1095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 xmlns:a16="http://schemas.microsoft.com/office/drawing/2014/main" id="{994FFF6B-DBA9-4C97-B304-2D2501E9938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 xmlns:a16="http://schemas.microsoft.com/office/drawing/2014/main" id="{56185050-196C-450B-BEC2-ECA6916F8DF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 xmlns:a16="http://schemas.microsoft.com/office/drawing/2014/main" id="{952A37F7-E430-402D-889B-D6A58C3BDF4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 xmlns:a16="http://schemas.microsoft.com/office/drawing/2014/main" id="{459A9C87-EC2C-4961-941C-19153963DE0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 xmlns:a16="http://schemas.microsoft.com/office/drawing/2014/main" id="{BA09D328-01EE-46D1-B454-F29DC2BD924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 xmlns:a16="http://schemas.microsoft.com/office/drawing/2014/main" id="{EA798CF8-8B36-4A5B-A27C-9BF73DE9E54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 xmlns:a16="http://schemas.microsoft.com/office/drawing/2014/main" id="{DBAAA561-7CC5-4646-8A03-331E14BF258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 xmlns:a16="http://schemas.microsoft.com/office/drawing/2014/main" id="{A798B1E5-F53D-4ED0-AAB9-66A6836253B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 xmlns:a16="http://schemas.microsoft.com/office/drawing/2014/main" id="{B57B09C2-F158-4EE9-8F82-A12B675BDEC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 xmlns:a16="http://schemas.microsoft.com/office/drawing/2014/main" id="{F3EAF58D-B86C-451A-BA26-42CEFAEC376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 xmlns:a16="http://schemas.microsoft.com/office/drawing/2014/main" id="{ACB11F9B-E8DA-4572-BAE6-2E1F660B0FC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a:extLst>
            <a:ext uri="{FF2B5EF4-FFF2-40B4-BE49-F238E27FC236}">
              <a16:creationId xmlns="" xmlns:a16="http://schemas.microsoft.com/office/drawing/2014/main" id="{96994232-0754-45C5-A13A-07A60C5DF0C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 xmlns:a16="http://schemas.microsoft.com/office/drawing/2014/main" id="{F9C9CACE-06AF-478F-8971-F92E14A7339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 xmlns:a16="http://schemas.microsoft.com/office/drawing/2014/main" id="{775C1A3E-F5F5-4CA4-AED2-E00FA954606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 xmlns:a16="http://schemas.microsoft.com/office/drawing/2014/main" id="{6E294AD6-5DAE-4260-854B-7477F0191F3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 xmlns:a16="http://schemas.microsoft.com/office/drawing/2014/main" id="{B8BA686E-8E88-4384-B365-A75333A593D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 xmlns:a16="http://schemas.microsoft.com/office/drawing/2014/main" id="{907675CC-7E75-45E7-8D97-7794B3E86DC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 xmlns:a16="http://schemas.microsoft.com/office/drawing/2014/main" id="{40CB0CD2-AB10-4247-9B10-516A0E60A25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 xmlns:a16="http://schemas.microsoft.com/office/drawing/2014/main" id="{0FB6B917-7997-4E7A-80D8-C2FEF46FBC1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 xmlns:a16="http://schemas.microsoft.com/office/drawing/2014/main" id="{C8321A5D-9739-46D5-A9DA-BEA4C846DF0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 xmlns:a16="http://schemas.microsoft.com/office/drawing/2014/main" id="{9C73D6B3-803E-4C27-8D64-9165ADC3ACF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a:extLst>
            <a:ext uri="{FF2B5EF4-FFF2-40B4-BE49-F238E27FC236}">
              <a16:creationId xmlns="" xmlns:a16="http://schemas.microsoft.com/office/drawing/2014/main" id="{FD835D6D-7BD5-4007-9599-0ACBE21FE81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 xmlns:a16="http://schemas.microsoft.com/office/drawing/2014/main" id="{381F3B6F-EA9E-42D4-A41C-9C6F6B5C5B6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 xmlns:a16="http://schemas.microsoft.com/office/drawing/2014/main" id="{42C8DD84-10E0-46F2-876B-3F0C35CEE5C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a:extLst>
            <a:ext uri="{FF2B5EF4-FFF2-40B4-BE49-F238E27FC236}">
              <a16:creationId xmlns="" xmlns:a16="http://schemas.microsoft.com/office/drawing/2014/main" id="{E83AC01D-2819-4EE3-8929-8959D6D8833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a:extLst>
            <a:ext uri="{FF2B5EF4-FFF2-40B4-BE49-F238E27FC236}">
              <a16:creationId xmlns="" xmlns:a16="http://schemas.microsoft.com/office/drawing/2014/main" id="{8FD90F40-8DA6-4B2D-8ED4-15068C875B63}"/>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a:extLst>
            <a:ext uri="{FF2B5EF4-FFF2-40B4-BE49-F238E27FC236}">
              <a16:creationId xmlns="" xmlns:a16="http://schemas.microsoft.com/office/drawing/2014/main" id="{8DD7AC9F-F18E-4958-BD07-F1C2B5A8D9D0}"/>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a:extLst>
            <a:ext uri="{FF2B5EF4-FFF2-40B4-BE49-F238E27FC236}">
              <a16:creationId xmlns="" xmlns:a16="http://schemas.microsoft.com/office/drawing/2014/main" id="{214DAA5E-C996-4EFA-9F8F-09A299EAEA37}"/>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a:extLst>
            <a:ext uri="{FF2B5EF4-FFF2-40B4-BE49-F238E27FC236}">
              <a16:creationId xmlns="" xmlns:a16="http://schemas.microsoft.com/office/drawing/2014/main" id="{60B63F32-A700-40C4-AC01-F33BFA1C4AB7}"/>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a:extLst>
            <a:ext uri="{FF2B5EF4-FFF2-40B4-BE49-F238E27FC236}">
              <a16:creationId xmlns="" xmlns:a16="http://schemas.microsoft.com/office/drawing/2014/main" id="{91AF999B-ED0B-4522-AA53-CFAF14CD382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a:extLst>
            <a:ext uri="{FF2B5EF4-FFF2-40B4-BE49-F238E27FC236}">
              <a16:creationId xmlns="" xmlns:a16="http://schemas.microsoft.com/office/drawing/2014/main" id="{748EA9D4-9CE6-413B-86D3-2A5C32D2DBAB}"/>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a:extLst>
            <a:ext uri="{FF2B5EF4-FFF2-40B4-BE49-F238E27FC236}">
              <a16:creationId xmlns="" xmlns:a16="http://schemas.microsoft.com/office/drawing/2014/main" id="{20D13F0A-D6A2-4CA7-B6C5-357F14B1695B}"/>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a:extLst>
            <a:ext uri="{FF2B5EF4-FFF2-40B4-BE49-F238E27FC236}">
              <a16:creationId xmlns="" xmlns:a16="http://schemas.microsoft.com/office/drawing/2014/main" id="{33521B27-CFB8-4904-B2DA-24A3E9C0DEE4}"/>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a:extLst>
            <a:ext uri="{FF2B5EF4-FFF2-40B4-BE49-F238E27FC236}">
              <a16:creationId xmlns="" xmlns:a16="http://schemas.microsoft.com/office/drawing/2014/main" id="{CED77C1F-A954-40D4-BA1E-F3C8B4716858}"/>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06" name="フローチャート: 判断 605">
          <a:extLst>
            <a:ext uri="{FF2B5EF4-FFF2-40B4-BE49-F238E27FC236}">
              <a16:creationId xmlns="" xmlns:a16="http://schemas.microsoft.com/office/drawing/2014/main" id="{4E129D1E-25F7-4749-890C-01BA0C2C3738}"/>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 xmlns:a16="http://schemas.microsoft.com/office/drawing/2014/main" id="{AB40E460-AFE6-4C77-B1DE-78EF5F90520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 xmlns:a16="http://schemas.microsoft.com/office/drawing/2014/main" id="{3E1A1433-BE8A-4BB3-B796-6CCD1D1E7C0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 xmlns:a16="http://schemas.microsoft.com/office/drawing/2014/main" id="{AFDD3A66-B133-4C2B-9701-FC893A44E6C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 xmlns:a16="http://schemas.microsoft.com/office/drawing/2014/main" id="{4279A98A-D90E-404B-BEB4-26653AB6875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 xmlns:a16="http://schemas.microsoft.com/office/drawing/2014/main" id="{47D8DF09-2E5C-4D8E-9BF0-C8B68F84CFE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116295</xdr:rowOff>
    </xdr:from>
    <xdr:to>
      <xdr:col>72</xdr:col>
      <xdr:colOff>38100</xdr:colOff>
      <xdr:row>78</xdr:row>
      <xdr:rowOff>46445</xdr:rowOff>
    </xdr:to>
    <xdr:sp macro="" textlink="">
      <xdr:nvSpPr>
        <xdr:cNvPr id="612" name="楕円 611">
          <a:extLst>
            <a:ext uri="{FF2B5EF4-FFF2-40B4-BE49-F238E27FC236}">
              <a16:creationId xmlns="" xmlns:a16="http://schemas.microsoft.com/office/drawing/2014/main" id="{E38B736B-1021-46D7-A9B9-F89AA88846AE}"/>
            </a:ext>
          </a:extLst>
        </xdr:cNvPr>
        <xdr:cNvSpPr/>
      </xdr:nvSpPr>
      <xdr:spPr>
        <a:xfrm>
          <a:off x="13652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169108</xdr:rowOff>
    </xdr:from>
    <xdr:ext cx="405111" cy="259045"/>
    <xdr:sp macro="" textlink="">
      <xdr:nvSpPr>
        <xdr:cNvPr id="613" name="n_1aveValue【児童館】&#10;有形固定資産減価償却率">
          <a:extLst>
            <a:ext uri="{FF2B5EF4-FFF2-40B4-BE49-F238E27FC236}">
              <a16:creationId xmlns="" xmlns:a16="http://schemas.microsoft.com/office/drawing/2014/main" id="{8DB81FA8-B7D0-4CB1-9000-FBCAEA947F0F}"/>
            </a:ext>
          </a:extLst>
        </xdr:cNvPr>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614" name="n_2aveValue【児童館】&#10;有形固定資産減価償却率">
          <a:extLst>
            <a:ext uri="{FF2B5EF4-FFF2-40B4-BE49-F238E27FC236}">
              <a16:creationId xmlns="" xmlns:a16="http://schemas.microsoft.com/office/drawing/2014/main" id="{75543F56-E01D-4E02-8062-8EDB82AE8463}"/>
            </a:ext>
          </a:extLst>
        </xdr:cNvPr>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15" name="n_3aveValue【児童館】&#10;有形固定資産減価償却率">
          <a:extLst>
            <a:ext uri="{FF2B5EF4-FFF2-40B4-BE49-F238E27FC236}">
              <a16:creationId xmlns="" xmlns:a16="http://schemas.microsoft.com/office/drawing/2014/main" id="{896F8843-3CD8-471E-80F2-5CC60B707DDC}"/>
            </a:ext>
          </a:extLst>
        </xdr:cNvPr>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62972</xdr:rowOff>
    </xdr:from>
    <xdr:ext cx="405111" cy="259045"/>
    <xdr:sp macro="" textlink="">
      <xdr:nvSpPr>
        <xdr:cNvPr id="616" name="n_3mainValue【児童館】&#10;有形固定資産減価償却率">
          <a:extLst>
            <a:ext uri="{FF2B5EF4-FFF2-40B4-BE49-F238E27FC236}">
              <a16:creationId xmlns="" xmlns:a16="http://schemas.microsoft.com/office/drawing/2014/main" id="{7960C474-A0EF-42A2-AA11-4B49768F5CAF}"/>
            </a:ext>
          </a:extLst>
        </xdr:cNvPr>
        <xdr:cNvSpPr txBox="1"/>
      </xdr:nvSpPr>
      <xdr:spPr>
        <a:xfrm>
          <a:off x="13500744" y="130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a:extLst>
            <a:ext uri="{FF2B5EF4-FFF2-40B4-BE49-F238E27FC236}">
              <a16:creationId xmlns="" xmlns:a16="http://schemas.microsoft.com/office/drawing/2014/main" id="{27D5E64B-2B50-446B-9A24-D9523E6FE92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a:extLst>
            <a:ext uri="{FF2B5EF4-FFF2-40B4-BE49-F238E27FC236}">
              <a16:creationId xmlns="" xmlns:a16="http://schemas.microsoft.com/office/drawing/2014/main" id="{4D0D5E87-7451-4754-981C-A5C83ECBCE1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a:extLst>
            <a:ext uri="{FF2B5EF4-FFF2-40B4-BE49-F238E27FC236}">
              <a16:creationId xmlns="" xmlns:a16="http://schemas.microsoft.com/office/drawing/2014/main" id="{B8C41A86-C37E-49B7-A082-7DFEEAB19D7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a:extLst>
            <a:ext uri="{FF2B5EF4-FFF2-40B4-BE49-F238E27FC236}">
              <a16:creationId xmlns="" xmlns:a16="http://schemas.microsoft.com/office/drawing/2014/main" id="{9AF11655-3229-4E1F-B2BC-CA3664C341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a:extLst>
            <a:ext uri="{FF2B5EF4-FFF2-40B4-BE49-F238E27FC236}">
              <a16:creationId xmlns="" xmlns:a16="http://schemas.microsoft.com/office/drawing/2014/main" id="{2EFAD669-9174-4D93-9089-D495988B928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a:extLst>
            <a:ext uri="{FF2B5EF4-FFF2-40B4-BE49-F238E27FC236}">
              <a16:creationId xmlns="" xmlns:a16="http://schemas.microsoft.com/office/drawing/2014/main" id="{C07A6679-1BBE-4C8E-90FF-F5CDB8183F1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a:extLst>
            <a:ext uri="{FF2B5EF4-FFF2-40B4-BE49-F238E27FC236}">
              <a16:creationId xmlns="" xmlns:a16="http://schemas.microsoft.com/office/drawing/2014/main" id="{4DD241A0-C001-49E4-B1D2-3DF744F38B2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a:extLst>
            <a:ext uri="{FF2B5EF4-FFF2-40B4-BE49-F238E27FC236}">
              <a16:creationId xmlns="" xmlns:a16="http://schemas.microsoft.com/office/drawing/2014/main" id="{0B201321-8E06-4DCE-98BC-8F334D78326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a:extLst>
            <a:ext uri="{FF2B5EF4-FFF2-40B4-BE49-F238E27FC236}">
              <a16:creationId xmlns="" xmlns:a16="http://schemas.microsoft.com/office/drawing/2014/main" id="{2ED1E39D-56F0-4D47-87D0-AF34EFA421E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a:extLst>
            <a:ext uri="{FF2B5EF4-FFF2-40B4-BE49-F238E27FC236}">
              <a16:creationId xmlns="" xmlns:a16="http://schemas.microsoft.com/office/drawing/2014/main" id="{27B16887-0B11-400D-8F8E-F854483995E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7" name="直線コネクタ 626">
          <a:extLst>
            <a:ext uri="{FF2B5EF4-FFF2-40B4-BE49-F238E27FC236}">
              <a16:creationId xmlns="" xmlns:a16="http://schemas.microsoft.com/office/drawing/2014/main" id="{F89689DB-5548-4A4B-BC02-A7F330C1099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8" name="テキスト ボックス 627">
          <a:extLst>
            <a:ext uri="{FF2B5EF4-FFF2-40B4-BE49-F238E27FC236}">
              <a16:creationId xmlns="" xmlns:a16="http://schemas.microsoft.com/office/drawing/2014/main" id="{E6DFA99C-76EB-4962-85DB-5CF6981BEEB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9" name="直線コネクタ 628">
          <a:extLst>
            <a:ext uri="{FF2B5EF4-FFF2-40B4-BE49-F238E27FC236}">
              <a16:creationId xmlns="" xmlns:a16="http://schemas.microsoft.com/office/drawing/2014/main" id="{58247179-0180-4B46-8E6E-32368DD4ED2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0" name="テキスト ボックス 629">
          <a:extLst>
            <a:ext uri="{FF2B5EF4-FFF2-40B4-BE49-F238E27FC236}">
              <a16:creationId xmlns="" xmlns:a16="http://schemas.microsoft.com/office/drawing/2014/main" id="{2D3B4B99-BAB9-4255-AEA6-089808885BB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1" name="直線コネクタ 630">
          <a:extLst>
            <a:ext uri="{FF2B5EF4-FFF2-40B4-BE49-F238E27FC236}">
              <a16:creationId xmlns="" xmlns:a16="http://schemas.microsoft.com/office/drawing/2014/main" id="{2D64CA18-EC51-4804-8778-3126C2CDB68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2" name="テキスト ボックス 631">
          <a:extLst>
            <a:ext uri="{FF2B5EF4-FFF2-40B4-BE49-F238E27FC236}">
              <a16:creationId xmlns="" xmlns:a16="http://schemas.microsoft.com/office/drawing/2014/main" id="{4735CE6E-B62A-4819-8785-34AF199AE14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3" name="直線コネクタ 632">
          <a:extLst>
            <a:ext uri="{FF2B5EF4-FFF2-40B4-BE49-F238E27FC236}">
              <a16:creationId xmlns="" xmlns:a16="http://schemas.microsoft.com/office/drawing/2014/main" id="{2F6643A5-DD24-4282-A5D9-1D1403C008D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4" name="テキスト ボックス 633">
          <a:extLst>
            <a:ext uri="{FF2B5EF4-FFF2-40B4-BE49-F238E27FC236}">
              <a16:creationId xmlns="" xmlns:a16="http://schemas.microsoft.com/office/drawing/2014/main" id="{7E5C9AA6-3E3B-4F3B-BAE0-91BC47C9A46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5" name="直線コネクタ 634">
          <a:extLst>
            <a:ext uri="{FF2B5EF4-FFF2-40B4-BE49-F238E27FC236}">
              <a16:creationId xmlns="" xmlns:a16="http://schemas.microsoft.com/office/drawing/2014/main" id="{103BC1E8-513A-4D68-A976-585D9C2E75E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6" name="テキスト ボックス 635">
          <a:extLst>
            <a:ext uri="{FF2B5EF4-FFF2-40B4-BE49-F238E27FC236}">
              <a16:creationId xmlns="" xmlns:a16="http://schemas.microsoft.com/office/drawing/2014/main" id="{11ECF5F5-B0D0-49D0-ADFC-EB18576C858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7" name="直線コネクタ 636">
          <a:extLst>
            <a:ext uri="{FF2B5EF4-FFF2-40B4-BE49-F238E27FC236}">
              <a16:creationId xmlns="" xmlns:a16="http://schemas.microsoft.com/office/drawing/2014/main" id="{07E7A944-DC97-48C8-8DEC-DE214C4BD82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8" name="テキスト ボックス 637">
          <a:extLst>
            <a:ext uri="{FF2B5EF4-FFF2-40B4-BE49-F238E27FC236}">
              <a16:creationId xmlns="" xmlns:a16="http://schemas.microsoft.com/office/drawing/2014/main" id="{2ECBEC1C-AD53-471F-A907-A83402C462E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a:extLst>
            <a:ext uri="{FF2B5EF4-FFF2-40B4-BE49-F238E27FC236}">
              <a16:creationId xmlns="" xmlns:a16="http://schemas.microsoft.com/office/drawing/2014/main" id="{6DFE7101-8AED-4A2B-B2AA-9AE7AC685EF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a:extLst>
            <a:ext uri="{FF2B5EF4-FFF2-40B4-BE49-F238E27FC236}">
              <a16:creationId xmlns="" xmlns:a16="http://schemas.microsoft.com/office/drawing/2014/main" id="{F720B147-21FE-4030-A7F8-79586AB5DBD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児童館】&#10;一人当たり面積グラフ枠">
          <a:extLst>
            <a:ext uri="{FF2B5EF4-FFF2-40B4-BE49-F238E27FC236}">
              <a16:creationId xmlns="" xmlns:a16="http://schemas.microsoft.com/office/drawing/2014/main" id="{D0085A19-3A08-4CF1-A90E-0047EE78D3F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42" name="直線コネクタ 641">
          <a:extLst>
            <a:ext uri="{FF2B5EF4-FFF2-40B4-BE49-F238E27FC236}">
              <a16:creationId xmlns="" xmlns:a16="http://schemas.microsoft.com/office/drawing/2014/main" id="{CF0EE686-5AFE-40A4-BBB0-16C2AC31583E}"/>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43" name="【児童館】&#10;一人当たり面積最小値テキスト">
          <a:extLst>
            <a:ext uri="{FF2B5EF4-FFF2-40B4-BE49-F238E27FC236}">
              <a16:creationId xmlns="" xmlns:a16="http://schemas.microsoft.com/office/drawing/2014/main" id="{24868A71-C5FA-4878-819F-B7209D459C71}"/>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44" name="直線コネクタ 643">
          <a:extLst>
            <a:ext uri="{FF2B5EF4-FFF2-40B4-BE49-F238E27FC236}">
              <a16:creationId xmlns="" xmlns:a16="http://schemas.microsoft.com/office/drawing/2014/main" id="{79F1BA0E-A5FE-4145-BC16-A9721482998C}"/>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45" name="【児童館】&#10;一人当たり面積最大値テキスト">
          <a:extLst>
            <a:ext uri="{FF2B5EF4-FFF2-40B4-BE49-F238E27FC236}">
              <a16:creationId xmlns="" xmlns:a16="http://schemas.microsoft.com/office/drawing/2014/main" id="{BBC9C6E8-C075-43BE-B5E6-FBBD68841F36}"/>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46" name="直線コネクタ 645">
          <a:extLst>
            <a:ext uri="{FF2B5EF4-FFF2-40B4-BE49-F238E27FC236}">
              <a16:creationId xmlns="" xmlns:a16="http://schemas.microsoft.com/office/drawing/2014/main" id="{83B01CC2-76BB-4AC4-A61C-C31CDDCD0ABC}"/>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47" name="【児童館】&#10;一人当たり面積平均値テキスト">
          <a:extLst>
            <a:ext uri="{FF2B5EF4-FFF2-40B4-BE49-F238E27FC236}">
              <a16:creationId xmlns="" xmlns:a16="http://schemas.microsoft.com/office/drawing/2014/main" id="{58EFB55B-504A-4A5F-A850-3979F4049494}"/>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48" name="フローチャート: 判断 647">
          <a:extLst>
            <a:ext uri="{FF2B5EF4-FFF2-40B4-BE49-F238E27FC236}">
              <a16:creationId xmlns="" xmlns:a16="http://schemas.microsoft.com/office/drawing/2014/main" id="{0EBDC916-5069-4C9D-8AE8-08339822132E}"/>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49" name="フローチャート: 判断 648">
          <a:extLst>
            <a:ext uri="{FF2B5EF4-FFF2-40B4-BE49-F238E27FC236}">
              <a16:creationId xmlns="" xmlns:a16="http://schemas.microsoft.com/office/drawing/2014/main" id="{80430EDC-E8A3-4C24-8F05-3646ED30E42A}"/>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0" name="フローチャート: 判断 649">
          <a:extLst>
            <a:ext uri="{FF2B5EF4-FFF2-40B4-BE49-F238E27FC236}">
              <a16:creationId xmlns="" xmlns:a16="http://schemas.microsoft.com/office/drawing/2014/main" id="{C4523C76-3974-4986-8871-3C92D763DACC}"/>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51" name="フローチャート: 判断 650">
          <a:extLst>
            <a:ext uri="{FF2B5EF4-FFF2-40B4-BE49-F238E27FC236}">
              <a16:creationId xmlns="" xmlns:a16="http://schemas.microsoft.com/office/drawing/2014/main" id="{8DF75E6A-03F5-4DA7-A674-3244E22D3DE8}"/>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a:extLst>
            <a:ext uri="{FF2B5EF4-FFF2-40B4-BE49-F238E27FC236}">
              <a16:creationId xmlns="" xmlns:a16="http://schemas.microsoft.com/office/drawing/2014/main" id="{EFD734CB-773D-4104-9DE0-09C209C48A4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a:extLst>
            <a:ext uri="{FF2B5EF4-FFF2-40B4-BE49-F238E27FC236}">
              <a16:creationId xmlns="" xmlns:a16="http://schemas.microsoft.com/office/drawing/2014/main" id="{9F46B94F-4978-4C50-B42A-D6A9DC288DD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a:extLst>
            <a:ext uri="{FF2B5EF4-FFF2-40B4-BE49-F238E27FC236}">
              <a16:creationId xmlns="" xmlns:a16="http://schemas.microsoft.com/office/drawing/2014/main" id="{DA4B61CB-78BF-4B1C-AFF8-5736FE46FBE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a:extLst>
            <a:ext uri="{FF2B5EF4-FFF2-40B4-BE49-F238E27FC236}">
              <a16:creationId xmlns="" xmlns:a16="http://schemas.microsoft.com/office/drawing/2014/main" id="{D928BA04-C6AD-4188-84FF-10511B349D3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a:extLst>
            <a:ext uri="{FF2B5EF4-FFF2-40B4-BE49-F238E27FC236}">
              <a16:creationId xmlns="" xmlns:a16="http://schemas.microsoft.com/office/drawing/2014/main" id="{39DC9B1C-5A3F-4338-84D2-FB257B7350E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36286</xdr:rowOff>
    </xdr:from>
    <xdr:to>
      <xdr:col>102</xdr:col>
      <xdr:colOff>165100</xdr:colOff>
      <xdr:row>82</xdr:row>
      <xdr:rowOff>137886</xdr:rowOff>
    </xdr:to>
    <xdr:sp macro="" textlink="">
      <xdr:nvSpPr>
        <xdr:cNvPr id="657" name="楕円 656">
          <a:extLst>
            <a:ext uri="{FF2B5EF4-FFF2-40B4-BE49-F238E27FC236}">
              <a16:creationId xmlns="" xmlns:a16="http://schemas.microsoft.com/office/drawing/2014/main" id="{5F3138CD-950A-450F-933D-561CC600642B}"/>
            </a:ext>
          </a:extLst>
        </xdr:cNvPr>
        <xdr:cNvSpPr/>
      </xdr:nvSpPr>
      <xdr:spPr>
        <a:xfrm>
          <a:off x="19494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89098</xdr:rowOff>
    </xdr:from>
    <xdr:ext cx="469744" cy="259045"/>
    <xdr:sp macro="" textlink="">
      <xdr:nvSpPr>
        <xdr:cNvPr id="658" name="n_1aveValue【児童館】&#10;一人当たり面積">
          <a:extLst>
            <a:ext uri="{FF2B5EF4-FFF2-40B4-BE49-F238E27FC236}">
              <a16:creationId xmlns="" xmlns:a16="http://schemas.microsoft.com/office/drawing/2014/main" id="{CE655767-6E1E-4518-8204-6A9CB7C2AF0A}"/>
            </a:ext>
          </a:extLst>
        </xdr:cNvPr>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59" name="n_2aveValue【児童館】&#10;一人当たり面積">
          <a:extLst>
            <a:ext uri="{FF2B5EF4-FFF2-40B4-BE49-F238E27FC236}">
              <a16:creationId xmlns="" xmlns:a16="http://schemas.microsoft.com/office/drawing/2014/main" id="{036969B8-7807-4941-AD85-5BAC5C836AF3}"/>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660" name="n_3aveValue【児童館】&#10;一人当たり面積">
          <a:extLst>
            <a:ext uri="{FF2B5EF4-FFF2-40B4-BE49-F238E27FC236}">
              <a16:creationId xmlns="" xmlns:a16="http://schemas.microsoft.com/office/drawing/2014/main" id="{CFD1502B-CC92-4B24-94FA-831075A7526D}"/>
            </a:ext>
          </a:extLst>
        </xdr:cNvPr>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154413</xdr:rowOff>
    </xdr:from>
    <xdr:ext cx="469744" cy="259045"/>
    <xdr:sp macro="" textlink="">
      <xdr:nvSpPr>
        <xdr:cNvPr id="661" name="n_3mainValue【児童館】&#10;一人当たり面積">
          <a:extLst>
            <a:ext uri="{FF2B5EF4-FFF2-40B4-BE49-F238E27FC236}">
              <a16:creationId xmlns="" xmlns:a16="http://schemas.microsoft.com/office/drawing/2014/main" id="{8B498A22-FD37-43B8-8E6D-83F023894252}"/>
            </a:ext>
          </a:extLst>
        </xdr:cNvPr>
        <xdr:cNvSpPr txBox="1"/>
      </xdr:nvSpPr>
      <xdr:spPr>
        <a:xfrm>
          <a:off x="193104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2" name="正方形/長方形 661">
          <a:extLst>
            <a:ext uri="{FF2B5EF4-FFF2-40B4-BE49-F238E27FC236}">
              <a16:creationId xmlns="" xmlns:a16="http://schemas.microsoft.com/office/drawing/2014/main" id="{74A8C85A-8133-4DAD-9D18-415F59C751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3" name="正方形/長方形 662">
          <a:extLst>
            <a:ext uri="{FF2B5EF4-FFF2-40B4-BE49-F238E27FC236}">
              <a16:creationId xmlns="" xmlns:a16="http://schemas.microsoft.com/office/drawing/2014/main" id="{1E9EC982-1785-42B1-8B60-E4CD7D145D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4" name="正方形/長方形 663">
          <a:extLst>
            <a:ext uri="{FF2B5EF4-FFF2-40B4-BE49-F238E27FC236}">
              <a16:creationId xmlns="" xmlns:a16="http://schemas.microsoft.com/office/drawing/2014/main" id="{C1991F3A-5BBC-43E5-AEAE-76DD7D2D944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5" name="正方形/長方形 664">
          <a:extLst>
            <a:ext uri="{FF2B5EF4-FFF2-40B4-BE49-F238E27FC236}">
              <a16:creationId xmlns="" xmlns:a16="http://schemas.microsoft.com/office/drawing/2014/main" id="{44925318-3F77-41FA-8EBE-BBA26B7A62D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6" name="正方形/長方形 665">
          <a:extLst>
            <a:ext uri="{FF2B5EF4-FFF2-40B4-BE49-F238E27FC236}">
              <a16:creationId xmlns="" xmlns:a16="http://schemas.microsoft.com/office/drawing/2014/main" id="{FB78112F-AF99-4EB8-B8E2-83AF0100E0C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7" name="正方形/長方形 666">
          <a:extLst>
            <a:ext uri="{FF2B5EF4-FFF2-40B4-BE49-F238E27FC236}">
              <a16:creationId xmlns="" xmlns:a16="http://schemas.microsoft.com/office/drawing/2014/main" id="{7E59C3BE-4D10-46D2-91E6-F5EFA3E6E30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8" name="正方形/長方形 667">
          <a:extLst>
            <a:ext uri="{FF2B5EF4-FFF2-40B4-BE49-F238E27FC236}">
              <a16:creationId xmlns="" xmlns:a16="http://schemas.microsoft.com/office/drawing/2014/main" id="{463FB644-5E83-4536-9A47-040B56ADD3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正方形/長方形 668">
          <a:extLst>
            <a:ext uri="{FF2B5EF4-FFF2-40B4-BE49-F238E27FC236}">
              <a16:creationId xmlns="" xmlns:a16="http://schemas.microsoft.com/office/drawing/2014/main" id="{6049965B-11FB-4AF8-B01F-0F12AC6CD83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0" name="テキスト ボックス 669">
          <a:extLst>
            <a:ext uri="{FF2B5EF4-FFF2-40B4-BE49-F238E27FC236}">
              <a16:creationId xmlns="" xmlns:a16="http://schemas.microsoft.com/office/drawing/2014/main" id="{BE40FBB1-D0C5-46DC-92CD-949FA4C0C47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1" name="直線コネクタ 670">
          <a:extLst>
            <a:ext uri="{FF2B5EF4-FFF2-40B4-BE49-F238E27FC236}">
              <a16:creationId xmlns="" xmlns:a16="http://schemas.microsoft.com/office/drawing/2014/main" id="{7F98275E-BFDE-4506-9202-DB49752C0C9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2" name="直線コネクタ 671">
          <a:extLst>
            <a:ext uri="{FF2B5EF4-FFF2-40B4-BE49-F238E27FC236}">
              <a16:creationId xmlns="" xmlns:a16="http://schemas.microsoft.com/office/drawing/2014/main" id="{2C76CED1-B4D2-4398-B03D-4BD7CF7385F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3" name="テキスト ボックス 672">
          <a:extLst>
            <a:ext uri="{FF2B5EF4-FFF2-40B4-BE49-F238E27FC236}">
              <a16:creationId xmlns="" xmlns:a16="http://schemas.microsoft.com/office/drawing/2014/main" id="{201ED576-6B2E-4356-A09A-D5EBD403C5D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4" name="直線コネクタ 673">
          <a:extLst>
            <a:ext uri="{FF2B5EF4-FFF2-40B4-BE49-F238E27FC236}">
              <a16:creationId xmlns="" xmlns:a16="http://schemas.microsoft.com/office/drawing/2014/main" id="{8D5280A6-09F3-4921-A8D6-09E92E8B4C6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5" name="テキスト ボックス 674">
          <a:extLst>
            <a:ext uri="{FF2B5EF4-FFF2-40B4-BE49-F238E27FC236}">
              <a16:creationId xmlns="" xmlns:a16="http://schemas.microsoft.com/office/drawing/2014/main" id="{67C18D22-E6DC-49AD-AADC-FE7D1EA75BE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6" name="直線コネクタ 675">
          <a:extLst>
            <a:ext uri="{FF2B5EF4-FFF2-40B4-BE49-F238E27FC236}">
              <a16:creationId xmlns="" xmlns:a16="http://schemas.microsoft.com/office/drawing/2014/main" id="{7D26C9BA-EE26-45E2-BE60-702D4C662B6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7" name="テキスト ボックス 676">
          <a:extLst>
            <a:ext uri="{FF2B5EF4-FFF2-40B4-BE49-F238E27FC236}">
              <a16:creationId xmlns="" xmlns:a16="http://schemas.microsoft.com/office/drawing/2014/main" id="{C69BC464-FEBA-4210-A0EC-5E616A1528F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8" name="直線コネクタ 677">
          <a:extLst>
            <a:ext uri="{FF2B5EF4-FFF2-40B4-BE49-F238E27FC236}">
              <a16:creationId xmlns="" xmlns:a16="http://schemas.microsoft.com/office/drawing/2014/main" id="{D946C943-6D29-4BB7-889A-61E12E15273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9" name="テキスト ボックス 678">
          <a:extLst>
            <a:ext uri="{FF2B5EF4-FFF2-40B4-BE49-F238E27FC236}">
              <a16:creationId xmlns="" xmlns:a16="http://schemas.microsoft.com/office/drawing/2014/main" id="{C41FF938-1348-4BAF-8E36-4B4C7B884B0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0" name="直線コネクタ 679">
          <a:extLst>
            <a:ext uri="{FF2B5EF4-FFF2-40B4-BE49-F238E27FC236}">
              <a16:creationId xmlns="" xmlns:a16="http://schemas.microsoft.com/office/drawing/2014/main" id="{6DAF5E40-3AFF-4D5E-8119-FE76BFE058D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1" name="テキスト ボックス 680">
          <a:extLst>
            <a:ext uri="{FF2B5EF4-FFF2-40B4-BE49-F238E27FC236}">
              <a16:creationId xmlns="" xmlns:a16="http://schemas.microsoft.com/office/drawing/2014/main" id="{6BAD0477-151E-4190-AF09-FC5DD1FA71C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2" name="直線コネクタ 681">
          <a:extLst>
            <a:ext uri="{FF2B5EF4-FFF2-40B4-BE49-F238E27FC236}">
              <a16:creationId xmlns="" xmlns:a16="http://schemas.microsoft.com/office/drawing/2014/main" id="{63419918-5BA4-458D-8FA1-0A23192B93A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3" name="テキスト ボックス 682">
          <a:extLst>
            <a:ext uri="{FF2B5EF4-FFF2-40B4-BE49-F238E27FC236}">
              <a16:creationId xmlns="" xmlns:a16="http://schemas.microsoft.com/office/drawing/2014/main" id="{361D55CB-8F22-41E5-A228-FB9BBEEBF84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a:extLst>
            <a:ext uri="{FF2B5EF4-FFF2-40B4-BE49-F238E27FC236}">
              <a16:creationId xmlns="" xmlns:a16="http://schemas.microsoft.com/office/drawing/2014/main" id="{2E84EF95-85B9-40DF-AC9B-9DF8D6A1AA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5" name="テキスト ボックス 684">
          <a:extLst>
            <a:ext uri="{FF2B5EF4-FFF2-40B4-BE49-F238E27FC236}">
              <a16:creationId xmlns="" xmlns:a16="http://schemas.microsoft.com/office/drawing/2014/main" id="{E087D4EB-C8E5-4E53-860B-49B7A783F55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6" name="【公民館】&#10;有形固定資産減価償却率グラフ枠">
          <a:extLst>
            <a:ext uri="{FF2B5EF4-FFF2-40B4-BE49-F238E27FC236}">
              <a16:creationId xmlns="" xmlns:a16="http://schemas.microsoft.com/office/drawing/2014/main" id="{CC950E1F-E022-4434-83ED-51686CD9D8F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87" name="直線コネクタ 686">
          <a:extLst>
            <a:ext uri="{FF2B5EF4-FFF2-40B4-BE49-F238E27FC236}">
              <a16:creationId xmlns="" xmlns:a16="http://schemas.microsoft.com/office/drawing/2014/main" id="{6F8577DB-CA18-4823-A13D-4152DBDCF73B}"/>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88" name="【公民館】&#10;有形固定資産減価償却率最小値テキスト">
          <a:extLst>
            <a:ext uri="{FF2B5EF4-FFF2-40B4-BE49-F238E27FC236}">
              <a16:creationId xmlns="" xmlns:a16="http://schemas.microsoft.com/office/drawing/2014/main" id="{694DC31B-CC69-43DD-A627-2B7F588E030B}"/>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89" name="直線コネクタ 688">
          <a:extLst>
            <a:ext uri="{FF2B5EF4-FFF2-40B4-BE49-F238E27FC236}">
              <a16:creationId xmlns="" xmlns:a16="http://schemas.microsoft.com/office/drawing/2014/main" id="{AE7A3C53-52A4-42D8-805C-2AB15526E72A}"/>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0" name="【公民館】&#10;有形固定資産減価償却率最大値テキスト">
          <a:extLst>
            <a:ext uri="{FF2B5EF4-FFF2-40B4-BE49-F238E27FC236}">
              <a16:creationId xmlns="" xmlns:a16="http://schemas.microsoft.com/office/drawing/2014/main" id="{BA4B9B90-8E2E-4252-A19D-8C957EF5232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1" name="直線コネクタ 690">
          <a:extLst>
            <a:ext uri="{FF2B5EF4-FFF2-40B4-BE49-F238E27FC236}">
              <a16:creationId xmlns="" xmlns:a16="http://schemas.microsoft.com/office/drawing/2014/main" id="{F43CB540-7DD1-40E8-A499-0FD5EA5BA44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92" name="【公民館】&#10;有形固定資産減価償却率平均値テキスト">
          <a:extLst>
            <a:ext uri="{FF2B5EF4-FFF2-40B4-BE49-F238E27FC236}">
              <a16:creationId xmlns="" xmlns:a16="http://schemas.microsoft.com/office/drawing/2014/main" id="{E155EEFD-4923-4136-BA5C-FB57CD58405D}"/>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93" name="フローチャート: 判断 692">
          <a:extLst>
            <a:ext uri="{FF2B5EF4-FFF2-40B4-BE49-F238E27FC236}">
              <a16:creationId xmlns="" xmlns:a16="http://schemas.microsoft.com/office/drawing/2014/main" id="{B938027C-5B03-4A7A-AE4E-2955BBA40202}"/>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94" name="フローチャート: 判断 693">
          <a:extLst>
            <a:ext uri="{FF2B5EF4-FFF2-40B4-BE49-F238E27FC236}">
              <a16:creationId xmlns="" xmlns:a16="http://schemas.microsoft.com/office/drawing/2014/main" id="{834F2A0C-02E2-4410-AC67-6C991D2D7365}"/>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95" name="フローチャート: 判断 694">
          <a:extLst>
            <a:ext uri="{FF2B5EF4-FFF2-40B4-BE49-F238E27FC236}">
              <a16:creationId xmlns="" xmlns:a16="http://schemas.microsoft.com/office/drawing/2014/main" id="{B7F070AD-DA57-401C-8C37-A485C98EED66}"/>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96" name="フローチャート: 判断 695">
          <a:extLst>
            <a:ext uri="{FF2B5EF4-FFF2-40B4-BE49-F238E27FC236}">
              <a16:creationId xmlns="" xmlns:a16="http://schemas.microsoft.com/office/drawing/2014/main" id="{F49E1A74-69FC-4C61-9DE1-0E384107A189}"/>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7" name="テキスト ボックス 696">
          <a:extLst>
            <a:ext uri="{FF2B5EF4-FFF2-40B4-BE49-F238E27FC236}">
              <a16:creationId xmlns="" xmlns:a16="http://schemas.microsoft.com/office/drawing/2014/main" id="{32585FBB-6F28-41DE-A2A2-29C69E29DBE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8" name="テキスト ボックス 697">
          <a:extLst>
            <a:ext uri="{FF2B5EF4-FFF2-40B4-BE49-F238E27FC236}">
              <a16:creationId xmlns="" xmlns:a16="http://schemas.microsoft.com/office/drawing/2014/main" id="{85EE8406-6B98-4EF6-8CC5-B134936C063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9" name="テキスト ボックス 698">
          <a:extLst>
            <a:ext uri="{FF2B5EF4-FFF2-40B4-BE49-F238E27FC236}">
              <a16:creationId xmlns="" xmlns:a16="http://schemas.microsoft.com/office/drawing/2014/main" id="{77F8EA5B-4773-4E10-A342-E68989C6A9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0" name="テキスト ボックス 699">
          <a:extLst>
            <a:ext uri="{FF2B5EF4-FFF2-40B4-BE49-F238E27FC236}">
              <a16:creationId xmlns="" xmlns:a16="http://schemas.microsoft.com/office/drawing/2014/main" id="{2445ADFD-716B-4432-B0FE-A4AC7C70839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1" name="テキスト ボックス 700">
          <a:extLst>
            <a:ext uri="{FF2B5EF4-FFF2-40B4-BE49-F238E27FC236}">
              <a16:creationId xmlns="" xmlns:a16="http://schemas.microsoft.com/office/drawing/2014/main" id="{7C85C3BC-AE6B-4771-9666-34D8EDDA572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100512</xdr:rowOff>
    </xdr:from>
    <xdr:to>
      <xdr:col>85</xdr:col>
      <xdr:colOff>177800</xdr:colOff>
      <xdr:row>102</xdr:row>
      <xdr:rowOff>30662</xdr:rowOff>
    </xdr:to>
    <xdr:sp macro="" textlink="">
      <xdr:nvSpPr>
        <xdr:cNvPr id="702" name="楕円 701">
          <a:extLst>
            <a:ext uri="{FF2B5EF4-FFF2-40B4-BE49-F238E27FC236}">
              <a16:creationId xmlns="" xmlns:a16="http://schemas.microsoft.com/office/drawing/2014/main" id="{697E16C4-7A21-4CCE-ACED-40384732721A}"/>
            </a:ext>
          </a:extLst>
        </xdr:cNvPr>
        <xdr:cNvSpPr/>
      </xdr:nvSpPr>
      <xdr:spPr>
        <a:xfrm>
          <a:off x="162687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123389</xdr:rowOff>
    </xdr:from>
    <xdr:ext cx="405111" cy="259045"/>
    <xdr:sp macro="" textlink="">
      <xdr:nvSpPr>
        <xdr:cNvPr id="703" name="【公民館】&#10;有形固定資産減価償却率該当値テキスト">
          <a:extLst>
            <a:ext uri="{FF2B5EF4-FFF2-40B4-BE49-F238E27FC236}">
              <a16:creationId xmlns="" xmlns:a16="http://schemas.microsoft.com/office/drawing/2014/main" id="{5CD10B9A-4B8B-41BA-93FE-F5EF9CC9AFBC}"/>
            </a:ext>
          </a:extLst>
        </xdr:cNvPr>
        <xdr:cNvSpPr txBox="1"/>
      </xdr:nvSpPr>
      <xdr:spPr>
        <a:xfrm>
          <a:off x="16357600"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131536</xdr:rowOff>
    </xdr:from>
    <xdr:to>
      <xdr:col>81</xdr:col>
      <xdr:colOff>101600</xdr:colOff>
      <xdr:row>102</xdr:row>
      <xdr:rowOff>61686</xdr:rowOff>
    </xdr:to>
    <xdr:sp macro="" textlink="">
      <xdr:nvSpPr>
        <xdr:cNvPr id="704" name="楕円 703">
          <a:extLst>
            <a:ext uri="{FF2B5EF4-FFF2-40B4-BE49-F238E27FC236}">
              <a16:creationId xmlns="" xmlns:a16="http://schemas.microsoft.com/office/drawing/2014/main" id="{5789E92A-398D-423B-B921-BC029A833606}"/>
            </a:ext>
          </a:extLst>
        </xdr:cNvPr>
        <xdr:cNvSpPr/>
      </xdr:nvSpPr>
      <xdr:spPr>
        <a:xfrm>
          <a:off x="15430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151312</xdr:rowOff>
    </xdr:from>
    <xdr:to>
      <xdr:col>85</xdr:col>
      <xdr:colOff>127000</xdr:colOff>
      <xdr:row>102</xdr:row>
      <xdr:rowOff>10886</xdr:rowOff>
    </xdr:to>
    <xdr:cxnSp macro="">
      <xdr:nvCxnSpPr>
        <xdr:cNvPr id="705" name="直線コネクタ 704">
          <a:extLst>
            <a:ext uri="{FF2B5EF4-FFF2-40B4-BE49-F238E27FC236}">
              <a16:creationId xmlns="" xmlns:a16="http://schemas.microsoft.com/office/drawing/2014/main" id="{0BD1D59E-E0AA-410C-A50B-4C92149A39CC}"/>
            </a:ext>
          </a:extLst>
        </xdr:cNvPr>
        <xdr:cNvCxnSpPr/>
      </xdr:nvCxnSpPr>
      <xdr:spPr>
        <a:xfrm flipV="1">
          <a:off x="15481300" y="1746776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71120</xdr:rowOff>
    </xdr:from>
    <xdr:to>
      <xdr:col>76</xdr:col>
      <xdr:colOff>165100</xdr:colOff>
      <xdr:row>102</xdr:row>
      <xdr:rowOff>1270</xdr:rowOff>
    </xdr:to>
    <xdr:sp macro="" textlink="">
      <xdr:nvSpPr>
        <xdr:cNvPr id="706" name="楕円 705">
          <a:extLst>
            <a:ext uri="{FF2B5EF4-FFF2-40B4-BE49-F238E27FC236}">
              <a16:creationId xmlns="" xmlns:a16="http://schemas.microsoft.com/office/drawing/2014/main" id="{C40F9C99-635A-4874-A418-541F6EBCD17E}"/>
            </a:ext>
          </a:extLst>
        </xdr:cNvPr>
        <xdr:cNvSpPr/>
      </xdr:nvSpPr>
      <xdr:spPr>
        <a:xfrm>
          <a:off x="14541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121920</xdr:rowOff>
    </xdr:from>
    <xdr:to>
      <xdr:col>81</xdr:col>
      <xdr:colOff>50800</xdr:colOff>
      <xdr:row>102</xdr:row>
      <xdr:rowOff>10886</xdr:rowOff>
    </xdr:to>
    <xdr:cxnSp macro="">
      <xdr:nvCxnSpPr>
        <xdr:cNvPr id="707" name="直線コネクタ 706">
          <a:extLst>
            <a:ext uri="{FF2B5EF4-FFF2-40B4-BE49-F238E27FC236}">
              <a16:creationId xmlns="" xmlns:a16="http://schemas.microsoft.com/office/drawing/2014/main" id="{A74F731B-889B-450E-8904-D61ED44C91AB}"/>
            </a:ext>
          </a:extLst>
        </xdr:cNvPr>
        <xdr:cNvCxnSpPr/>
      </xdr:nvCxnSpPr>
      <xdr:spPr>
        <a:xfrm>
          <a:off x="14592300" y="1743837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129902</xdr:rowOff>
    </xdr:from>
    <xdr:to>
      <xdr:col>72</xdr:col>
      <xdr:colOff>38100</xdr:colOff>
      <xdr:row>102</xdr:row>
      <xdr:rowOff>60052</xdr:rowOff>
    </xdr:to>
    <xdr:sp macro="" textlink="">
      <xdr:nvSpPr>
        <xdr:cNvPr id="708" name="楕円 707">
          <a:extLst>
            <a:ext uri="{FF2B5EF4-FFF2-40B4-BE49-F238E27FC236}">
              <a16:creationId xmlns="" xmlns:a16="http://schemas.microsoft.com/office/drawing/2014/main" id="{88344E04-F7C0-4826-A194-DFF5DDCE8026}"/>
            </a:ext>
          </a:extLst>
        </xdr:cNvPr>
        <xdr:cNvSpPr/>
      </xdr:nvSpPr>
      <xdr:spPr>
        <a:xfrm>
          <a:off x="13652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121920</xdr:rowOff>
    </xdr:from>
    <xdr:to>
      <xdr:col>76</xdr:col>
      <xdr:colOff>114300</xdr:colOff>
      <xdr:row>102</xdr:row>
      <xdr:rowOff>9252</xdr:rowOff>
    </xdr:to>
    <xdr:cxnSp macro="">
      <xdr:nvCxnSpPr>
        <xdr:cNvPr id="709" name="直線コネクタ 708">
          <a:extLst>
            <a:ext uri="{FF2B5EF4-FFF2-40B4-BE49-F238E27FC236}">
              <a16:creationId xmlns="" xmlns:a16="http://schemas.microsoft.com/office/drawing/2014/main" id="{01B8BF5C-D8C8-441F-BBEF-0563DDC4A418}"/>
            </a:ext>
          </a:extLst>
        </xdr:cNvPr>
        <xdr:cNvCxnSpPr/>
      </xdr:nvCxnSpPr>
      <xdr:spPr>
        <a:xfrm flipV="1">
          <a:off x="13703300" y="1743837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10" name="n_1aveValue【公民館】&#10;有形固定資産減価償却率">
          <a:extLst>
            <a:ext uri="{FF2B5EF4-FFF2-40B4-BE49-F238E27FC236}">
              <a16:creationId xmlns="" xmlns:a16="http://schemas.microsoft.com/office/drawing/2014/main" id="{B5EF4F23-8307-4FD6-A61A-FA2F9DD24F37}"/>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11" name="n_2aveValue【公民館】&#10;有形固定資産減価償却率">
          <a:extLst>
            <a:ext uri="{FF2B5EF4-FFF2-40B4-BE49-F238E27FC236}">
              <a16:creationId xmlns="" xmlns:a16="http://schemas.microsoft.com/office/drawing/2014/main" id="{52A3CC64-89AB-49BB-89C7-D89A4FBD4DD6}"/>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12" name="n_3aveValue【公民館】&#10;有形固定資産減価償却率">
          <a:extLst>
            <a:ext uri="{FF2B5EF4-FFF2-40B4-BE49-F238E27FC236}">
              <a16:creationId xmlns="" xmlns:a16="http://schemas.microsoft.com/office/drawing/2014/main" id="{1AFF0B48-C2A7-4B05-BF16-E6EB4D7617FC}"/>
            </a:ext>
          </a:extLst>
        </xdr:cNvPr>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78213</xdr:rowOff>
    </xdr:from>
    <xdr:ext cx="405111" cy="259045"/>
    <xdr:sp macro="" textlink="">
      <xdr:nvSpPr>
        <xdr:cNvPr id="713" name="n_1mainValue【公民館】&#10;有形固定資産減価償却率">
          <a:extLst>
            <a:ext uri="{FF2B5EF4-FFF2-40B4-BE49-F238E27FC236}">
              <a16:creationId xmlns="" xmlns:a16="http://schemas.microsoft.com/office/drawing/2014/main" id="{7A681682-479A-41BE-A147-39CB22DCB4F1}"/>
            </a:ext>
          </a:extLst>
        </xdr:cNvPr>
        <xdr:cNvSpPr txBox="1"/>
      </xdr:nvSpPr>
      <xdr:spPr>
        <a:xfrm>
          <a:off x="152660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17797</xdr:rowOff>
    </xdr:from>
    <xdr:ext cx="405111" cy="259045"/>
    <xdr:sp macro="" textlink="">
      <xdr:nvSpPr>
        <xdr:cNvPr id="714" name="n_2mainValue【公民館】&#10;有形固定資産減価償却率">
          <a:extLst>
            <a:ext uri="{FF2B5EF4-FFF2-40B4-BE49-F238E27FC236}">
              <a16:creationId xmlns="" xmlns:a16="http://schemas.microsoft.com/office/drawing/2014/main" id="{8DE2091E-CAC5-43B8-A93C-A2763A8751C8}"/>
            </a:ext>
          </a:extLst>
        </xdr:cNvPr>
        <xdr:cNvSpPr txBox="1"/>
      </xdr:nvSpPr>
      <xdr:spPr>
        <a:xfrm>
          <a:off x="14389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76579</xdr:rowOff>
    </xdr:from>
    <xdr:ext cx="405111" cy="259045"/>
    <xdr:sp macro="" textlink="">
      <xdr:nvSpPr>
        <xdr:cNvPr id="715" name="n_3mainValue【公民館】&#10;有形固定資産減価償却率">
          <a:extLst>
            <a:ext uri="{FF2B5EF4-FFF2-40B4-BE49-F238E27FC236}">
              <a16:creationId xmlns="" xmlns:a16="http://schemas.microsoft.com/office/drawing/2014/main" id="{910F50AE-7282-4B01-81F2-D51E01F0FDAE}"/>
            </a:ext>
          </a:extLst>
        </xdr:cNvPr>
        <xdr:cNvSpPr txBox="1"/>
      </xdr:nvSpPr>
      <xdr:spPr>
        <a:xfrm>
          <a:off x="135007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a:extLst>
            <a:ext uri="{FF2B5EF4-FFF2-40B4-BE49-F238E27FC236}">
              <a16:creationId xmlns="" xmlns:a16="http://schemas.microsoft.com/office/drawing/2014/main" id="{A8AB5528-56BE-4C24-9B5E-FE7A653E93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a:extLst>
            <a:ext uri="{FF2B5EF4-FFF2-40B4-BE49-F238E27FC236}">
              <a16:creationId xmlns="" xmlns:a16="http://schemas.microsoft.com/office/drawing/2014/main" id="{74DC58CF-A32E-4323-A91D-9ED4C3E263C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a:extLst>
            <a:ext uri="{FF2B5EF4-FFF2-40B4-BE49-F238E27FC236}">
              <a16:creationId xmlns="" xmlns:a16="http://schemas.microsoft.com/office/drawing/2014/main" id="{CFC2CFD0-F3EE-44F8-9223-377AEE775D4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a:extLst>
            <a:ext uri="{FF2B5EF4-FFF2-40B4-BE49-F238E27FC236}">
              <a16:creationId xmlns="" xmlns:a16="http://schemas.microsoft.com/office/drawing/2014/main" id="{BD711AB6-FCF9-4D0B-9205-EFA9932B062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a:extLst>
            <a:ext uri="{FF2B5EF4-FFF2-40B4-BE49-F238E27FC236}">
              <a16:creationId xmlns="" xmlns:a16="http://schemas.microsoft.com/office/drawing/2014/main" id="{8EAD641B-970F-464D-A9A0-53C03228A27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a:extLst>
            <a:ext uri="{FF2B5EF4-FFF2-40B4-BE49-F238E27FC236}">
              <a16:creationId xmlns="" xmlns:a16="http://schemas.microsoft.com/office/drawing/2014/main" id="{F2E7CE89-5EA0-4537-8AFF-9B863B593CE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a:extLst>
            <a:ext uri="{FF2B5EF4-FFF2-40B4-BE49-F238E27FC236}">
              <a16:creationId xmlns="" xmlns:a16="http://schemas.microsoft.com/office/drawing/2014/main" id="{5AB89AEF-5052-4D59-B737-44C47BEBD6F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a:extLst>
            <a:ext uri="{FF2B5EF4-FFF2-40B4-BE49-F238E27FC236}">
              <a16:creationId xmlns="" xmlns:a16="http://schemas.microsoft.com/office/drawing/2014/main" id="{31E767B6-5321-44B8-B677-1AB9D15840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4" name="テキスト ボックス 723">
          <a:extLst>
            <a:ext uri="{FF2B5EF4-FFF2-40B4-BE49-F238E27FC236}">
              <a16:creationId xmlns="" xmlns:a16="http://schemas.microsoft.com/office/drawing/2014/main" id="{AAA84A8B-ADF4-4903-8D7E-9BBA2EAD52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5" name="直線コネクタ 724">
          <a:extLst>
            <a:ext uri="{FF2B5EF4-FFF2-40B4-BE49-F238E27FC236}">
              <a16:creationId xmlns="" xmlns:a16="http://schemas.microsoft.com/office/drawing/2014/main" id="{6A12BE67-C1A0-475E-9FC7-7ED2B43CABA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6" name="直線コネクタ 725">
          <a:extLst>
            <a:ext uri="{FF2B5EF4-FFF2-40B4-BE49-F238E27FC236}">
              <a16:creationId xmlns="" xmlns:a16="http://schemas.microsoft.com/office/drawing/2014/main" id="{C45263EE-7B5E-4D91-894C-8EF9395500E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7" name="テキスト ボックス 726">
          <a:extLst>
            <a:ext uri="{FF2B5EF4-FFF2-40B4-BE49-F238E27FC236}">
              <a16:creationId xmlns="" xmlns:a16="http://schemas.microsoft.com/office/drawing/2014/main" id="{F93EFCBF-011F-4178-921A-03494490BCA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8" name="直線コネクタ 727">
          <a:extLst>
            <a:ext uri="{FF2B5EF4-FFF2-40B4-BE49-F238E27FC236}">
              <a16:creationId xmlns="" xmlns:a16="http://schemas.microsoft.com/office/drawing/2014/main" id="{26EF323E-8CD0-4F1E-A88B-8B88171D97B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9" name="テキスト ボックス 728">
          <a:extLst>
            <a:ext uri="{FF2B5EF4-FFF2-40B4-BE49-F238E27FC236}">
              <a16:creationId xmlns="" xmlns:a16="http://schemas.microsoft.com/office/drawing/2014/main" id="{D3D6889D-C8DD-4A1A-8DA0-F7053CFA406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0" name="直線コネクタ 729">
          <a:extLst>
            <a:ext uri="{FF2B5EF4-FFF2-40B4-BE49-F238E27FC236}">
              <a16:creationId xmlns="" xmlns:a16="http://schemas.microsoft.com/office/drawing/2014/main" id="{AE753E4B-C273-479F-839B-E882085FE6B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1" name="テキスト ボックス 730">
          <a:extLst>
            <a:ext uri="{FF2B5EF4-FFF2-40B4-BE49-F238E27FC236}">
              <a16:creationId xmlns="" xmlns:a16="http://schemas.microsoft.com/office/drawing/2014/main" id="{6C45E0BC-793F-4CFE-804F-5DCA9151154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2" name="直線コネクタ 731">
          <a:extLst>
            <a:ext uri="{FF2B5EF4-FFF2-40B4-BE49-F238E27FC236}">
              <a16:creationId xmlns="" xmlns:a16="http://schemas.microsoft.com/office/drawing/2014/main" id="{8D2A5D05-97D6-46AC-B95C-7E4A2462E0E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3" name="テキスト ボックス 732">
          <a:extLst>
            <a:ext uri="{FF2B5EF4-FFF2-40B4-BE49-F238E27FC236}">
              <a16:creationId xmlns="" xmlns:a16="http://schemas.microsoft.com/office/drawing/2014/main" id="{2F2660B2-07A5-40A3-88AE-7B87A4E6E9E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4" name="直線コネクタ 733">
          <a:extLst>
            <a:ext uri="{FF2B5EF4-FFF2-40B4-BE49-F238E27FC236}">
              <a16:creationId xmlns="" xmlns:a16="http://schemas.microsoft.com/office/drawing/2014/main" id="{F5A77734-A702-454B-AE00-C4165E95832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5" name="テキスト ボックス 734">
          <a:extLst>
            <a:ext uri="{FF2B5EF4-FFF2-40B4-BE49-F238E27FC236}">
              <a16:creationId xmlns="" xmlns:a16="http://schemas.microsoft.com/office/drawing/2014/main" id="{57E7450D-17F7-4278-AE8F-2979697D3BB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6" name="直線コネクタ 735">
          <a:extLst>
            <a:ext uri="{FF2B5EF4-FFF2-40B4-BE49-F238E27FC236}">
              <a16:creationId xmlns="" xmlns:a16="http://schemas.microsoft.com/office/drawing/2014/main" id="{F2326370-26FC-4B09-978C-341293EF126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7" name="テキスト ボックス 736">
          <a:extLst>
            <a:ext uri="{FF2B5EF4-FFF2-40B4-BE49-F238E27FC236}">
              <a16:creationId xmlns="" xmlns:a16="http://schemas.microsoft.com/office/drawing/2014/main" id="{E39E1DC6-10A4-4BE7-9E47-98E7A13E88E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a:extLst>
            <a:ext uri="{FF2B5EF4-FFF2-40B4-BE49-F238E27FC236}">
              <a16:creationId xmlns="" xmlns:a16="http://schemas.microsoft.com/office/drawing/2014/main" id="{0D870EA7-1EFF-4654-B759-49EC6EB9AE8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a:extLst>
            <a:ext uri="{FF2B5EF4-FFF2-40B4-BE49-F238E27FC236}">
              <a16:creationId xmlns="" xmlns:a16="http://schemas.microsoft.com/office/drawing/2014/main" id="{44D7CDD6-BF56-40D0-A08F-E2B9EE81967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公民館】&#10;一人当たり面積グラフ枠">
          <a:extLst>
            <a:ext uri="{FF2B5EF4-FFF2-40B4-BE49-F238E27FC236}">
              <a16:creationId xmlns="" xmlns:a16="http://schemas.microsoft.com/office/drawing/2014/main" id="{0B53EE23-1072-4BBA-8F14-8F4E810D61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41" name="直線コネクタ 740">
          <a:extLst>
            <a:ext uri="{FF2B5EF4-FFF2-40B4-BE49-F238E27FC236}">
              <a16:creationId xmlns="" xmlns:a16="http://schemas.microsoft.com/office/drawing/2014/main" id="{A65BF7BF-2E1E-4AD1-AF6B-3FE9D545E9B2}"/>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42" name="【公民館】&#10;一人当たり面積最小値テキスト">
          <a:extLst>
            <a:ext uri="{FF2B5EF4-FFF2-40B4-BE49-F238E27FC236}">
              <a16:creationId xmlns="" xmlns:a16="http://schemas.microsoft.com/office/drawing/2014/main" id="{534EDE98-FD21-494A-B55D-1A57FFBF1426}"/>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43" name="直線コネクタ 742">
          <a:extLst>
            <a:ext uri="{FF2B5EF4-FFF2-40B4-BE49-F238E27FC236}">
              <a16:creationId xmlns="" xmlns:a16="http://schemas.microsoft.com/office/drawing/2014/main" id="{B5397BEE-16FE-45AE-9D95-6D830475A209}"/>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44" name="【公民館】&#10;一人当たり面積最大値テキスト">
          <a:extLst>
            <a:ext uri="{FF2B5EF4-FFF2-40B4-BE49-F238E27FC236}">
              <a16:creationId xmlns="" xmlns:a16="http://schemas.microsoft.com/office/drawing/2014/main" id="{98275BAB-BDF9-488C-B346-7C615B07BEA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45" name="直線コネクタ 744">
          <a:extLst>
            <a:ext uri="{FF2B5EF4-FFF2-40B4-BE49-F238E27FC236}">
              <a16:creationId xmlns="" xmlns:a16="http://schemas.microsoft.com/office/drawing/2014/main" id="{A87DFE60-F818-4F2C-B8C9-05040AF98AEA}"/>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46" name="【公民館】&#10;一人当たり面積平均値テキスト">
          <a:extLst>
            <a:ext uri="{FF2B5EF4-FFF2-40B4-BE49-F238E27FC236}">
              <a16:creationId xmlns="" xmlns:a16="http://schemas.microsoft.com/office/drawing/2014/main" id="{351C40BC-CE00-4CAC-B06A-D917694D26BE}"/>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47" name="フローチャート: 判断 746">
          <a:extLst>
            <a:ext uri="{FF2B5EF4-FFF2-40B4-BE49-F238E27FC236}">
              <a16:creationId xmlns="" xmlns:a16="http://schemas.microsoft.com/office/drawing/2014/main" id="{5F84EAA1-F729-4569-A4CE-F50A4580CE4E}"/>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48" name="フローチャート: 判断 747">
          <a:extLst>
            <a:ext uri="{FF2B5EF4-FFF2-40B4-BE49-F238E27FC236}">
              <a16:creationId xmlns="" xmlns:a16="http://schemas.microsoft.com/office/drawing/2014/main" id="{4AB438BB-1ABB-470C-B1A7-45E9258DCA01}"/>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49" name="フローチャート: 判断 748">
          <a:extLst>
            <a:ext uri="{FF2B5EF4-FFF2-40B4-BE49-F238E27FC236}">
              <a16:creationId xmlns="" xmlns:a16="http://schemas.microsoft.com/office/drawing/2014/main" id="{5A02323E-F51D-443A-909C-119E90A7AB6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50" name="フローチャート: 判断 749">
          <a:extLst>
            <a:ext uri="{FF2B5EF4-FFF2-40B4-BE49-F238E27FC236}">
              <a16:creationId xmlns="" xmlns:a16="http://schemas.microsoft.com/office/drawing/2014/main" id="{F2310CBB-444D-479E-A0B5-F421BA0AF98E}"/>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1" name="テキスト ボックス 750">
          <a:extLst>
            <a:ext uri="{FF2B5EF4-FFF2-40B4-BE49-F238E27FC236}">
              <a16:creationId xmlns="" xmlns:a16="http://schemas.microsoft.com/office/drawing/2014/main" id="{38E11F68-8769-4A7A-BF9F-1EA0FC27E8B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a:extLst>
            <a:ext uri="{FF2B5EF4-FFF2-40B4-BE49-F238E27FC236}">
              <a16:creationId xmlns="" xmlns:a16="http://schemas.microsoft.com/office/drawing/2014/main" id="{FD298F1A-83C5-4E01-8A9C-A84EDDB9BBD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a:extLst>
            <a:ext uri="{FF2B5EF4-FFF2-40B4-BE49-F238E27FC236}">
              <a16:creationId xmlns="" xmlns:a16="http://schemas.microsoft.com/office/drawing/2014/main" id="{D3C034C6-445D-44C7-A280-BDE35C6A676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a:extLst>
            <a:ext uri="{FF2B5EF4-FFF2-40B4-BE49-F238E27FC236}">
              <a16:creationId xmlns="" xmlns:a16="http://schemas.microsoft.com/office/drawing/2014/main" id="{6CE9DD14-BE8E-480E-A835-18CFEEAA310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a:extLst>
            <a:ext uri="{FF2B5EF4-FFF2-40B4-BE49-F238E27FC236}">
              <a16:creationId xmlns="" xmlns:a16="http://schemas.microsoft.com/office/drawing/2014/main" id="{9F2CC9B6-399B-4F6D-82A5-2A28D05A785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56" name="楕円 755">
          <a:extLst>
            <a:ext uri="{FF2B5EF4-FFF2-40B4-BE49-F238E27FC236}">
              <a16:creationId xmlns="" xmlns:a16="http://schemas.microsoft.com/office/drawing/2014/main" id="{11447860-B2E5-4D58-9C46-E8D09DA6BF25}"/>
            </a:ext>
          </a:extLst>
        </xdr:cNvPr>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151147</xdr:rowOff>
    </xdr:from>
    <xdr:ext cx="469744" cy="259045"/>
    <xdr:sp macro="" textlink="">
      <xdr:nvSpPr>
        <xdr:cNvPr id="757" name="【公民館】&#10;一人当たり面積該当値テキスト">
          <a:extLst>
            <a:ext uri="{FF2B5EF4-FFF2-40B4-BE49-F238E27FC236}">
              <a16:creationId xmlns="" xmlns:a16="http://schemas.microsoft.com/office/drawing/2014/main" id="{6AB5D6EB-81E3-45A7-8286-6792018611F0}"/>
            </a:ext>
          </a:extLst>
        </xdr:cNvPr>
        <xdr:cNvSpPr txBox="1"/>
      </xdr:nvSpPr>
      <xdr:spPr>
        <a:xfrm>
          <a:off x="22199600" y="181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129902</xdr:rowOff>
    </xdr:from>
    <xdr:to>
      <xdr:col>112</xdr:col>
      <xdr:colOff>38100</xdr:colOff>
      <xdr:row>107</xdr:row>
      <xdr:rowOff>60052</xdr:rowOff>
    </xdr:to>
    <xdr:sp macro="" textlink="">
      <xdr:nvSpPr>
        <xdr:cNvPr id="758" name="楕円 757">
          <a:extLst>
            <a:ext uri="{FF2B5EF4-FFF2-40B4-BE49-F238E27FC236}">
              <a16:creationId xmlns="" xmlns:a16="http://schemas.microsoft.com/office/drawing/2014/main" id="{5768AB02-5649-41D6-9723-5FAA08AE2A9E}"/>
            </a:ext>
          </a:extLst>
        </xdr:cNvPr>
        <xdr:cNvSpPr/>
      </xdr:nvSpPr>
      <xdr:spPr>
        <a:xfrm>
          <a:off x="21272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9252</xdr:rowOff>
    </xdr:to>
    <xdr:cxnSp macro="">
      <xdr:nvCxnSpPr>
        <xdr:cNvPr id="759" name="直線コネクタ 758">
          <a:extLst>
            <a:ext uri="{FF2B5EF4-FFF2-40B4-BE49-F238E27FC236}">
              <a16:creationId xmlns="" xmlns:a16="http://schemas.microsoft.com/office/drawing/2014/main" id="{293DE00A-F3D4-450B-B646-0744F1671E72}"/>
            </a:ext>
          </a:extLst>
        </xdr:cNvPr>
        <xdr:cNvCxnSpPr/>
      </xdr:nvCxnSpPr>
      <xdr:spPr>
        <a:xfrm flipV="1">
          <a:off x="21323300" y="1835277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89081</xdr:rowOff>
    </xdr:from>
    <xdr:to>
      <xdr:col>107</xdr:col>
      <xdr:colOff>101600</xdr:colOff>
      <xdr:row>107</xdr:row>
      <xdr:rowOff>19231</xdr:rowOff>
    </xdr:to>
    <xdr:sp macro="" textlink="">
      <xdr:nvSpPr>
        <xdr:cNvPr id="760" name="楕円 759">
          <a:extLst>
            <a:ext uri="{FF2B5EF4-FFF2-40B4-BE49-F238E27FC236}">
              <a16:creationId xmlns="" xmlns:a16="http://schemas.microsoft.com/office/drawing/2014/main" id="{0BA686BC-4BF2-4814-8625-4C4DD6D6334D}"/>
            </a:ext>
          </a:extLst>
        </xdr:cNvPr>
        <xdr:cNvSpPr/>
      </xdr:nvSpPr>
      <xdr:spPr>
        <a:xfrm>
          <a:off x="20383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139881</xdr:rowOff>
    </xdr:from>
    <xdr:to>
      <xdr:col>111</xdr:col>
      <xdr:colOff>177800</xdr:colOff>
      <xdr:row>107</xdr:row>
      <xdr:rowOff>9252</xdr:rowOff>
    </xdr:to>
    <xdr:cxnSp macro="">
      <xdr:nvCxnSpPr>
        <xdr:cNvPr id="761" name="直線コネクタ 760">
          <a:extLst>
            <a:ext uri="{FF2B5EF4-FFF2-40B4-BE49-F238E27FC236}">
              <a16:creationId xmlns="" xmlns:a16="http://schemas.microsoft.com/office/drawing/2014/main" id="{4B6982D1-ACD0-46AC-BE81-ACCDECD56211}"/>
            </a:ext>
          </a:extLst>
        </xdr:cNvPr>
        <xdr:cNvCxnSpPr/>
      </xdr:nvCxnSpPr>
      <xdr:spPr>
        <a:xfrm>
          <a:off x="20434300" y="1831358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115207</xdr:rowOff>
    </xdr:from>
    <xdr:to>
      <xdr:col>102</xdr:col>
      <xdr:colOff>165100</xdr:colOff>
      <xdr:row>107</xdr:row>
      <xdr:rowOff>45357</xdr:rowOff>
    </xdr:to>
    <xdr:sp macro="" textlink="">
      <xdr:nvSpPr>
        <xdr:cNvPr id="762" name="楕円 761">
          <a:extLst>
            <a:ext uri="{FF2B5EF4-FFF2-40B4-BE49-F238E27FC236}">
              <a16:creationId xmlns="" xmlns:a16="http://schemas.microsoft.com/office/drawing/2014/main" id="{13F503CE-8E7F-45C0-854B-C19ACCABB9CC}"/>
            </a:ext>
          </a:extLst>
        </xdr:cNvPr>
        <xdr:cNvSpPr/>
      </xdr:nvSpPr>
      <xdr:spPr>
        <a:xfrm>
          <a:off x="19494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139881</xdr:rowOff>
    </xdr:from>
    <xdr:to>
      <xdr:col>107</xdr:col>
      <xdr:colOff>50800</xdr:colOff>
      <xdr:row>106</xdr:row>
      <xdr:rowOff>166007</xdr:rowOff>
    </xdr:to>
    <xdr:cxnSp macro="">
      <xdr:nvCxnSpPr>
        <xdr:cNvPr id="763" name="直線コネクタ 762">
          <a:extLst>
            <a:ext uri="{FF2B5EF4-FFF2-40B4-BE49-F238E27FC236}">
              <a16:creationId xmlns="" xmlns:a16="http://schemas.microsoft.com/office/drawing/2014/main" id="{2FFFC113-2E16-4F3D-8A84-EE6C19B701CB}"/>
            </a:ext>
          </a:extLst>
        </xdr:cNvPr>
        <xdr:cNvCxnSpPr/>
      </xdr:nvCxnSpPr>
      <xdr:spPr>
        <a:xfrm flipV="1">
          <a:off x="19545300" y="183135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64" name="n_1aveValue【公民館】&#10;一人当たり面積">
          <a:extLst>
            <a:ext uri="{FF2B5EF4-FFF2-40B4-BE49-F238E27FC236}">
              <a16:creationId xmlns="" xmlns:a16="http://schemas.microsoft.com/office/drawing/2014/main" id="{C7591756-B00E-44FC-9B57-CA7CFE9269D4}"/>
            </a:ext>
          </a:extLst>
        </xdr:cNvPr>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65" name="n_2aveValue【公民館】&#10;一人当たり面積">
          <a:extLst>
            <a:ext uri="{FF2B5EF4-FFF2-40B4-BE49-F238E27FC236}">
              <a16:creationId xmlns="" xmlns:a16="http://schemas.microsoft.com/office/drawing/2014/main" id="{17240789-AD70-434A-AF06-7655949E19D9}"/>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66" name="n_3aveValue【公民館】&#10;一人当たり面積">
          <a:extLst>
            <a:ext uri="{FF2B5EF4-FFF2-40B4-BE49-F238E27FC236}">
              <a16:creationId xmlns="" xmlns:a16="http://schemas.microsoft.com/office/drawing/2014/main" id="{34AC5BB5-E794-4724-B279-C895EB660308}"/>
            </a:ext>
          </a:extLst>
        </xdr:cNvPr>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76579</xdr:rowOff>
    </xdr:from>
    <xdr:ext cx="469744" cy="259045"/>
    <xdr:sp macro="" textlink="">
      <xdr:nvSpPr>
        <xdr:cNvPr id="767" name="n_1mainValue【公民館】&#10;一人当たり面積">
          <a:extLst>
            <a:ext uri="{FF2B5EF4-FFF2-40B4-BE49-F238E27FC236}">
              <a16:creationId xmlns="" xmlns:a16="http://schemas.microsoft.com/office/drawing/2014/main" id="{D30C2D43-E932-4D41-9836-4AF260A1B300}"/>
            </a:ext>
          </a:extLst>
        </xdr:cNvPr>
        <xdr:cNvSpPr txBox="1"/>
      </xdr:nvSpPr>
      <xdr:spPr>
        <a:xfrm>
          <a:off x="21075727" y="180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35758</xdr:rowOff>
    </xdr:from>
    <xdr:ext cx="469744" cy="259045"/>
    <xdr:sp macro="" textlink="">
      <xdr:nvSpPr>
        <xdr:cNvPr id="768" name="n_2mainValue【公民館】&#10;一人当たり面積">
          <a:extLst>
            <a:ext uri="{FF2B5EF4-FFF2-40B4-BE49-F238E27FC236}">
              <a16:creationId xmlns="" xmlns:a16="http://schemas.microsoft.com/office/drawing/2014/main" id="{2F34B97B-F19D-4629-A5C3-D8E34A65A100}"/>
            </a:ext>
          </a:extLst>
        </xdr:cNvPr>
        <xdr:cNvSpPr txBox="1"/>
      </xdr:nvSpPr>
      <xdr:spPr>
        <a:xfrm>
          <a:off x="20199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61884</xdr:rowOff>
    </xdr:from>
    <xdr:ext cx="469744" cy="259045"/>
    <xdr:sp macro="" textlink="">
      <xdr:nvSpPr>
        <xdr:cNvPr id="769" name="n_3mainValue【公民館】&#10;一人当たり面積">
          <a:extLst>
            <a:ext uri="{FF2B5EF4-FFF2-40B4-BE49-F238E27FC236}">
              <a16:creationId xmlns="" xmlns:a16="http://schemas.microsoft.com/office/drawing/2014/main" id="{A72426F0-57F9-42DB-B567-D328592C02D6}"/>
            </a:ext>
          </a:extLst>
        </xdr:cNvPr>
        <xdr:cNvSpPr txBox="1"/>
      </xdr:nvSpPr>
      <xdr:spPr>
        <a:xfrm>
          <a:off x="19310427" y="1806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 xmlns:a16="http://schemas.microsoft.com/office/drawing/2014/main" id="{521AD183-A749-4F26-AB03-F1A2CD1503D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 xmlns:a16="http://schemas.microsoft.com/office/drawing/2014/main" id="{60034309-F0C8-4E99-B401-B23FC312E5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 xmlns:a16="http://schemas.microsoft.com/office/drawing/2014/main" id="{B381C674-B788-4AD2-A4D6-B98F6AD8D18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学校施設の有形固定資産減価償却率については、鏡野中学校の武道館及びプール合築棟の新設に伴い減価償却率が減少したものである。 今後は新図書館、消防署分署（消防施設）などの更新が予定されている。また公共施設等総合管理計画に基づき老朽施設の除却も進めていく。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4EE3EE8C-ADA4-49CC-956C-F7EA223EE1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5AB444AF-A0DA-4251-9B30-6D4EBF9404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E2596ABF-08D6-4D0C-9302-95740EFFB59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186E8281-5686-458D-86ED-99C644349A9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74CFAE36-8FAC-4F53-A2EB-19C627AD27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1C069917-1B48-4594-8B64-6E984A80280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7A804E4E-F728-467E-83AB-3C5AF6297D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BB0EE39A-4BE9-4A79-A6C6-D838D10AEAD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5EBF0B2D-498D-4B4A-8638-0BA2C3D2F3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A093E679-5C65-44A0-B047-6ADA7C63734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26,319
26,048
537.86
18,408,459
17,931,153
93,575
9,784,313
15,933,773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D0347B70-049A-4484-9E85-42C2AF5070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C9072AC6-9629-428B-B65F-0F93A336D6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50D69527-52C1-44DE-B056-8B9C070B67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708F32DE-D592-4E3E-8EB2-94091A615B9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6A316E9-4A47-4FBD-8ECE-4F8DE6AEE7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4D367205-0FAC-4331-8C13-E1C71D30219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318894C7-D092-46CE-9919-980F6C483F5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B747D3C-C78F-440D-99A0-1681E951EA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C6D9FF93-500A-4CF6-A4CD-7B07CD4A44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C0F86246-C6C4-4609-A06E-54FD84723FB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B0108750-8FCC-4E37-973B-9A56650CDC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A8382CD8-17D6-441D-BA0D-37851F7A090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75AE5BF3-6D54-4C5F-BDD1-CC8C4355A37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1F5DB53A-CD38-4090-8B00-EB5008A28B7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4996D945-7F6F-4219-9A75-0F03CF6E09C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D0AF11CB-7FC6-4816-8C8D-694F0CE6A1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E4C442A1-A1B1-4315-8296-46133EBEEA3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BF78852F-8822-468E-827C-F58FDD96AC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9AB9629E-2EA9-441D-9E71-4FD01AD7821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B3376EC2-A73C-4F71-BA64-E7659C5FA5F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A8EA602E-E143-4241-8129-50BD708F100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EF159FA5-BBA8-4D62-9579-BA27BFC8161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DD3975F9-1776-44CE-821F-E12070884F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3EF7025A-98EA-4019-B450-40D6902AA26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D06DA859-C1DA-4CF3-9666-CB05814896D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E35637C2-3E25-442A-9651-156C1FFA44D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DAA97196-B91E-4860-A9B2-B1B69859555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F1EEE63E-4AC4-49B8-ADCA-05CCA1A35F2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407CEC0E-C0BA-40F4-B78A-F1EAA4AADC0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954DB897-6EF8-4479-8B91-064C591A266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 xmlns:a16="http://schemas.microsoft.com/office/drawing/2014/main" id="{34B23E14-FCDB-4D5F-AC9B-BE90BBABF9D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 xmlns:a16="http://schemas.microsoft.com/office/drawing/2014/main" id="{B2920ED3-B58E-410C-BB87-B96248D6065C}"/>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 xmlns:a16="http://schemas.microsoft.com/office/drawing/2014/main" id="{0A897197-B2FA-4BFF-8BDA-8AAA62B466B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 xmlns:a16="http://schemas.microsoft.com/office/drawing/2014/main" id="{5C73C846-8F1A-4556-A1BA-4BD3CC33B7D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 xmlns:a16="http://schemas.microsoft.com/office/drawing/2014/main" id="{27B23F3E-1C26-4E62-9D0E-BEC4F2301C4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 xmlns:a16="http://schemas.microsoft.com/office/drawing/2014/main" id="{4E788944-74D7-4F84-9FCC-7AEA6040576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 xmlns:a16="http://schemas.microsoft.com/office/drawing/2014/main" id="{409EFD50-FD5B-408B-A909-104D6C147AD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 xmlns:a16="http://schemas.microsoft.com/office/drawing/2014/main" id="{B85968EF-ECCB-4AD4-ABBD-C37446ED751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 xmlns:a16="http://schemas.microsoft.com/office/drawing/2014/main" id="{B1616D35-C607-436F-A044-5F3D4E06108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 xmlns:a16="http://schemas.microsoft.com/office/drawing/2014/main" id="{1D9482E6-E09A-44AC-A74C-DB8D933910A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 xmlns:a16="http://schemas.microsoft.com/office/drawing/2014/main" id="{3C45FE36-5A21-4508-8CAC-B5911868C1E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 xmlns:a16="http://schemas.microsoft.com/office/drawing/2014/main" id="{A1786E6E-28DC-4F4E-92AF-F7DBE739A4C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 xmlns:a16="http://schemas.microsoft.com/office/drawing/2014/main" id="{7AF90AC3-C76C-4DC4-A61F-205EE0B136C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 xmlns:a16="http://schemas.microsoft.com/office/drawing/2014/main" id="{87E22CF5-1274-44FE-B37E-3E870D937616}"/>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 xmlns:a16="http://schemas.microsoft.com/office/drawing/2014/main" id="{6EEAFDC7-12FB-4B0F-8CCB-D188A90988DD}"/>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 xmlns:a16="http://schemas.microsoft.com/office/drawing/2014/main" id="{3BD177B6-2F33-40A6-8E5D-B0301E99D0AA}"/>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 xmlns:a16="http://schemas.microsoft.com/office/drawing/2014/main" id="{009ED0BC-E9E7-4901-BA0C-F9B34B80A8D2}"/>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 xmlns:a16="http://schemas.microsoft.com/office/drawing/2014/main" id="{1FFAF4A0-B184-4FCD-BB15-957BE13EC692}"/>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 xmlns:a16="http://schemas.microsoft.com/office/drawing/2014/main" id="{D9200C92-039E-47B1-AA64-1F4A52531F3B}"/>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 xmlns:a16="http://schemas.microsoft.com/office/drawing/2014/main" id="{2A8E936A-F810-4A91-8A7F-E17672FBA8F6}"/>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 xmlns:a16="http://schemas.microsoft.com/office/drawing/2014/main" id="{DE320F01-766E-4E0E-AC0C-6974CDB79248}"/>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 xmlns:a16="http://schemas.microsoft.com/office/drawing/2014/main" id="{832097C6-059B-47F4-81C8-48EF6B838C3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 xmlns:a16="http://schemas.microsoft.com/office/drawing/2014/main" id="{BF548CCF-644C-4D47-AAB9-7CC0BA458527}"/>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4C884F31-3E43-4E83-95A6-547A924613D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CA7420F6-07B2-4D0E-82EE-B11D6B0E517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6C76C980-BB54-4CAE-8A71-540645FD949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7DC8B9F7-B602-4F1D-BFE8-1982ACD8B9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654F0E63-B2A1-49B5-8C0E-4D46A6D838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49530</xdr:rowOff>
    </xdr:from>
    <xdr:to>
      <xdr:col>24</xdr:col>
      <xdr:colOff>114300</xdr:colOff>
      <xdr:row>38</xdr:row>
      <xdr:rowOff>151130</xdr:rowOff>
    </xdr:to>
    <xdr:sp macro="" textlink="">
      <xdr:nvSpPr>
        <xdr:cNvPr id="70" name="楕円 69">
          <a:extLst>
            <a:ext uri="{FF2B5EF4-FFF2-40B4-BE49-F238E27FC236}">
              <a16:creationId xmlns="" xmlns:a16="http://schemas.microsoft.com/office/drawing/2014/main" id="{9A84F8C6-1ADF-426E-A0DC-0A80EED060AE}"/>
            </a:ext>
          </a:extLst>
        </xdr:cNvPr>
        <xdr:cNvSpPr/>
      </xdr:nvSpPr>
      <xdr:spPr>
        <a:xfrm>
          <a:off x="45847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72407</xdr:rowOff>
    </xdr:from>
    <xdr:ext cx="405111" cy="259045"/>
    <xdr:sp macro="" textlink="">
      <xdr:nvSpPr>
        <xdr:cNvPr id="71" name="【図書館】&#10;有形固定資産減価償却率該当値テキスト">
          <a:extLst>
            <a:ext uri="{FF2B5EF4-FFF2-40B4-BE49-F238E27FC236}">
              <a16:creationId xmlns="" xmlns:a16="http://schemas.microsoft.com/office/drawing/2014/main" id="{A14467BD-3078-409C-8FD2-89EFDBEE704A}"/>
            </a:ext>
          </a:extLst>
        </xdr:cNvPr>
        <xdr:cNvSpPr txBox="1"/>
      </xdr:nvSpPr>
      <xdr:spPr>
        <a:xfrm>
          <a:off x="467360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72390</xdr:rowOff>
    </xdr:from>
    <xdr:to>
      <xdr:col>20</xdr:col>
      <xdr:colOff>38100</xdr:colOff>
      <xdr:row>39</xdr:row>
      <xdr:rowOff>2540</xdr:rowOff>
    </xdr:to>
    <xdr:sp macro="" textlink="">
      <xdr:nvSpPr>
        <xdr:cNvPr id="72" name="楕円 71">
          <a:extLst>
            <a:ext uri="{FF2B5EF4-FFF2-40B4-BE49-F238E27FC236}">
              <a16:creationId xmlns="" xmlns:a16="http://schemas.microsoft.com/office/drawing/2014/main" id="{2312452A-DAB1-4DE4-BD8D-7D24574439A0}"/>
            </a:ext>
          </a:extLst>
        </xdr:cNvPr>
        <xdr:cNvSpPr/>
      </xdr:nvSpPr>
      <xdr:spPr>
        <a:xfrm>
          <a:off x="3746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100330</xdr:rowOff>
    </xdr:from>
    <xdr:to>
      <xdr:col>24</xdr:col>
      <xdr:colOff>63500</xdr:colOff>
      <xdr:row>38</xdr:row>
      <xdr:rowOff>123190</xdr:rowOff>
    </xdr:to>
    <xdr:cxnSp macro="">
      <xdr:nvCxnSpPr>
        <xdr:cNvPr id="73" name="直線コネクタ 72">
          <a:extLst>
            <a:ext uri="{FF2B5EF4-FFF2-40B4-BE49-F238E27FC236}">
              <a16:creationId xmlns="" xmlns:a16="http://schemas.microsoft.com/office/drawing/2014/main" id="{52DFEB44-DF91-493B-AABE-6BEED1932B3E}"/>
            </a:ext>
          </a:extLst>
        </xdr:cNvPr>
        <xdr:cNvCxnSpPr/>
      </xdr:nvCxnSpPr>
      <xdr:spPr>
        <a:xfrm flipV="1">
          <a:off x="3797300" y="66154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4" name="楕円 73">
          <a:extLst>
            <a:ext uri="{FF2B5EF4-FFF2-40B4-BE49-F238E27FC236}">
              <a16:creationId xmlns="" xmlns:a16="http://schemas.microsoft.com/office/drawing/2014/main" id="{0A4AD6D0-20E1-4498-A5EF-BEDC0A913142}"/>
            </a:ext>
          </a:extLst>
        </xdr:cNvPr>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123190</xdr:rowOff>
    </xdr:from>
    <xdr:to>
      <xdr:col>19</xdr:col>
      <xdr:colOff>177800</xdr:colOff>
      <xdr:row>38</xdr:row>
      <xdr:rowOff>144780</xdr:rowOff>
    </xdr:to>
    <xdr:cxnSp macro="">
      <xdr:nvCxnSpPr>
        <xdr:cNvPr id="75" name="直線コネクタ 74">
          <a:extLst>
            <a:ext uri="{FF2B5EF4-FFF2-40B4-BE49-F238E27FC236}">
              <a16:creationId xmlns="" xmlns:a16="http://schemas.microsoft.com/office/drawing/2014/main" id="{52A50603-2AAD-4015-A98B-F362B35385FF}"/>
            </a:ext>
          </a:extLst>
        </xdr:cNvPr>
        <xdr:cNvCxnSpPr/>
      </xdr:nvCxnSpPr>
      <xdr:spPr>
        <a:xfrm flipV="1">
          <a:off x="2908300" y="663829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11430</xdr:rowOff>
    </xdr:from>
    <xdr:to>
      <xdr:col>10</xdr:col>
      <xdr:colOff>165100</xdr:colOff>
      <xdr:row>35</xdr:row>
      <xdr:rowOff>113030</xdr:rowOff>
    </xdr:to>
    <xdr:sp macro="" textlink="">
      <xdr:nvSpPr>
        <xdr:cNvPr id="76" name="楕円 75">
          <a:extLst>
            <a:ext uri="{FF2B5EF4-FFF2-40B4-BE49-F238E27FC236}">
              <a16:creationId xmlns="" xmlns:a16="http://schemas.microsoft.com/office/drawing/2014/main" id="{87BBF63B-C2EB-4A28-A7FF-455C73A5EB8C}"/>
            </a:ext>
          </a:extLst>
        </xdr:cNvPr>
        <xdr:cNvSpPr/>
      </xdr:nvSpPr>
      <xdr:spPr>
        <a:xfrm>
          <a:off x="19685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62230</xdr:rowOff>
    </xdr:from>
    <xdr:to>
      <xdr:col>15</xdr:col>
      <xdr:colOff>50800</xdr:colOff>
      <xdr:row>38</xdr:row>
      <xdr:rowOff>144780</xdr:rowOff>
    </xdr:to>
    <xdr:cxnSp macro="">
      <xdr:nvCxnSpPr>
        <xdr:cNvPr id="77" name="直線コネクタ 76">
          <a:extLst>
            <a:ext uri="{FF2B5EF4-FFF2-40B4-BE49-F238E27FC236}">
              <a16:creationId xmlns="" xmlns:a16="http://schemas.microsoft.com/office/drawing/2014/main" id="{67C36C2D-4CF4-4726-B7C8-7FDB1C7B825F}"/>
            </a:ext>
          </a:extLst>
        </xdr:cNvPr>
        <xdr:cNvCxnSpPr/>
      </xdr:nvCxnSpPr>
      <xdr:spPr>
        <a:xfrm>
          <a:off x="2019300" y="606298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a:extLst>
            <a:ext uri="{FF2B5EF4-FFF2-40B4-BE49-F238E27FC236}">
              <a16:creationId xmlns="" xmlns:a16="http://schemas.microsoft.com/office/drawing/2014/main" id="{56170537-7160-43CA-ABEE-4E46157A2443}"/>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a:extLst>
            <a:ext uri="{FF2B5EF4-FFF2-40B4-BE49-F238E27FC236}">
              <a16:creationId xmlns="" xmlns:a16="http://schemas.microsoft.com/office/drawing/2014/main" id="{D33A7313-7A0C-4FD1-9544-5222B6F84454}"/>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a:extLst>
            <a:ext uri="{FF2B5EF4-FFF2-40B4-BE49-F238E27FC236}">
              <a16:creationId xmlns="" xmlns:a16="http://schemas.microsoft.com/office/drawing/2014/main" id="{A034DC90-EEA0-4C54-889D-178FC821BABF}"/>
            </a:ext>
          </a:extLst>
        </xdr:cNvPr>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19067</xdr:rowOff>
    </xdr:from>
    <xdr:ext cx="405111" cy="259045"/>
    <xdr:sp macro="" textlink="">
      <xdr:nvSpPr>
        <xdr:cNvPr id="81" name="n_1mainValue【図書館】&#10;有形固定資産減価償却率">
          <a:extLst>
            <a:ext uri="{FF2B5EF4-FFF2-40B4-BE49-F238E27FC236}">
              <a16:creationId xmlns="" xmlns:a16="http://schemas.microsoft.com/office/drawing/2014/main" id="{D55FAEFA-0B44-474E-8551-A0F6099855FE}"/>
            </a:ext>
          </a:extLst>
        </xdr:cNvPr>
        <xdr:cNvSpPr txBox="1"/>
      </xdr:nvSpPr>
      <xdr:spPr>
        <a:xfrm>
          <a:off x="358204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82" name="n_2mainValue【図書館】&#10;有形固定資産減価償却率">
          <a:extLst>
            <a:ext uri="{FF2B5EF4-FFF2-40B4-BE49-F238E27FC236}">
              <a16:creationId xmlns="" xmlns:a16="http://schemas.microsoft.com/office/drawing/2014/main" id="{CD475D8B-10EB-47B5-B6A9-2B8B8B710BB3}"/>
            </a:ext>
          </a:extLst>
        </xdr:cNvPr>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129557</xdr:rowOff>
    </xdr:from>
    <xdr:ext cx="405111" cy="259045"/>
    <xdr:sp macro="" textlink="">
      <xdr:nvSpPr>
        <xdr:cNvPr id="83" name="n_3mainValue【図書館】&#10;有形固定資産減価償却率">
          <a:extLst>
            <a:ext uri="{FF2B5EF4-FFF2-40B4-BE49-F238E27FC236}">
              <a16:creationId xmlns="" xmlns:a16="http://schemas.microsoft.com/office/drawing/2014/main" id="{CF570E48-DAF0-4A2C-B3CA-4F06A15972B8}"/>
            </a:ext>
          </a:extLst>
        </xdr:cNvPr>
        <xdr:cNvSpPr txBox="1"/>
      </xdr:nvSpPr>
      <xdr:spPr>
        <a:xfrm>
          <a:off x="1816744" y="57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 xmlns:a16="http://schemas.microsoft.com/office/drawing/2014/main" id="{74055FD6-4941-458F-9BEB-23D6DE8A5B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 xmlns:a16="http://schemas.microsoft.com/office/drawing/2014/main" id="{CF868840-8641-423A-9342-6107BEA11B4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 xmlns:a16="http://schemas.microsoft.com/office/drawing/2014/main" id="{2D4D7A0E-C593-4772-870E-DE67A76BF0B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 xmlns:a16="http://schemas.microsoft.com/office/drawing/2014/main" id="{20503CBC-42B4-4484-976D-0F0FD8A802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 xmlns:a16="http://schemas.microsoft.com/office/drawing/2014/main" id="{7571753C-8C5F-4AD7-BF70-B6ACCE7072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 xmlns:a16="http://schemas.microsoft.com/office/drawing/2014/main" id="{E4413DF3-BC6F-4102-914E-9594887ED6F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 xmlns:a16="http://schemas.microsoft.com/office/drawing/2014/main" id="{E5A892F1-AB9C-44F8-AFE3-02E5E3B0DEA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 xmlns:a16="http://schemas.microsoft.com/office/drawing/2014/main" id="{9D2F505E-93C1-4E59-9073-73D9C4E2C94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 xmlns:a16="http://schemas.microsoft.com/office/drawing/2014/main" id="{89942520-EAD7-476F-B28B-6B432F41DE1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 xmlns:a16="http://schemas.microsoft.com/office/drawing/2014/main" id="{889D8DF0-A4B0-465D-B684-2C00A37F61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 xmlns:a16="http://schemas.microsoft.com/office/drawing/2014/main" id="{5E8C0D93-F888-4372-8FE3-589A938D967F}"/>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 xmlns:a16="http://schemas.microsoft.com/office/drawing/2014/main" id="{5CC898E7-4E95-47B8-858B-FB3667F7C305}"/>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 xmlns:a16="http://schemas.microsoft.com/office/drawing/2014/main" id="{C5BD621D-D7AF-47CF-A504-4435D02E0EF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 xmlns:a16="http://schemas.microsoft.com/office/drawing/2014/main" id="{2A8E8577-C762-4A92-A068-D8DFF2D2748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 xmlns:a16="http://schemas.microsoft.com/office/drawing/2014/main" id="{E0BCC04F-094F-4F9A-8124-AEEA04B42937}"/>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 xmlns:a16="http://schemas.microsoft.com/office/drawing/2014/main" id="{65934197-4DC5-461A-B7C4-C1F9ADDDABE7}"/>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 xmlns:a16="http://schemas.microsoft.com/office/drawing/2014/main" id="{CC016607-B640-4FB6-9119-56449988202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 xmlns:a16="http://schemas.microsoft.com/office/drawing/2014/main" id="{80FD010A-ADEC-4ECC-926A-19E273A7F4A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 xmlns:a16="http://schemas.microsoft.com/office/drawing/2014/main" id="{6EDB66A7-B401-4E04-BFCC-1413713B0E9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 xmlns:a16="http://schemas.microsoft.com/office/drawing/2014/main" id="{2E81A8B6-C927-4F57-997A-8708B5688B45}"/>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 xmlns:a16="http://schemas.microsoft.com/office/drawing/2014/main" id="{76464A42-5F71-4017-BF26-2B20CA5218F6}"/>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 xmlns:a16="http://schemas.microsoft.com/office/drawing/2014/main" id="{C396007B-B0F2-49F4-B6F1-519D76CA0443}"/>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 xmlns:a16="http://schemas.microsoft.com/office/drawing/2014/main" id="{23AB32CD-F0D3-4FC5-AA19-1E31AE4B931D}"/>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 xmlns:a16="http://schemas.microsoft.com/office/drawing/2014/main" id="{67CDEDB1-91AF-42DF-AF85-8BB2D025803B}"/>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a:extLst>
            <a:ext uri="{FF2B5EF4-FFF2-40B4-BE49-F238E27FC236}">
              <a16:creationId xmlns="" xmlns:a16="http://schemas.microsoft.com/office/drawing/2014/main" id="{E4FFB4DF-0859-4B23-8E58-F51892F93B7E}"/>
            </a:ext>
          </a:extLst>
        </xdr:cNvPr>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 xmlns:a16="http://schemas.microsoft.com/office/drawing/2014/main" id="{D007235C-C174-4A88-836C-290CADF5BE8E}"/>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 xmlns:a16="http://schemas.microsoft.com/office/drawing/2014/main" id="{150B951D-4B24-4E35-9AF3-61FFE33F20B8}"/>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 xmlns:a16="http://schemas.microsoft.com/office/drawing/2014/main" id="{357833B7-D5A0-4AC7-B0AC-20B2E8D29807}"/>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 xmlns:a16="http://schemas.microsoft.com/office/drawing/2014/main" id="{8A015518-724C-431D-BB77-8BA691ECE6BA}"/>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85B7B7D8-5406-49CE-9D12-91E577BDCED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7DDAED9F-ECBB-4248-BB06-AFB2FC6388E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CF155BAA-06A6-45A8-913A-8D5D9BE9993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5D9A7BB4-8273-4FDA-A631-7DF6BBFA94B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2223CD34-6E79-46FE-9519-01200E1B91E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122555</xdr:rowOff>
    </xdr:from>
    <xdr:to>
      <xdr:col>55</xdr:col>
      <xdr:colOff>50800</xdr:colOff>
      <xdr:row>40</xdr:row>
      <xdr:rowOff>52705</xdr:rowOff>
    </xdr:to>
    <xdr:sp macro="" textlink="">
      <xdr:nvSpPr>
        <xdr:cNvPr id="118" name="楕円 117">
          <a:extLst>
            <a:ext uri="{FF2B5EF4-FFF2-40B4-BE49-F238E27FC236}">
              <a16:creationId xmlns="" xmlns:a16="http://schemas.microsoft.com/office/drawing/2014/main" id="{FB59ECA2-289D-42DD-A7F2-9B07E86F56E6}"/>
            </a:ext>
          </a:extLst>
        </xdr:cNvPr>
        <xdr:cNvSpPr/>
      </xdr:nvSpPr>
      <xdr:spPr>
        <a:xfrm>
          <a:off x="10426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100982</xdr:rowOff>
    </xdr:from>
    <xdr:ext cx="469744" cy="259045"/>
    <xdr:sp macro="" textlink="">
      <xdr:nvSpPr>
        <xdr:cNvPr id="119" name="【図書館】&#10;一人当たり面積該当値テキスト">
          <a:extLst>
            <a:ext uri="{FF2B5EF4-FFF2-40B4-BE49-F238E27FC236}">
              <a16:creationId xmlns="" xmlns:a16="http://schemas.microsoft.com/office/drawing/2014/main" id="{B5F2EA25-239C-48EC-A4B2-3FE29D20392D}"/>
            </a:ext>
          </a:extLst>
        </xdr:cNvPr>
        <xdr:cNvSpPr txBox="1"/>
      </xdr:nvSpPr>
      <xdr:spPr>
        <a:xfrm>
          <a:off x="10515600" y="67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122555</xdr:rowOff>
    </xdr:from>
    <xdr:to>
      <xdr:col>50</xdr:col>
      <xdr:colOff>165100</xdr:colOff>
      <xdr:row>40</xdr:row>
      <xdr:rowOff>52705</xdr:rowOff>
    </xdr:to>
    <xdr:sp macro="" textlink="">
      <xdr:nvSpPr>
        <xdr:cNvPr id="120" name="楕円 119">
          <a:extLst>
            <a:ext uri="{FF2B5EF4-FFF2-40B4-BE49-F238E27FC236}">
              <a16:creationId xmlns="" xmlns:a16="http://schemas.microsoft.com/office/drawing/2014/main" id="{164A095B-DF2F-4184-87F2-08BB5C6A7A94}"/>
            </a:ext>
          </a:extLst>
        </xdr:cNvPr>
        <xdr:cNvSpPr/>
      </xdr:nvSpPr>
      <xdr:spPr>
        <a:xfrm>
          <a:off x="9588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xdr:rowOff>
    </xdr:from>
    <xdr:to>
      <xdr:col>55</xdr:col>
      <xdr:colOff>0</xdr:colOff>
      <xdr:row>40</xdr:row>
      <xdr:rowOff>1905</xdr:rowOff>
    </xdr:to>
    <xdr:cxnSp macro="">
      <xdr:nvCxnSpPr>
        <xdr:cNvPr id="121" name="直線コネクタ 120">
          <a:extLst>
            <a:ext uri="{FF2B5EF4-FFF2-40B4-BE49-F238E27FC236}">
              <a16:creationId xmlns="" xmlns:a16="http://schemas.microsoft.com/office/drawing/2014/main" id="{EAB69D38-EDBE-44DD-A30F-3EA988BB449E}"/>
            </a:ext>
          </a:extLst>
        </xdr:cNvPr>
        <xdr:cNvCxnSpPr/>
      </xdr:nvCxnSpPr>
      <xdr:spPr>
        <a:xfrm>
          <a:off x="9639300" y="685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22" name="楕円 121">
          <a:extLst>
            <a:ext uri="{FF2B5EF4-FFF2-40B4-BE49-F238E27FC236}">
              <a16:creationId xmlns="" xmlns:a16="http://schemas.microsoft.com/office/drawing/2014/main" id="{F59B4388-BEA0-40FD-B902-AFB199242FA0}"/>
            </a:ext>
          </a:extLst>
        </xdr:cNvPr>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xdr:rowOff>
    </xdr:from>
    <xdr:to>
      <xdr:col>50</xdr:col>
      <xdr:colOff>114300</xdr:colOff>
      <xdr:row>40</xdr:row>
      <xdr:rowOff>7620</xdr:rowOff>
    </xdr:to>
    <xdr:cxnSp macro="">
      <xdr:nvCxnSpPr>
        <xdr:cNvPr id="123" name="直線コネクタ 122">
          <a:extLst>
            <a:ext uri="{FF2B5EF4-FFF2-40B4-BE49-F238E27FC236}">
              <a16:creationId xmlns="" xmlns:a16="http://schemas.microsoft.com/office/drawing/2014/main" id="{E15C92BB-E12D-474E-8129-DDB37E1F3A0D}"/>
            </a:ext>
          </a:extLst>
        </xdr:cNvPr>
        <xdr:cNvCxnSpPr/>
      </xdr:nvCxnSpPr>
      <xdr:spPr>
        <a:xfrm flipV="1">
          <a:off x="8750300" y="685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24" name="楕円 123">
          <a:extLst>
            <a:ext uri="{FF2B5EF4-FFF2-40B4-BE49-F238E27FC236}">
              <a16:creationId xmlns="" xmlns:a16="http://schemas.microsoft.com/office/drawing/2014/main" id="{E04F9536-0138-4DB6-8F0C-29CA80604738}"/>
            </a:ext>
          </a:extLst>
        </xdr:cNvPr>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25" name="直線コネクタ 124">
          <a:extLst>
            <a:ext uri="{FF2B5EF4-FFF2-40B4-BE49-F238E27FC236}">
              <a16:creationId xmlns="" xmlns:a16="http://schemas.microsoft.com/office/drawing/2014/main" id="{0B8C6904-C23B-4EDE-96F9-2D8BB86E613C}"/>
            </a:ext>
          </a:extLst>
        </xdr:cNvPr>
        <xdr:cNvCxnSpPr/>
      </xdr:nvCxnSpPr>
      <xdr:spPr>
        <a:xfrm>
          <a:off x="7861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a:extLst>
            <a:ext uri="{FF2B5EF4-FFF2-40B4-BE49-F238E27FC236}">
              <a16:creationId xmlns="" xmlns:a16="http://schemas.microsoft.com/office/drawing/2014/main" id="{8CC3F33F-3FC9-4626-9151-E03861387083}"/>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a:extLst>
            <a:ext uri="{FF2B5EF4-FFF2-40B4-BE49-F238E27FC236}">
              <a16:creationId xmlns="" xmlns:a16="http://schemas.microsoft.com/office/drawing/2014/main" id="{2B78D795-E8E6-4D0A-A0B6-B9D2CAD59C93}"/>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a:extLst>
            <a:ext uri="{FF2B5EF4-FFF2-40B4-BE49-F238E27FC236}">
              <a16:creationId xmlns="" xmlns:a16="http://schemas.microsoft.com/office/drawing/2014/main" id="{0CCCF4FD-AF24-457E-A0CD-44BCE806CAC5}"/>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43832</xdr:rowOff>
    </xdr:from>
    <xdr:ext cx="469744" cy="259045"/>
    <xdr:sp macro="" textlink="">
      <xdr:nvSpPr>
        <xdr:cNvPr id="129" name="n_1mainValue【図書館】&#10;一人当たり面積">
          <a:extLst>
            <a:ext uri="{FF2B5EF4-FFF2-40B4-BE49-F238E27FC236}">
              <a16:creationId xmlns="" xmlns:a16="http://schemas.microsoft.com/office/drawing/2014/main" id="{B06D8C91-B4E0-4F87-8F12-7A988E1F20B1}"/>
            </a:ext>
          </a:extLst>
        </xdr:cNvPr>
        <xdr:cNvSpPr txBox="1"/>
      </xdr:nvSpPr>
      <xdr:spPr>
        <a:xfrm>
          <a:off x="93917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30" name="n_2mainValue【図書館】&#10;一人当たり面積">
          <a:extLst>
            <a:ext uri="{FF2B5EF4-FFF2-40B4-BE49-F238E27FC236}">
              <a16:creationId xmlns="" xmlns:a16="http://schemas.microsoft.com/office/drawing/2014/main" id="{F375C9AB-A0E3-45F3-815E-9B4E43A4E7D6}"/>
            </a:ext>
          </a:extLst>
        </xdr:cNvPr>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31" name="n_3mainValue【図書館】&#10;一人当たり面積">
          <a:extLst>
            <a:ext uri="{FF2B5EF4-FFF2-40B4-BE49-F238E27FC236}">
              <a16:creationId xmlns="" xmlns:a16="http://schemas.microsoft.com/office/drawing/2014/main" id="{2916473B-8B5F-49DF-838C-26354078EBF7}"/>
            </a:ext>
          </a:extLst>
        </xdr:cNvPr>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 xmlns:a16="http://schemas.microsoft.com/office/drawing/2014/main" id="{440A5991-D38A-4936-BCAA-B338410F92A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 xmlns:a16="http://schemas.microsoft.com/office/drawing/2014/main" id="{0C18972B-6410-44C8-80B7-BE88DCD2A14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 xmlns:a16="http://schemas.microsoft.com/office/drawing/2014/main" id="{0D5BF1AD-909E-46D5-8B86-FB67B4D852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 xmlns:a16="http://schemas.microsoft.com/office/drawing/2014/main" id="{9EF8C5E2-CF15-4660-80A6-D17D0EB167B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 xmlns:a16="http://schemas.microsoft.com/office/drawing/2014/main" id="{04EC174F-1A6F-470E-85D8-9C67302EBD4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 xmlns:a16="http://schemas.microsoft.com/office/drawing/2014/main" id="{630B62CB-C9C6-4D2E-BC76-7F72B2DCA1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 xmlns:a16="http://schemas.microsoft.com/office/drawing/2014/main" id="{283F4F75-F0B1-42BF-A445-22B1F358487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 xmlns:a16="http://schemas.microsoft.com/office/drawing/2014/main" id="{2276B15D-CF1F-4E27-9104-239C44C3664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 xmlns:a16="http://schemas.microsoft.com/office/drawing/2014/main" id="{0C43A464-F92D-42C7-8DEF-758680DF1F9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 xmlns:a16="http://schemas.microsoft.com/office/drawing/2014/main" id="{7F6452B7-D78F-4006-BACA-046759C06E1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 xmlns:a16="http://schemas.microsoft.com/office/drawing/2014/main" id="{19A61664-625B-4D82-940D-1CFF765180D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 xmlns:a16="http://schemas.microsoft.com/office/drawing/2014/main" id="{D254F07F-BE0B-47B0-A78D-126864A539B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 xmlns:a16="http://schemas.microsoft.com/office/drawing/2014/main" id="{A141C441-779A-450D-9D12-A862405C8C5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 xmlns:a16="http://schemas.microsoft.com/office/drawing/2014/main" id="{27335346-C28C-463E-ABC3-83E4EE1971B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 xmlns:a16="http://schemas.microsoft.com/office/drawing/2014/main" id="{4E95E295-F91C-49E9-8BAD-EB824650BC1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 xmlns:a16="http://schemas.microsoft.com/office/drawing/2014/main" id="{3321D581-0A67-45C3-BDBB-2C234B8B710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 xmlns:a16="http://schemas.microsoft.com/office/drawing/2014/main" id="{832786B6-2F88-43CD-AE80-A5403C42CCE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 xmlns:a16="http://schemas.microsoft.com/office/drawing/2014/main" id="{B1A3D478-FB53-46CA-B65C-B2CD16BA995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 xmlns:a16="http://schemas.microsoft.com/office/drawing/2014/main" id="{982D1533-1176-4F92-90EC-9BBDF508FA3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 xmlns:a16="http://schemas.microsoft.com/office/drawing/2014/main" id="{4061A3FE-E442-4BDA-AE51-86F5F40CB44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 xmlns:a16="http://schemas.microsoft.com/office/drawing/2014/main" id="{B73E332E-ED90-4859-975D-09DAC3CA2DE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 xmlns:a16="http://schemas.microsoft.com/office/drawing/2014/main" id="{34365A59-1793-43F4-9217-FCF96BE15B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 xmlns:a16="http://schemas.microsoft.com/office/drawing/2014/main" id="{4AB1BED6-6441-473A-B187-7E80753B114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 xmlns:a16="http://schemas.microsoft.com/office/drawing/2014/main" id="{0FA1AD82-17B2-4E8E-B83C-508EDDDFDAA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 xmlns:a16="http://schemas.microsoft.com/office/drawing/2014/main" id="{31CB30D1-D9CA-45FB-85E8-6F89FF0100C9}"/>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 xmlns:a16="http://schemas.microsoft.com/office/drawing/2014/main" id="{78D0756D-BB71-456F-B2AE-0977C7D2D14F}"/>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 xmlns:a16="http://schemas.microsoft.com/office/drawing/2014/main" id="{F328E072-AF1B-4153-B5A7-A84A2F0B76DB}"/>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 xmlns:a16="http://schemas.microsoft.com/office/drawing/2014/main" id="{405D0F4B-9945-4587-B11B-350B58765B43}"/>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 xmlns:a16="http://schemas.microsoft.com/office/drawing/2014/main" id="{45D8A207-07B8-4E49-9CBE-00FA4A808CE8}"/>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a:extLst>
            <a:ext uri="{FF2B5EF4-FFF2-40B4-BE49-F238E27FC236}">
              <a16:creationId xmlns="" xmlns:a16="http://schemas.microsoft.com/office/drawing/2014/main" id="{D7C9E22C-809E-4BF3-A828-85E8273D1248}"/>
            </a:ext>
          </a:extLst>
        </xdr:cNvPr>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 xmlns:a16="http://schemas.microsoft.com/office/drawing/2014/main" id="{A7FCF99A-C21A-4B72-ACEC-AA9D3B00E091}"/>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 xmlns:a16="http://schemas.microsoft.com/office/drawing/2014/main" id="{A5F1F835-D086-45AE-B4F0-A80D4DDC4977}"/>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 xmlns:a16="http://schemas.microsoft.com/office/drawing/2014/main" id="{7B40B2A5-155E-49D2-B577-587072F51B11}"/>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 xmlns:a16="http://schemas.microsoft.com/office/drawing/2014/main" id="{B1AF05D2-5686-4322-8FD7-87600C710CDF}"/>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 xmlns:a16="http://schemas.microsoft.com/office/drawing/2014/main" id="{3F2C579A-7A81-4D10-9586-3D3C449BB5E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 xmlns:a16="http://schemas.microsoft.com/office/drawing/2014/main" id="{63F29EDD-D626-4612-81F4-84511B68DF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 xmlns:a16="http://schemas.microsoft.com/office/drawing/2014/main" id="{ADEE4ED7-6413-4502-8EDC-DE630BA01BA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 xmlns:a16="http://schemas.microsoft.com/office/drawing/2014/main" id="{505F0454-973F-4EA4-9040-8FE8E085AB4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 xmlns:a16="http://schemas.microsoft.com/office/drawing/2014/main" id="{E7994721-FCEF-45FB-BB6B-02AEFDF1683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1" name="楕円 170">
          <a:extLst>
            <a:ext uri="{FF2B5EF4-FFF2-40B4-BE49-F238E27FC236}">
              <a16:creationId xmlns="" xmlns:a16="http://schemas.microsoft.com/office/drawing/2014/main" id="{06D32B1D-ABA6-404D-BD0A-34B9EE13F802}"/>
            </a:ext>
          </a:extLst>
        </xdr:cNvPr>
        <xdr:cNvSpPr/>
      </xdr:nvSpPr>
      <xdr:spPr>
        <a:xfrm>
          <a:off x="4584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140987</xdr:rowOff>
    </xdr:from>
    <xdr:ext cx="405111" cy="259045"/>
    <xdr:sp macro="" textlink="">
      <xdr:nvSpPr>
        <xdr:cNvPr id="172" name="【体育館・プール】&#10;有形固定資産減価償却率該当値テキスト">
          <a:extLst>
            <a:ext uri="{FF2B5EF4-FFF2-40B4-BE49-F238E27FC236}">
              <a16:creationId xmlns="" xmlns:a16="http://schemas.microsoft.com/office/drawing/2014/main" id="{CA408B7A-A1F0-4280-8A11-C980B84055E8}"/>
            </a:ext>
          </a:extLst>
        </xdr:cNvPr>
        <xdr:cNvSpPr txBox="1"/>
      </xdr:nvSpPr>
      <xdr:spPr>
        <a:xfrm>
          <a:off x="4673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133985</xdr:rowOff>
    </xdr:from>
    <xdr:to>
      <xdr:col>20</xdr:col>
      <xdr:colOff>38100</xdr:colOff>
      <xdr:row>61</xdr:row>
      <xdr:rowOff>64135</xdr:rowOff>
    </xdr:to>
    <xdr:sp macro="" textlink="">
      <xdr:nvSpPr>
        <xdr:cNvPr id="173" name="楕円 172">
          <a:extLst>
            <a:ext uri="{FF2B5EF4-FFF2-40B4-BE49-F238E27FC236}">
              <a16:creationId xmlns="" xmlns:a16="http://schemas.microsoft.com/office/drawing/2014/main" id="{A1B52FE2-EE6E-4D5A-BA56-43D10C77CDDA}"/>
            </a:ext>
          </a:extLst>
        </xdr:cNvPr>
        <xdr:cNvSpPr/>
      </xdr:nvSpPr>
      <xdr:spPr>
        <a:xfrm>
          <a:off x="3746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41910</xdr:rowOff>
    </xdr:to>
    <xdr:cxnSp macro="">
      <xdr:nvCxnSpPr>
        <xdr:cNvPr id="174" name="直線コネクタ 173">
          <a:extLst>
            <a:ext uri="{FF2B5EF4-FFF2-40B4-BE49-F238E27FC236}">
              <a16:creationId xmlns="" xmlns:a16="http://schemas.microsoft.com/office/drawing/2014/main" id="{088FFC62-BD2E-408D-BAA4-02A1EA056526}"/>
            </a:ext>
          </a:extLst>
        </xdr:cNvPr>
        <xdr:cNvCxnSpPr/>
      </xdr:nvCxnSpPr>
      <xdr:spPr>
        <a:xfrm>
          <a:off x="3797300" y="104717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170180</xdr:rowOff>
    </xdr:from>
    <xdr:to>
      <xdr:col>15</xdr:col>
      <xdr:colOff>101600</xdr:colOff>
      <xdr:row>61</xdr:row>
      <xdr:rowOff>100330</xdr:rowOff>
    </xdr:to>
    <xdr:sp macro="" textlink="">
      <xdr:nvSpPr>
        <xdr:cNvPr id="175" name="楕円 174">
          <a:extLst>
            <a:ext uri="{FF2B5EF4-FFF2-40B4-BE49-F238E27FC236}">
              <a16:creationId xmlns="" xmlns:a16="http://schemas.microsoft.com/office/drawing/2014/main" id="{A210B6CB-55BA-461E-B034-10A0497F5CEF}"/>
            </a:ext>
          </a:extLst>
        </xdr:cNvPr>
        <xdr:cNvSpPr/>
      </xdr:nvSpPr>
      <xdr:spPr>
        <a:xfrm>
          <a:off x="2857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xdr:rowOff>
    </xdr:from>
    <xdr:to>
      <xdr:col>19</xdr:col>
      <xdr:colOff>177800</xdr:colOff>
      <xdr:row>61</xdr:row>
      <xdr:rowOff>49530</xdr:rowOff>
    </xdr:to>
    <xdr:cxnSp macro="">
      <xdr:nvCxnSpPr>
        <xdr:cNvPr id="176" name="直線コネクタ 175">
          <a:extLst>
            <a:ext uri="{FF2B5EF4-FFF2-40B4-BE49-F238E27FC236}">
              <a16:creationId xmlns="" xmlns:a16="http://schemas.microsoft.com/office/drawing/2014/main" id="{F72A2E27-7A76-41FA-B4C5-EFB12C65D526}"/>
            </a:ext>
          </a:extLst>
        </xdr:cNvPr>
        <xdr:cNvCxnSpPr/>
      </xdr:nvCxnSpPr>
      <xdr:spPr>
        <a:xfrm flipV="1">
          <a:off x="2908300" y="104717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177" name="楕円 176">
          <a:extLst>
            <a:ext uri="{FF2B5EF4-FFF2-40B4-BE49-F238E27FC236}">
              <a16:creationId xmlns="" xmlns:a16="http://schemas.microsoft.com/office/drawing/2014/main" id="{A8C1F66D-0240-4AE1-906B-364DDCA7397D}"/>
            </a:ext>
          </a:extLst>
        </xdr:cNvPr>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49530</xdr:rowOff>
    </xdr:from>
    <xdr:to>
      <xdr:col>15</xdr:col>
      <xdr:colOff>50800</xdr:colOff>
      <xdr:row>61</xdr:row>
      <xdr:rowOff>133350</xdr:rowOff>
    </xdr:to>
    <xdr:cxnSp macro="">
      <xdr:nvCxnSpPr>
        <xdr:cNvPr id="178" name="直線コネクタ 177">
          <a:extLst>
            <a:ext uri="{FF2B5EF4-FFF2-40B4-BE49-F238E27FC236}">
              <a16:creationId xmlns="" xmlns:a16="http://schemas.microsoft.com/office/drawing/2014/main" id="{039BBF00-BD1D-4721-929C-CB844AB6B00F}"/>
            </a:ext>
          </a:extLst>
        </xdr:cNvPr>
        <xdr:cNvCxnSpPr/>
      </xdr:nvCxnSpPr>
      <xdr:spPr>
        <a:xfrm flipV="1">
          <a:off x="2019300" y="10507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a:extLst>
            <a:ext uri="{FF2B5EF4-FFF2-40B4-BE49-F238E27FC236}">
              <a16:creationId xmlns="" xmlns:a16="http://schemas.microsoft.com/office/drawing/2014/main" id="{FAD52A31-F084-4128-A2F4-A3BD80131E39}"/>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a:extLst>
            <a:ext uri="{FF2B5EF4-FFF2-40B4-BE49-F238E27FC236}">
              <a16:creationId xmlns="" xmlns:a16="http://schemas.microsoft.com/office/drawing/2014/main" id="{66D24124-1217-44B8-BC40-83C53318C2A5}"/>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a:extLst>
            <a:ext uri="{FF2B5EF4-FFF2-40B4-BE49-F238E27FC236}">
              <a16:creationId xmlns="" xmlns:a16="http://schemas.microsoft.com/office/drawing/2014/main" id="{B1A09049-7ABC-4DD2-8F7C-CC823F1C7A31}"/>
            </a:ext>
          </a:extLst>
        </xdr:cNvPr>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55262</xdr:rowOff>
    </xdr:from>
    <xdr:ext cx="405111" cy="259045"/>
    <xdr:sp macro="" textlink="">
      <xdr:nvSpPr>
        <xdr:cNvPr id="182" name="n_1mainValue【体育館・プール】&#10;有形固定資産減価償却率">
          <a:extLst>
            <a:ext uri="{FF2B5EF4-FFF2-40B4-BE49-F238E27FC236}">
              <a16:creationId xmlns="" xmlns:a16="http://schemas.microsoft.com/office/drawing/2014/main" id="{978C0980-D32A-42B2-A23C-77CD6E39FAE3}"/>
            </a:ext>
          </a:extLst>
        </xdr:cNvPr>
        <xdr:cNvSpPr txBox="1"/>
      </xdr:nvSpPr>
      <xdr:spPr>
        <a:xfrm>
          <a:off x="35820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91457</xdr:rowOff>
    </xdr:from>
    <xdr:ext cx="405111" cy="259045"/>
    <xdr:sp macro="" textlink="">
      <xdr:nvSpPr>
        <xdr:cNvPr id="183" name="n_2mainValue【体育館・プール】&#10;有形固定資産減価償却率">
          <a:extLst>
            <a:ext uri="{FF2B5EF4-FFF2-40B4-BE49-F238E27FC236}">
              <a16:creationId xmlns="" xmlns:a16="http://schemas.microsoft.com/office/drawing/2014/main" id="{348F71B4-4020-4134-8FDC-0106787B58F9}"/>
            </a:ext>
          </a:extLst>
        </xdr:cNvPr>
        <xdr:cNvSpPr txBox="1"/>
      </xdr:nvSpPr>
      <xdr:spPr>
        <a:xfrm>
          <a:off x="2705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184" name="n_3mainValue【体育館・プール】&#10;有形固定資産減価償却率">
          <a:extLst>
            <a:ext uri="{FF2B5EF4-FFF2-40B4-BE49-F238E27FC236}">
              <a16:creationId xmlns="" xmlns:a16="http://schemas.microsoft.com/office/drawing/2014/main" id="{9AC3C82E-BF1F-4D79-98EE-AA9F40FCDA84}"/>
            </a:ext>
          </a:extLst>
        </xdr:cNvPr>
        <xdr:cNvSpPr txBox="1"/>
      </xdr:nvSpPr>
      <xdr:spPr>
        <a:xfrm>
          <a:off x="1816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 xmlns:a16="http://schemas.microsoft.com/office/drawing/2014/main" id="{CFF9070D-0CE5-4EE1-8506-B3A805D0FB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 xmlns:a16="http://schemas.microsoft.com/office/drawing/2014/main" id="{0956CF2E-8F57-4121-ABC5-CF89ADE395F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 xmlns:a16="http://schemas.microsoft.com/office/drawing/2014/main" id="{FDE187CB-DB53-4637-ADAE-3458488ACA4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 xmlns:a16="http://schemas.microsoft.com/office/drawing/2014/main" id="{BF8097DE-878A-474A-BD4E-8E8F84D39F7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 xmlns:a16="http://schemas.microsoft.com/office/drawing/2014/main" id="{E7FA4550-A23F-410D-9B57-C51ABA29499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 xmlns:a16="http://schemas.microsoft.com/office/drawing/2014/main" id="{B8CB18AF-7C5E-44A2-A695-3C614820DC8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 xmlns:a16="http://schemas.microsoft.com/office/drawing/2014/main" id="{0E314604-6792-41B4-833C-911E2BA526D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 xmlns:a16="http://schemas.microsoft.com/office/drawing/2014/main" id="{6E67E58C-59E3-420B-A28E-BDA046B2039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 xmlns:a16="http://schemas.microsoft.com/office/drawing/2014/main" id="{2519838B-E499-4E23-876C-3E376D0B5AC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 xmlns:a16="http://schemas.microsoft.com/office/drawing/2014/main" id="{5DD075CA-564A-49FA-B535-584963D11A0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 xmlns:a16="http://schemas.microsoft.com/office/drawing/2014/main" id="{8BE5F109-D72E-4C6D-B742-A1B407452D8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 xmlns:a16="http://schemas.microsoft.com/office/drawing/2014/main" id="{B88DF732-876B-4054-9C97-9460672404B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 xmlns:a16="http://schemas.microsoft.com/office/drawing/2014/main" id="{826503C1-D8C3-4B96-9EE1-938177F2D28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 xmlns:a16="http://schemas.microsoft.com/office/drawing/2014/main" id="{5E5EFE81-F7E3-4057-B900-CB87300E9132}"/>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 xmlns:a16="http://schemas.microsoft.com/office/drawing/2014/main" id="{56E34907-73AE-45E5-89D6-F2A064E86C3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 xmlns:a16="http://schemas.microsoft.com/office/drawing/2014/main" id="{E8831B3D-9BD8-4F92-8441-BB70ACBFF84F}"/>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 xmlns:a16="http://schemas.microsoft.com/office/drawing/2014/main" id="{0374C19E-B979-48BA-BA6E-170469BAF8A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 xmlns:a16="http://schemas.microsoft.com/office/drawing/2014/main" id="{B1E79B6D-E725-44B0-96D1-179E277B88F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 xmlns:a16="http://schemas.microsoft.com/office/drawing/2014/main" id="{620B7066-B598-4571-8A14-17544891674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 xmlns:a16="http://schemas.microsoft.com/office/drawing/2014/main" id="{E1783DA5-02D9-4E94-807A-2D724B54961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 xmlns:a16="http://schemas.microsoft.com/office/drawing/2014/main" id="{EF791092-8BF2-4F06-BC8F-CC8BD41AE4B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 xmlns:a16="http://schemas.microsoft.com/office/drawing/2014/main" id="{9BEAEB72-0EFD-4771-BE80-0A0BA0B4B59B}"/>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 xmlns:a16="http://schemas.microsoft.com/office/drawing/2014/main" id="{C3BCF635-5433-4894-ABE4-6BFC5EC2E964}"/>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 xmlns:a16="http://schemas.microsoft.com/office/drawing/2014/main" id="{9FEC9C43-64C0-4381-A5B1-FB517E442EBE}"/>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 xmlns:a16="http://schemas.microsoft.com/office/drawing/2014/main" id="{2D7E6801-992C-4551-AA35-17460D4E38B4}"/>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 xmlns:a16="http://schemas.microsoft.com/office/drawing/2014/main" id="{1E070702-0B8D-4C9D-9C3A-07E057B8047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a:extLst>
            <a:ext uri="{FF2B5EF4-FFF2-40B4-BE49-F238E27FC236}">
              <a16:creationId xmlns="" xmlns:a16="http://schemas.microsoft.com/office/drawing/2014/main" id="{72187A43-6CA9-4A8D-AE4C-D25267D5A0C9}"/>
            </a:ext>
          </a:extLst>
        </xdr:cNvPr>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 xmlns:a16="http://schemas.microsoft.com/office/drawing/2014/main" id="{CC038909-E404-4F96-A5DC-1E463A6F3BD8}"/>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 xmlns:a16="http://schemas.microsoft.com/office/drawing/2014/main" id="{0DCDF200-0829-4F1F-9EB2-86A39F97F38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 xmlns:a16="http://schemas.microsoft.com/office/drawing/2014/main" id="{2771772E-5104-4DB3-8665-D968A0B1F2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 xmlns:a16="http://schemas.microsoft.com/office/drawing/2014/main" id="{B7E1534D-27A6-4932-822F-3E5F8506798C}"/>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 xmlns:a16="http://schemas.microsoft.com/office/drawing/2014/main" id="{748BFBE1-4AFC-41B0-9A20-80C0BE09E09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 xmlns:a16="http://schemas.microsoft.com/office/drawing/2014/main" id="{F3E76B18-9769-4058-A023-C9177FCD0B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 xmlns:a16="http://schemas.microsoft.com/office/drawing/2014/main" id="{091CFE61-00F6-4A13-A3BE-C8ED9D8C853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 xmlns:a16="http://schemas.microsoft.com/office/drawing/2014/main" id="{89882BBD-48BD-49D2-BDFA-9946EE91DF5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 xmlns:a16="http://schemas.microsoft.com/office/drawing/2014/main" id="{2389B9AF-C02A-4FB8-9846-9231AB12E5F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159055</xdr:rowOff>
    </xdr:from>
    <xdr:to>
      <xdr:col>55</xdr:col>
      <xdr:colOff>50800</xdr:colOff>
      <xdr:row>63</xdr:row>
      <xdr:rowOff>89205</xdr:rowOff>
    </xdr:to>
    <xdr:sp macro="" textlink="">
      <xdr:nvSpPr>
        <xdr:cNvPr id="221" name="楕円 220">
          <a:extLst>
            <a:ext uri="{FF2B5EF4-FFF2-40B4-BE49-F238E27FC236}">
              <a16:creationId xmlns="" xmlns:a16="http://schemas.microsoft.com/office/drawing/2014/main" id="{5F5B6D3F-4C36-4F0E-ACC5-2C91A372C64B}"/>
            </a:ext>
          </a:extLst>
        </xdr:cNvPr>
        <xdr:cNvSpPr/>
      </xdr:nvSpPr>
      <xdr:spPr>
        <a:xfrm>
          <a:off x="10426700" y="107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113250</xdr:rowOff>
    </xdr:from>
    <xdr:ext cx="469744" cy="259045"/>
    <xdr:sp macro="" textlink="">
      <xdr:nvSpPr>
        <xdr:cNvPr id="222" name="【体育館・プール】&#10;一人当たり面積該当値テキスト">
          <a:extLst>
            <a:ext uri="{FF2B5EF4-FFF2-40B4-BE49-F238E27FC236}">
              <a16:creationId xmlns="" xmlns:a16="http://schemas.microsoft.com/office/drawing/2014/main" id="{A65DEBB0-A35C-4ACF-96DF-A4BA4A2A50B1}"/>
            </a:ext>
          </a:extLst>
        </xdr:cNvPr>
        <xdr:cNvSpPr txBox="1"/>
      </xdr:nvSpPr>
      <xdr:spPr>
        <a:xfrm>
          <a:off x="10515600" y="107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144882</xdr:rowOff>
    </xdr:from>
    <xdr:to>
      <xdr:col>50</xdr:col>
      <xdr:colOff>165100</xdr:colOff>
      <xdr:row>63</xdr:row>
      <xdr:rowOff>75032</xdr:rowOff>
    </xdr:to>
    <xdr:sp macro="" textlink="">
      <xdr:nvSpPr>
        <xdr:cNvPr id="223" name="楕円 222">
          <a:extLst>
            <a:ext uri="{FF2B5EF4-FFF2-40B4-BE49-F238E27FC236}">
              <a16:creationId xmlns="" xmlns:a16="http://schemas.microsoft.com/office/drawing/2014/main" id="{9D670E9C-7E6C-4E93-AB02-3D4A4EC2A06F}"/>
            </a:ext>
          </a:extLst>
        </xdr:cNvPr>
        <xdr:cNvSpPr/>
      </xdr:nvSpPr>
      <xdr:spPr>
        <a:xfrm>
          <a:off x="95885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24232</xdr:rowOff>
    </xdr:from>
    <xdr:to>
      <xdr:col>55</xdr:col>
      <xdr:colOff>0</xdr:colOff>
      <xdr:row>63</xdr:row>
      <xdr:rowOff>38405</xdr:rowOff>
    </xdr:to>
    <xdr:cxnSp macro="">
      <xdr:nvCxnSpPr>
        <xdr:cNvPr id="224" name="直線コネクタ 223">
          <a:extLst>
            <a:ext uri="{FF2B5EF4-FFF2-40B4-BE49-F238E27FC236}">
              <a16:creationId xmlns="" xmlns:a16="http://schemas.microsoft.com/office/drawing/2014/main" id="{B2A52835-C8E0-469B-9971-308BDF35578C}"/>
            </a:ext>
          </a:extLst>
        </xdr:cNvPr>
        <xdr:cNvCxnSpPr/>
      </xdr:nvCxnSpPr>
      <xdr:spPr>
        <a:xfrm>
          <a:off x="9639300" y="10825582"/>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145796</xdr:rowOff>
    </xdr:from>
    <xdr:to>
      <xdr:col>46</xdr:col>
      <xdr:colOff>38100</xdr:colOff>
      <xdr:row>63</xdr:row>
      <xdr:rowOff>75946</xdr:rowOff>
    </xdr:to>
    <xdr:sp macro="" textlink="">
      <xdr:nvSpPr>
        <xdr:cNvPr id="225" name="楕円 224">
          <a:extLst>
            <a:ext uri="{FF2B5EF4-FFF2-40B4-BE49-F238E27FC236}">
              <a16:creationId xmlns="" xmlns:a16="http://schemas.microsoft.com/office/drawing/2014/main" id="{2A7D6A06-59A3-4EE4-94BD-A9F129801FFB}"/>
            </a:ext>
          </a:extLst>
        </xdr:cNvPr>
        <xdr:cNvSpPr/>
      </xdr:nvSpPr>
      <xdr:spPr>
        <a:xfrm>
          <a:off x="8699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24232</xdr:rowOff>
    </xdr:from>
    <xdr:to>
      <xdr:col>50</xdr:col>
      <xdr:colOff>114300</xdr:colOff>
      <xdr:row>63</xdr:row>
      <xdr:rowOff>25146</xdr:rowOff>
    </xdr:to>
    <xdr:cxnSp macro="">
      <xdr:nvCxnSpPr>
        <xdr:cNvPr id="226" name="直線コネクタ 225">
          <a:extLst>
            <a:ext uri="{FF2B5EF4-FFF2-40B4-BE49-F238E27FC236}">
              <a16:creationId xmlns="" xmlns:a16="http://schemas.microsoft.com/office/drawing/2014/main" id="{75AEE408-53FC-4C20-B88C-0D8255D0D92F}"/>
            </a:ext>
          </a:extLst>
        </xdr:cNvPr>
        <xdr:cNvCxnSpPr/>
      </xdr:nvCxnSpPr>
      <xdr:spPr>
        <a:xfrm flipV="1">
          <a:off x="8750300" y="108255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157683</xdr:rowOff>
    </xdr:from>
    <xdr:to>
      <xdr:col>41</xdr:col>
      <xdr:colOff>101600</xdr:colOff>
      <xdr:row>63</xdr:row>
      <xdr:rowOff>87833</xdr:rowOff>
    </xdr:to>
    <xdr:sp macro="" textlink="">
      <xdr:nvSpPr>
        <xdr:cNvPr id="227" name="楕円 226">
          <a:extLst>
            <a:ext uri="{FF2B5EF4-FFF2-40B4-BE49-F238E27FC236}">
              <a16:creationId xmlns="" xmlns:a16="http://schemas.microsoft.com/office/drawing/2014/main" id="{4649559F-35AF-4521-B705-81F26ABD4DD2}"/>
            </a:ext>
          </a:extLst>
        </xdr:cNvPr>
        <xdr:cNvSpPr/>
      </xdr:nvSpPr>
      <xdr:spPr>
        <a:xfrm>
          <a:off x="7810500" y="107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25146</xdr:rowOff>
    </xdr:from>
    <xdr:to>
      <xdr:col>45</xdr:col>
      <xdr:colOff>177800</xdr:colOff>
      <xdr:row>63</xdr:row>
      <xdr:rowOff>37033</xdr:rowOff>
    </xdr:to>
    <xdr:cxnSp macro="">
      <xdr:nvCxnSpPr>
        <xdr:cNvPr id="228" name="直線コネクタ 227">
          <a:extLst>
            <a:ext uri="{FF2B5EF4-FFF2-40B4-BE49-F238E27FC236}">
              <a16:creationId xmlns="" xmlns:a16="http://schemas.microsoft.com/office/drawing/2014/main" id="{734DFCE8-412E-4E74-86D9-E34E1F949671}"/>
            </a:ext>
          </a:extLst>
        </xdr:cNvPr>
        <xdr:cNvCxnSpPr/>
      </xdr:nvCxnSpPr>
      <xdr:spPr>
        <a:xfrm flipV="1">
          <a:off x="7861300" y="10826496"/>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a:extLst>
            <a:ext uri="{FF2B5EF4-FFF2-40B4-BE49-F238E27FC236}">
              <a16:creationId xmlns="" xmlns:a16="http://schemas.microsoft.com/office/drawing/2014/main" id="{43DBA25F-F9C3-495E-B7C4-0893F20FEFAC}"/>
            </a:ext>
          </a:extLst>
        </xdr:cNvPr>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a:extLst>
            <a:ext uri="{FF2B5EF4-FFF2-40B4-BE49-F238E27FC236}">
              <a16:creationId xmlns="" xmlns:a16="http://schemas.microsoft.com/office/drawing/2014/main" id="{3A55B5C6-C6E7-40E8-8A4E-4BF2E9940EFD}"/>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a:extLst>
            <a:ext uri="{FF2B5EF4-FFF2-40B4-BE49-F238E27FC236}">
              <a16:creationId xmlns="" xmlns:a16="http://schemas.microsoft.com/office/drawing/2014/main" id="{922E7109-1E81-41F9-827B-458B556730E6}"/>
            </a:ext>
          </a:extLst>
        </xdr:cNvPr>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66159</xdr:rowOff>
    </xdr:from>
    <xdr:ext cx="469744" cy="259045"/>
    <xdr:sp macro="" textlink="">
      <xdr:nvSpPr>
        <xdr:cNvPr id="232" name="n_1mainValue【体育館・プール】&#10;一人当たり面積">
          <a:extLst>
            <a:ext uri="{FF2B5EF4-FFF2-40B4-BE49-F238E27FC236}">
              <a16:creationId xmlns="" xmlns:a16="http://schemas.microsoft.com/office/drawing/2014/main" id="{99B334E3-5A1C-473D-A7AD-0C3060D35230}"/>
            </a:ext>
          </a:extLst>
        </xdr:cNvPr>
        <xdr:cNvSpPr txBox="1"/>
      </xdr:nvSpPr>
      <xdr:spPr>
        <a:xfrm>
          <a:off x="93917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67073</xdr:rowOff>
    </xdr:from>
    <xdr:ext cx="469744" cy="259045"/>
    <xdr:sp macro="" textlink="">
      <xdr:nvSpPr>
        <xdr:cNvPr id="233" name="n_2mainValue【体育館・プール】&#10;一人当たり面積">
          <a:extLst>
            <a:ext uri="{FF2B5EF4-FFF2-40B4-BE49-F238E27FC236}">
              <a16:creationId xmlns="" xmlns:a16="http://schemas.microsoft.com/office/drawing/2014/main" id="{B243054B-067D-4E83-AF37-FD2593E1E4C4}"/>
            </a:ext>
          </a:extLst>
        </xdr:cNvPr>
        <xdr:cNvSpPr txBox="1"/>
      </xdr:nvSpPr>
      <xdr:spPr>
        <a:xfrm>
          <a:off x="8515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104360</xdr:rowOff>
    </xdr:from>
    <xdr:ext cx="469744" cy="259045"/>
    <xdr:sp macro="" textlink="">
      <xdr:nvSpPr>
        <xdr:cNvPr id="234" name="n_3mainValue【体育館・プール】&#10;一人当たり面積">
          <a:extLst>
            <a:ext uri="{FF2B5EF4-FFF2-40B4-BE49-F238E27FC236}">
              <a16:creationId xmlns="" xmlns:a16="http://schemas.microsoft.com/office/drawing/2014/main" id="{C603BD85-70B7-4973-8980-9A05F08B118F}"/>
            </a:ext>
          </a:extLst>
        </xdr:cNvPr>
        <xdr:cNvSpPr txBox="1"/>
      </xdr:nvSpPr>
      <xdr:spPr>
        <a:xfrm>
          <a:off x="7626427" y="1056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 xmlns:a16="http://schemas.microsoft.com/office/drawing/2014/main" id="{3F15B2D7-E7CC-4E93-B820-91647E8AA4E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 xmlns:a16="http://schemas.microsoft.com/office/drawing/2014/main" id="{266598B4-D4E6-45DF-9BE5-F2B5E53805E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 xmlns:a16="http://schemas.microsoft.com/office/drawing/2014/main" id="{81D8CA69-1EE9-4CF7-A5A5-ACF49335BA2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 xmlns:a16="http://schemas.microsoft.com/office/drawing/2014/main" id="{D7B7407F-0901-40FA-B29B-AB812DDDB51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 xmlns:a16="http://schemas.microsoft.com/office/drawing/2014/main" id="{D1D8E027-4458-484D-B590-CE7CA08D41C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 xmlns:a16="http://schemas.microsoft.com/office/drawing/2014/main" id="{E235076B-4154-4ED1-B1AC-CDB87FE90D9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 xmlns:a16="http://schemas.microsoft.com/office/drawing/2014/main" id="{9192F5E5-9917-4829-97D7-09393C10A61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 xmlns:a16="http://schemas.microsoft.com/office/drawing/2014/main" id="{629F0838-68D1-4C22-9CA8-8FC8753CFE4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 xmlns:a16="http://schemas.microsoft.com/office/drawing/2014/main" id="{F367078E-780D-4B29-89A4-A4BA9CA72A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 xmlns:a16="http://schemas.microsoft.com/office/drawing/2014/main" id="{66C8BADB-2151-497E-8825-DB28681BC26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a:extLst>
            <a:ext uri="{FF2B5EF4-FFF2-40B4-BE49-F238E27FC236}">
              <a16:creationId xmlns="" xmlns:a16="http://schemas.microsoft.com/office/drawing/2014/main" id="{4A0D5A21-31F9-4914-9008-7323980F817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 xmlns:a16="http://schemas.microsoft.com/office/drawing/2014/main" id="{F92A9B86-1D04-4C27-AE18-25324BA3132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 xmlns:a16="http://schemas.microsoft.com/office/drawing/2014/main" id="{BE4FCFDA-3829-4E2D-84FA-5BBCA21C689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 xmlns:a16="http://schemas.microsoft.com/office/drawing/2014/main" id="{F6A583A9-70E5-4927-A3C1-6E770B49627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 xmlns:a16="http://schemas.microsoft.com/office/drawing/2014/main" id="{A5E9D1F5-D788-479A-9782-3D0660F8BCB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 xmlns:a16="http://schemas.microsoft.com/office/drawing/2014/main" id="{0C1CF700-5A5A-45D2-B2F1-609D57D7D84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 xmlns:a16="http://schemas.microsoft.com/office/drawing/2014/main" id="{B659C682-B996-470E-A795-DB7E5905046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 xmlns:a16="http://schemas.microsoft.com/office/drawing/2014/main" id="{5F3D7580-9430-49E5-8020-53659E5F50B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 xmlns:a16="http://schemas.microsoft.com/office/drawing/2014/main" id="{2DA38210-4A47-4EE0-A303-E869FA4D546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 xmlns:a16="http://schemas.microsoft.com/office/drawing/2014/main" id="{F94B6C25-4F92-4622-951B-005F81FA91F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a:extLst>
            <a:ext uri="{FF2B5EF4-FFF2-40B4-BE49-F238E27FC236}">
              <a16:creationId xmlns="" xmlns:a16="http://schemas.microsoft.com/office/drawing/2014/main" id="{EE03B02F-671F-42C9-8D1C-57FBE8D0185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 xmlns:a16="http://schemas.microsoft.com/office/drawing/2014/main" id="{B15D8012-3A19-4F87-A448-39F0F0AE815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 xmlns:a16="http://schemas.microsoft.com/office/drawing/2014/main" id="{9A240C28-8218-4577-A050-125C2A05718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 xmlns:a16="http://schemas.microsoft.com/office/drawing/2014/main" id="{0EBEF59E-9996-4BAE-9A8C-7D2863CFFB6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a:extLst>
            <a:ext uri="{FF2B5EF4-FFF2-40B4-BE49-F238E27FC236}">
              <a16:creationId xmlns="" xmlns:a16="http://schemas.microsoft.com/office/drawing/2014/main" id="{313E0E71-DA3C-4D1A-9ED6-15342D10BFEA}"/>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a:extLst>
            <a:ext uri="{FF2B5EF4-FFF2-40B4-BE49-F238E27FC236}">
              <a16:creationId xmlns="" xmlns:a16="http://schemas.microsoft.com/office/drawing/2014/main" id="{CA52CD5F-B2D4-4513-B3F0-6854906C69FF}"/>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a:extLst>
            <a:ext uri="{FF2B5EF4-FFF2-40B4-BE49-F238E27FC236}">
              <a16:creationId xmlns="" xmlns:a16="http://schemas.microsoft.com/office/drawing/2014/main" id="{E1ED9E2E-7CDD-4BF3-A899-78093DF3FCE3}"/>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a:extLst>
            <a:ext uri="{FF2B5EF4-FFF2-40B4-BE49-F238E27FC236}">
              <a16:creationId xmlns="" xmlns:a16="http://schemas.microsoft.com/office/drawing/2014/main" id="{9496A073-97A8-4060-8968-54BB20A4330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 xmlns:a16="http://schemas.microsoft.com/office/drawing/2014/main" id="{70EC4AD0-79EE-4BA9-A475-E4D77A28C03C}"/>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64" name="【福祉施設】&#10;有形固定資産減価償却率平均値テキスト">
          <a:extLst>
            <a:ext uri="{FF2B5EF4-FFF2-40B4-BE49-F238E27FC236}">
              <a16:creationId xmlns="" xmlns:a16="http://schemas.microsoft.com/office/drawing/2014/main" id="{731DD889-23B7-4973-9DD2-D5CDB52AF7DE}"/>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a:extLst>
            <a:ext uri="{FF2B5EF4-FFF2-40B4-BE49-F238E27FC236}">
              <a16:creationId xmlns="" xmlns:a16="http://schemas.microsoft.com/office/drawing/2014/main" id="{3EA92341-2B9C-41E7-81B8-D81ACCEB9D52}"/>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a:extLst>
            <a:ext uri="{FF2B5EF4-FFF2-40B4-BE49-F238E27FC236}">
              <a16:creationId xmlns="" xmlns:a16="http://schemas.microsoft.com/office/drawing/2014/main" id="{99DE5C0E-4785-47E7-8031-72EE858E937B}"/>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a:extLst>
            <a:ext uri="{FF2B5EF4-FFF2-40B4-BE49-F238E27FC236}">
              <a16:creationId xmlns="" xmlns:a16="http://schemas.microsoft.com/office/drawing/2014/main" id="{61D9A0BF-B800-445B-B06B-91CBED22DBCB}"/>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a:extLst>
            <a:ext uri="{FF2B5EF4-FFF2-40B4-BE49-F238E27FC236}">
              <a16:creationId xmlns="" xmlns:a16="http://schemas.microsoft.com/office/drawing/2014/main" id="{425F5630-1D79-49A1-A506-1ACE0E6B3F7B}"/>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 xmlns:a16="http://schemas.microsoft.com/office/drawing/2014/main" id="{3928FD59-A163-448F-B0E3-AB57630127D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 xmlns:a16="http://schemas.microsoft.com/office/drawing/2014/main" id="{2D0C8D3F-BA39-4859-AB1D-E67F5CF5F8C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 xmlns:a16="http://schemas.microsoft.com/office/drawing/2014/main" id="{1AA045B0-8F39-4985-8394-1905CFBF5E4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 xmlns:a16="http://schemas.microsoft.com/office/drawing/2014/main" id="{DF2E7DF3-5D98-4AB1-881E-8B8599C32AB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 xmlns:a16="http://schemas.microsoft.com/office/drawing/2014/main" id="{E6A1CAA5-0559-4EF8-96DA-5A1A623964C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34925</xdr:rowOff>
    </xdr:from>
    <xdr:to>
      <xdr:col>24</xdr:col>
      <xdr:colOff>114300</xdr:colOff>
      <xdr:row>83</xdr:row>
      <xdr:rowOff>136525</xdr:rowOff>
    </xdr:to>
    <xdr:sp macro="" textlink="">
      <xdr:nvSpPr>
        <xdr:cNvPr id="274" name="楕円 273">
          <a:extLst>
            <a:ext uri="{FF2B5EF4-FFF2-40B4-BE49-F238E27FC236}">
              <a16:creationId xmlns="" xmlns:a16="http://schemas.microsoft.com/office/drawing/2014/main" id="{CFA57AE7-B7FC-41B3-B553-C8662190C8EF}"/>
            </a:ext>
          </a:extLst>
        </xdr:cNvPr>
        <xdr:cNvSpPr/>
      </xdr:nvSpPr>
      <xdr:spPr>
        <a:xfrm>
          <a:off x="4584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13352</xdr:rowOff>
    </xdr:from>
    <xdr:ext cx="405111" cy="259045"/>
    <xdr:sp macro="" textlink="">
      <xdr:nvSpPr>
        <xdr:cNvPr id="275" name="【福祉施設】&#10;有形固定資産減価償却率該当値テキスト">
          <a:extLst>
            <a:ext uri="{FF2B5EF4-FFF2-40B4-BE49-F238E27FC236}">
              <a16:creationId xmlns="" xmlns:a16="http://schemas.microsoft.com/office/drawing/2014/main" id="{192BABAA-1FF9-4E7B-8AEC-B41210E51302}"/>
            </a:ext>
          </a:extLst>
        </xdr:cNvPr>
        <xdr:cNvSpPr txBox="1"/>
      </xdr:nvSpPr>
      <xdr:spPr>
        <a:xfrm>
          <a:off x="4673600"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73025</xdr:rowOff>
    </xdr:from>
    <xdr:to>
      <xdr:col>20</xdr:col>
      <xdr:colOff>38100</xdr:colOff>
      <xdr:row>84</xdr:row>
      <xdr:rowOff>3175</xdr:rowOff>
    </xdr:to>
    <xdr:sp macro="" textlink="">
      <xdr:nvSpPr>
        <xdr:cNvPr id="276" name="楕円 275">
          <a:extLst>
            <a:ext uri="{FF2B5EF4-FFF2-40B4-BE49-F238E27FC236}">
              <a16:creationId xmlns="" xmlns:a16="http://schemas.microsoft.com/office/drawing/2014/main" id="{FDD4D5BE-3146-4FC0-97B7-92F6B17AE817}"/>
            </a:ext>
          </a:extLst>
        </xdr:cNvPr>
        <xdr:cNvSpPr/>
      </xdr:nvSpPr>
      <xdr:spPr>
        <a:xfrm>
          <a:off x="3746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85725</xdr:rowOff>
    </xdr:from>
    <xdr:to>
      <xdr:col>24</xdr:col>
      <xdr:colOff>63500</xdr:colOff>
      <xdr:row>83</xdr:row>
      <xdr:rowOff>123825</xdr:rowOff>
    </xdr:to>
    <xdr:cxnSp macro="">
      <xdr:nvCxnSpPr>
        <xdr:cNvPr id="277" name="直線コネクタ 276">
          <a:extLst>
            <a:ext uri="{FF2B5EF4-FFF2-40B4-BE49-F238E27FC236}">
              <a16:creationId xmlns="" xmlns:a16="http://schemas.microsoft.com/office/drawing/2014/main" id="{97090D6C-55EC-42BA-8C52-5A86C89D1092}"/>
            </a:ext>
          </a:extLst>
        </xdr:cNvPr>
        <xdr:cNvCxnSpPr/>
      </xdr:nvCxnSpPr>
      <xdr:spPr>
        <a:xfrm flipV="1">
          <a:off x="3797300" y="143160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82550</xdr:rowOff>
    </xdr:from>
    <xdr:to>
      <xdr:col>15</xdr:col>
      <xdr:colOff>101600</xdr:colOff>
      <xdr:row>84</xdr:row>
      <xdr:rowOff>12700</xdr:rowOff>
    </xdr:to>
    <xdr:sp macro="" textlink="">
      <xdr:nvSpPr>
        <xdr:cNvPr id="278" name="楕円 277">
          <a:extLst>
            <a:ext uri="{FF2B5EF4-FFF2-40B4-BE49-F238E27FC236}">
              <a16:creationId xmlns="" xmlns:a16="http://schemas.microsoft.com/office/drawing/2014/main" id="{97E85607-7F0F-4228-873E-935D93873AD7}"/>
            </a:ext>
          </a:extLst>
        </xdr:cNvPr>
        <xdr:cNvSpPr/>
      </xdr:nvSpPr>
      <xdr:spPr>
        <a:xfrm>
          <a:off x="2857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123825</xdr:rowOff>
    </xdr:from>
    <xdr:to>
      <xdr:col>19</xdr:col>
      <xdr:colOff>177800</xdr:colOff>
      <xdr:row>83</xdr:row>
      <xdr:rowOff>133350</xdr:rowOff>
    </xdr:to>
    <xdr:cxnSp macro="">
      <xdr:nvCxnSpPr>
        <xdr:cNvPr id="279" name="直線コネクタ 278">
          <a:extLst>
            <a:ext uri="{FF2B5EF4-FFF2-40B4-BE49-F238E27FC236}">
              <a16:creationId xmlns="" xmlns:a16="http://schemas.microsoft.com/office/drawing/2014/main" id="{E90404A1-92C1-4327-A1B9-F9EB94951F95}"/>
            </a:ext>
          </a:extLst>
        </xdr:cNvPr>
        <xdr:cNvCxnSpPr/>
      </xdr:nvCxnSpPr>
      <xdr:spPr>
        <a:xfrm flipV="1">
          <a:off x="2908300" y="14354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109220</xdr:rowOff>
    </xdr:from>
    <xdr:to>
      <xdr:col>10</xdr:col>
      <xdr:colOff>165100</xdr:colOff>
      <xdr:row>85</xdr:row>
      <xdr:rowOff>39370</xdr:rowOff>
    </xdr:to>
    <xdr:sp macro="" textlink="">
      <xdr:nvSpPr>
        <xdr:cNvPr id="280" name="楕円 279">
          <a:extLst>
            <a:ext uri="{FF2B5EF4-FFF2-40B4-BE49-F238E27FC236}">
              <a16:creationId xmlns="" xmlns:a16="http://schemas.microsoft.com/office/drawing/2014/main" id="{B5479ECB-95DE-4EF2-A4E5-ECFF86E888E6}"/>
            </a:ext>
          </a:extLst>
        </xdr:cNvPr>
        <xdr:cNvSpPr/>
      </xdr:nvSpPr>
      <xdr:spPr>
        <a:xfrm>
          <a:off x="1968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84</xdr:row>
      <xdr:rowOff>160020</xdr:rowOff>
    </xdr:to>
    <xdr:cxnSp macro="">
      <xdr:nvCxnSpPr>
        <xdr:cNvPr id="281" name="直線コネクタ 280">
          <a:extLst>
            <a:ext uri="{FF2B5EF4-FFF2-40B4-BE49-F238E27FC236}">
              <a16:creationId xmlns="" xmlns:a16="http://schemas.microsoft.com/office/drawing/2014/main" id="{8B4A447D-8DAA-4191-9ECD-CC4D61CB024D}"/>
            </a:ext>
          </a:extLst>
        </xdr:cNvPr>
        <xdr:cNvCxnSpPr/>
      </xdr:nvCxnSpPr>
      <xdr:spPr>
        <a:xfrm flipV="1">
          <a:off x="2019300" y="143637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82" name="n_1aveValue【福祉施設】&#10;有形固定資産減価償却率">
          <a:extLst>
            <a:ext uri="{FF2B5EF4-FFF2-40B4-BE49-F238E27FC236}">
              <a16:creationId xmlns="" xmlns:a16="http://schemas.microsoft.com/office/drawing/2014/main" id="{D739F9B9-8270-44BD-8710-DD3D0516E48D}"/>
            </a:ext>
          </a:extLst>
        </xdr:cNvPr>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83" name="n_2aveValue【福祉施設】&#10;有形固定資産減価償却率">
          <a:extLst>
            <a:ext uri="{FF2B5EF4-FFF2-40B4-BE49-F238E27FC236}">
              <a16:creationId xmlns="" xmlns:a16="http://schemas.microsoft.com/office/drawing/2014/main" id="{0A9B1131-18F6-490E-AB94-878DA7063A13}"/>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84" name="n_3aveValue【福祉施設】&#10;有形固定資産減価償却率">
          <a:extLst>
            <a:ext uri="{FF2B5EF4-FFF2-40B4-BE49-F238E27FC236}">
              <a16:creationId xmlns="" xmlns:a16="http://schemas.microsoft.com/office/drawing/2014/main" id="{6C94D3CC-72B3-4DE9-A5F5-816796DB6BE1}"/>
            </a:ext>
          </a:extLst>
        </xdr:cNvPr>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165752</xdr:rowOff>
    </xdr:from>
    <xdr:ext cx="405111" cy="259045"/>
    <xdr:sp macro="" textlink="">
      <xdr:nvSpPr>
        <xdr:cNvPr id="285" name="n_1mainValue【福祉施設】&#10;有形固定資産減価償却率">
          <a:extLst>
            <a:ext uri="{FF2B5EF4-FFF2-40B4-BE49-F238E27FC236}">
              <a16:creationId xmlns="" xmlns:a16="http://schemas.microsoft.com/office/drawing/2014/main" id="{EBFC7C09-FCED-4DBA-9D1E-F0589D4F0D1F}"/>
            </a:ext>
          </a:extLst>
        </xdr:cNvPr>
        <xdr:cNvSpPr txBox="1"/>
      </xdr:nvSpPr>
      <xdr:spPr>
        <a:xfrm>
          <a:off x="35820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3827</xdr:rowOff>
    </xdr:from>
    <xdr:ext cx="405111" cy="259045"/>
    <xdr:sp macro="" textlink="">
      <xdr:nvSpPr>
        <xdr:cNvPr id="286" name="n_2mainValue【福祉施設】&#10;有形固定資産減価償却率">
          <a:extLst>
            <a:ext uri="{FF2B5EF4-FFF2-40B4-BE49-F238E27FC236}">
              <a16:creationId xmlns="" xmlns:a16="http://schemas.microsoft.com/office/drawing/2014/main" id="{A5D76E1F-CCD3-488D-A435-DCEE86D7F785}"/>
            </a:ext>
          </a:extLst>
        </xdr:cNvPr>
        <xdr:cNvSpPr txBox="1"/>
      </xdr:nvSpPr>
      <xdr:spPr>
        <a:xfrm>
          <a:off x="2705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30497</xdr:rowOff>
    </xdr:from>
    <xdr:ext cx="405111" cy="259045"/>
    <xdr:sp macro="" textlink="">
      <xdr:nvSpPr>
        <xdr:cNvPr id="287" name="n_3mainValue【福祉施設】&#10;有形固定資産減価償却率">
          <a:extLst>
            <a:ext uri="{FF2B5EF4-FFF2-40B4-BE49-F238E27FC236}">
              <a16:creationId xmlns="" xmlns:a16="http://schemas.microsoft.com/office/drawing/2014/main" id="{6595C49A-9FFB-4CD1-8AB2-DB42D67900FD}"/>
            </a:ext>
          </a:extLst>
        </xdr:cNvPr>
        <xdr:cNvSpPr txBox="1"/>
      </xdr:nvSpPr>
      <xdr:spPr>
        <a:xfrm>
          <a:off x="1816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 xmlns:a16="http://schemas.microsoft.com/office/drawing/2014/main" id="{70EE2D05-F907-4FCE-95A5-80592B4D0D7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 xmlns:a16="http://schemas.microsoft.com/office/drawing/2014/main" id="{73EB458C-CB89-497F-9B45-60F84C02100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 xmlns:a16="http://schemas.microsoft.com/office/drawing/2014/main" id="{8FC90A39-2CEA-4D92-8CC0-6415D8C6176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 xmlns:a16="http://schemas.microsoft.com/office/drawing/2014/main" id="{1821DBD3-1FEF-4238-97C7-E0851EAFE38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 xmlns:a16="http://schemas.microsoft.com/office/drawing/2014/main" id="{F1286431-2E54-4238-89C7-6647832B4CE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 xmlns:a16="http://schemas.microsoft.com/office/drawing/2014/main" id="{CEDDB563-194F-4D4E-B879-B7078D65698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 xmlns:a16="http://schemas.microsoft.com/office/drawing/2014/main" id="{F609ED2E-F12D-4913-921F-548B556A690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 xmlns:a16="http://schemas.microsoft.com/office/drawing/2014/main" id="{D4F22A47-5767-48D1-8B9D-2DD486AFAB6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 xmlns:a16="http://schemas.microsoft.com/office/drawing/2014/main" id="{A8EA96A3-19CC-49CB-8873-BA845FE6D7D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 xmlns:a16="http://schemas.microsoft.com/office/drawing/2014/main" id="{B797A892-1D8B-4887-8DE2-66ECCAA6CB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 xmlns:a16="http://schemas.microsoft.com/office/drawing/2014/main" id="{7E5F3F28-F28E-4400-A850-0C8A48FC724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 xmlns:a16="http://schemas.microsoft.com/office/drawing/2014/main" id="{9480C18F-E251-4776-85CA-B5D3C57FDCD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 xmlns:a16="http://schemas.microsoft.com/office/drawing/2014/main" id="{01463E0C-96AB-4E3F-8240-4C4AD61ED54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 xmlns:a16="http://schemas.microsoft.com/office/drawing/2014/main" id="{C175CAE9-5B0C-441A-8478-88F3F3670CA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 xmlns:a16="http://schemas.microsoft.com/office/drawing/2014/main" id="{9D405798-B6F0-442C-B382-E34BCCF908C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 xmlns:a16="http://schemas.microsoft.com/office/drawing/2014/main" id="{4DE55E9A-63F3-4309-8FF8-FB60BD44C28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 xmlns:a16="http://schemas.microsoft.com/office/drawing/2014/main" id="{DF3036D5-EFC9-4886-8AAF-7DD30EADE55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 xmlns:a16="http://schemas.microsoft.com/office/drawing/2014/main" id="{3823CC0F-04E3-4D32-B42C-AAC8EDEC571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 xmlns:a16="http://schemas.microsoft.com/office/drawing/2014/main" id="{B5B5AC6F-CB89-4834-8396-942008C36A4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 xmlns:a16="http://schemas.microsoft.com/office/drawing/2014/main" id="{7EC4658F-78EF-4008-BA68-CDDC4896130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 xmlns:a16="http://schemas.microsoft.com/office/drawing/2014/main" id="{915C6CC5-9CA1-4288-A41F-91AF03C3373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 xmlns:a16="http://schemas.microsoft.com/office/drawing/2014/main" id="{793EFA0D-5E83-469C-97A5-16D26F4E711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 xmlns:a16="http://schemas.microsoft.com/office/drawing/2014/main" id="{D783BC96-1355-4CDC-ABB4-00DCAA4855A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a:extLst>
            <a:ext uri="{FF2B5EF4-FFF2-40B4-BE49-F238E27FC236}">
              <a16:creationId xmlns="" xmlns:a16="http://schemas.microsoft.com/office/drawing/2014/main" id="{4E3EE89D-EA25-4B8B-80BF-C0CD011955BD}"/>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a:extLst>
            <a:ext uri="{FF2B5EF4-FFF2-40B4-BE49-F238E27FC236}">
              <a16:creationId xmlns="" xmlns:a16="http://schemas.microsoft.com/office/drawing/2014/main" id="{B04D94C1-300F-48D9-8321-F4252BFB6188}"/>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a:extLst>
            <a:ext uri="{FF2B5EF4-FFF2-40B4-BE49-F238E27FC236}">
              <a16:creationId xmlns="" xmlns:a16="http://schemas.microsoft.com/office/drawing/2014/main" id="{88D3E2F4-9257-4683-B811-3F6042EB74FF}"/>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a:extLst>
            <a:ext uri="{FF2B5EF4-FFF2-40B4-BE49-F238E27FC236}">
              <a16:creationId xmlns="" xmlns:a16="http://schemas.microsoft.com/office/drawing/2014/main" id="{4D0B33F4-AC4F-465E-B819-83476E4249D6}"/>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a:extLst>
            <a:ext uri="{FF2B5EF4-FFF2-40B4-BE49-F238E27FC236}">
              <a16:creationId xmlns="" xmlns:a16="http://schemas.microsoft.com/office/drawing/2014/main" id="{F51049C2-F962-4879-AFFC-D9E18D414F6A}"/>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a:extLst>
            <a:ext uri="{FF2B5EF4-FFF2-40B4-BE49-F238E27FC236}">
              <a16:creationId xmlns="" xmlns:a16="http://schemas.microsoft.com/office/drawing/2014/main" id="{C523F2DE-767C-4091-B5F4-F1AA55BFED5E}"/>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a:extLst>
            <a:ext uri="{FF2B5EF4-FFF2-40B4-BE49-F238E27FC236}">
              <a16:creationId xmlns="" xmlns:a16="http://schemas.microsoft.com/office/drawing/2014/main" id="{6ADE193C-4BB5-4CF5-8F7A-DA5B0AAEFA33}"/>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a:extLst>
            <a:ext uri="{FF2B5EF4-FFF2-40B4-BE49-F238E27FC236}">
              <a16:creationId xmlns="" xmlns:a16="http://schemas.microsoft.com/office/drawing/2014/main" id="{21F23B3C-87C9-45B5-BA04-FA88504CC176}"/>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a:extLst>
            <a:ext uri="{FF2B5EF4-FFF2-40B4-BE49-F238E27FC236}">
              <a16:creationId xmlns="" xmlns:a16="http://schemas.microsoft.com/office/drawing/2014/main" id="{187C2EC1-BE91-4075-BB18-0E8EB598F279}"/>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a:extLst>
            <a:ext uri="{FF2B5EF4-FFF2-40B4-BE49-F238E27FC236}">
              <a16:creationId xmlns="" xmlns:a16="http://schemas.microsoft.com/office/drawing/2014/main" id="{69DFC031-CA4E-47F2-88B7-9E681438E126}"/>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 xmlns:a16="http://schemas.microsoft.com/office/drawing/2014/main" id="{FE21A648-EA4A-4040-8A30-25C4F7D436F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 xmlns:a16="http://schemas.microsoft.com/office/drawing/2014/main" id="{62F4EC27-004C-4333-9447-C2D5120C567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 xmlns:a16="http://schemas.microsoft.com/office/drawing/2014/main" id="{617971D7-8C72-4B30-AC0D-341431440E7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 xmlns:a16="http://schemas.microsoft.com/office/drawing/2014/main" id="{4A3429B3-8021-446F-A110-3B7B0AE76BC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 xmlns:a16="http://schemas.microsoft.com/office/drawing/2014/main" id="{115F9D2A-824F-42A5-B089-9D1DA5563E4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63500</xdr:rowOff>
    </xdr:from>
    <xdr:to>
      <xdr:col>55</xdr:col>
      <xdr:colOff>50800</xdr:colOff>
      <xdr:row>85</xdr:row>
      <xdr:rowOff>165100</xdr:rowOff>
    </xdr:to>
    <xdr:sp macro="" textlink="">
      <xdr:nvSpPr>
        <xdr:cNvPr id="326" name="楕円 325">
          <a:extLst>
            <a:ext uri="{FF2B5EF4-FFF2-40B4-BE49-F238E27FC236}">
              <a16:creationId xmlns="" xmlns:a16="http://schemas.microsoft.com/office/drawing/2014/main" id="{F55C5308-9C27-4E70-AB40-162A60F954BC}"/>
            </a:ext>
          </a:extLst>
        </xdr:cNvPr>
        <xdr:cNvSpPr/>
      </xdr:nvSpPr>
      <xdr:spPr>
        <a:xfrm>
          <a:off x="10426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41927</xdr:rowOff>
    </xdr:from>
    <xdr:ext cx="469744" cy="259045"/>
    <xdr:sp macro="" textlink="">
      <xdr:nvSpPr>
        <xdr:cNvPr id="327" name="【福祉施設】&#10;一人当たり面積該当値テキスト">
          <a:extLst>
            <a:ext uri="{FF2B5EF4-FFF2-40B4-BE49-F238E27FC236}">
              <a16:creationId xmlns="" xmlns:a16="http://schemas.microsoft.com/office/drawing/2014/main" id="{57BD6FC6-DD51-4B9A-8FC8-2E94074DD71C}"/>
            </a:ext>
          </a:extLst>
        </xdr:cNvPr>
        <xdr:cNvSpPr txBox="1"/>
      </xdr:nvSpPr>
      <xdr:spPr>
        <a:xfrm>
          <a:off x="10515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63500</xdr:rowOff>
    </xdr:from>
    <xdr:to>
      <xdr:col>50</xdr:col>
      <xdr:colOff>165100</xdr:colOff>
      <xdr:row>85</xdr:row>
      <xdr:rowOff>165100</xdr:rowOff>
    </xdr:to>
    <xdr:sp macro="" textlink="">
      <xdr:nvSpPr>
        <xdr:cNvPr id="328" name="楕円 327">
          <a:extLst>
            <a:ext uri="{FF2B5EF4-FFF2-40B4-BE49-F238E27FC236}">
              <a16:creationId xmlns="" xmlns:a16="http://schemas.microsoft.com/office/drawing/2014/main" id="{7B8E5ECE-5DE7-4F76-B04D-8854A061D6A4}"/>
            </a:ext>
          </a:extLst>
        </xdr:cNvPr>
        <xdr:cNvSpPr/>
      </xdr:nvSpPr>
      <xdr:spPr>
        <a:xfrm>
          <a:off x="9588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114300</xdr:rowOff>
    </xdr:from>
    <xdr:to>
      <xdr:col>55</xdr:col>
      <xdr:colOff>0</xdr:colOff>
      <xdr:row>85</xdr:row>
      <xdr:rowOff>114300</xdr:rowOff>
    </xdr:to>
    <xdr:cxnSp macro="">
      <xdr:nvCxnSpPr>
        <xdr:cNvPr id="329" name="直線コネクタ 328">
          <a:extLst>
            <a:ext uri="{FF2B5EF4-FFF2-40B4-BE49-F238E27FC236}">
              <a16:creationId xmlns="" xmlns:a16="http://schemas.microsoft.com/office/drawing/2014/main" id="{BD954843-8966-48DB-9065-1580CC37E69F}"/>
            </a:ext>
          </a:extLst>
        </xdr:cNvPr>
        <xdr:cNvCxnSpPr/>
      </xdr:nvCxnSpPr>
      <xdr:spPr>
        <a:xfrm>
          <a:off x="9639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142239</xdr:rowOff>
    </xdr:from>
    <xdr:to>
      <xdr:col>46</xdr:col>
      <xdr:colOff>38100</xdr:colOff>
      <xdr:row>86</xdr:row>
      <xdr:rowOff>72389</xdr:rowOff>
    </xdr:to>
    <xdr:sp macro="" textlink="">
      <xdr:nvSpPr>
        <xdr:cNvPr id="330" name="楕円 329">
          <a:extLst>
            <a:ext uri="{FF2B5EF4-FFF2-40B4-BE49-F238E27FC236}">
              <a16:creationId xmlns="" xmlns:a16="http://schemas.microsoft.com/office/drawing/2014/main" id="{8F4BFC0B-DA0C-4193-A205-60121D7FD06E}"/>
            </a:ext>
          </a:extLst>
        </xdr:cNvPr>
        <xdr:cNvSpPr/>
      </xdr:nvSpPr>
      <xdr:spPr>
        <a:xfrm>
          <a:off x="8699500" y="147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114300</xdr:rowOff>
    </xdr:from>
    <xdr:to>
      <xdr:col>50</xdr:col>
      <xdr:colOff>114300</xdr:colOff>
      <xdr:row>86</xdr:row>
      <xdr:rowOff>21589</xdr:rowOff>
    </xdr:to>
    <xdr:cxnSp macro="">
      <xdr:nvCxnSpPr>
        <xdr:cNvPr id="331" name="直線コネクタ 330">
          <a:extLst>
            <a:ext uri="{FF2B5EF4-FFF2-40B4-BE49-F238E27FC236}">
              <a16:creationId xmlns="" xmlns:a16="http://schemas.microsoft.com/office/drawing/2014/main" id="{1A461F40-78F7-4FFF-A4C6-4A4AD325DE75}"/>
            </a:ext>
          </a:extLst>
        </xdr:cNvPr>
        <xdr:cNvCxnSpPr/>
      </xdr:nvCxnSpPr>
      <xdr:spPr>
        <a:xfrm flipV="1">
          <a:off x="8750300" y="14687550"/>
          <a:ext cx="889000" cy="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36830</xdr:rowOff>
    </xdr:from>
    <xdr:to>
      <xdr:col>41</xdr:col>
      <xdr:colOff>101600</xdr:colOff>
      <xdr:row>85</xdr:row>
      <xdr:rowOff>138430</xdr:rowOff>
    </xdr:to>
    <xdr:sp macro="" textlink="">
      <xdr:nvSpPr>
        <xdr:cNvPr id="332" name="楕円 331">
          <a:extLst>
            <a:ext uri="{FF2B5EF4-FFF2-40B4-BE49-F238E27FC236}">
              <a16:creationId xmlns="" xmlns:a16="http://schemas.microsoft.com/office/drawing/2014/main" id="{047BD624-77C0-48DB-A31D-3DD48C318A02}"/>
            </a:ext>
          </a:extLst>
        </xdr:cNvPr>
        <xdr:cNvSpPr/>
      </xdr:nvSpPr>
      <xdr:spPr>
        <a:xfrm>
          <a:off x="7810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87630</xdr:rowOff>
    </xdr:from>
    <xdr:to>
      <xdr:col>45</xdr:col>
      <xdr:colOff>177800</xdr:colOff>
      <xdr:row>86</xdr:row>
      <xdr:rowOff>21589</xdr:rowOff>
    </xdr:to>
    <xdr:cxnSp macro="">
      <xdr:nvCxnSpPr>
        <xdr:cNvPr id="333" name="直線コネクタ 332">
          <a:extLst>
            <a:ext uri="{FF2B5EF4-FFF2-40B4-BE49-F238E27FC236}">
              <a16:creationId xmlns="" xmlns:a16="http://schemas.microsoft.com/office/drawing/2014/main" id="{6DE811A3-8E61-464B-9988-2912279829C1}"/>
            </a:ext>
          </a:extLst>
        </xdr:cNvPr>
        <xdr:cNvCxnSpPr/>
      </xdr:nvCxnSpPr>
      <xdr:spPr>
        <a:xfrm>
          <a:off x="7861300" y="14660880"/>
          <a:ext cx="889000" cy="1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a:extLst>
            <a:ext uri="{FF2B5EF4-FFF2-40B4-BE49-F238E27FC236}">
              <a16:creationId xmlns="" xmlns:a16="http://schemas.microsoft.com/office/drawing/2014/main" id="{6C93C716-08F2-4E84-9A71-24C198691BC5}"/>
            </a:ext>
          </a:extLst>
        </xdr:cNvPr>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a:extLst>
            <a:ext uri="{FF2B5EF4-FFF2-40B4-BE49-F238E27FC236}">
              <a16:creationId xmlns="" xmlns:a16="http://schemas.microsoft.com/office/drawing/2014/main" id="{5D4C2D17-1204-4F00-833B-9D137659FA79}"/>
            </a:ext>
          </a:extLst>
        </xdr:cNvPr>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36" name="n_3aveValue【福祉施設】&#10;一人当たり面積">
          <a:extLst>
            <a:ext uri="{FF2B5EF4-FFF2-40B4-BE49-F238E27FC236}">
              <a16:creationId xmlns="" xmlns:a16="http://schemas.microsoft.com/office/drawing/2014/main" id="{9F0F29E9-E55C-4444-8B41-47577C0444F0}"/>
            </a:ext>
          </a:extLst>
        </xdr:cNvPr>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156227</xdr:rowOff>
    </xdr:from>
    <xdr:ext cx="469744" cy="259045"/>
    <xdr:sp macro="" textlink="">
      <xdr:nvSpPr>
        <xdr:cNvPr id="337" name="n_1mainValue【福祉施設】&#10;一人当たり面積">
          <a:extLst>
            <a:ext uri="{FF2B5EF4-FFF2-40B4-BE49-F238E27FC236}">
              <a16:creationId xmlns="" xmlns:a16="http://schemas.microsoft.com/office/drawing/2014/main" id="{94CABB7C-D2B7-4F62-8767-92308DF42E84}"/>
            </a:ext>
          </a:extLst>
        </xdr:cNvPr>
        <xdr:cNvSpPr txBox="1"/>
      </xdr:nvSpPr>
      <xdr:spPr>
        <a:xfrm>
          <a:off x="9391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63516</xdr:rowOff>
    </xdr:from>
    <xdr:ext cx="469744" cy="259045"/>
    <xdr:sp macro="" textlink="">
      <xdr:nvSpPr>
        <xdr:cNvPr id="338" name="n_2mainValue【福祉施設】&#10;一人当たり面積">
          <a:extLst>
            <a:ext uri="{FF2B5EF4-FFF2-40B4-BE49-F238E27FC236}">
              <a16:creationId xmlns="" xmlns:a16="http://schemas.microsoft.com/office/drawing/2014/main" id="{227F4EC4-8331-4279-B663-997A1B01E4F2}"/>
            </a:ext>
          </a:extLst>
        </xdr:cNvPr>
        <xdr:cNvSpPr txBox="1"/>
      </xdr:nvSpPr>
      <xdr:spPr>
        <a:xfrm>
          <a:off x="8515427" y="1480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154957</xdr:rowOff>
    </xdr:from>
    <xdr:ext cx="469744" cy="259045"/>
    <xdr:sp macro="" textlink="">
      <xdr:nvSpPr>
        <xdr:cNvPr id="339" name="n_3mainValue【福祉施設】&#10;一人当たり面積">
          <a:extLst>
            <a:ext uri="{FF2B5EF4-FFF2-40B4-BE49-F238E27FC236}">
              <a16:creationId xmlns="" xmlns:a16="http://schemas.microsoft.com/office/drawing/2014/main" id="{FDEBA325-67BF-48D5-9122-DC2989B5752F}"/>
            </a:ext>
          </a:extLst>
        </xdr:cNvPr>
        <xdr:cNvSpPr txBox="1"/>
      </xdr:nvSpPr>
      <xdr:spPr>
        <a:xfrm>
          <a:off x="7626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 xmlns:a16="http://schemas.microsoft.com/office/drawing/2014/main" id="{F2CF1A8D-2E20-4D02-9609-2195AE3E538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 xmlns:a16="http://schemas.microsoft.com/office/drawing/2014/main" id="{DBE1A37B-B29D-43C0-A16B-1617C0854D3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 xmlns:a16="http://schemas.microsoft.com/office/drawing/2014/main" id="{ED372CDF-61C4-41A9-B8E4-DBA020EF5C6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 xmlns:a16="http://schemas.microsoft.com/office/drawing/2014/main" id="{F644CAB7-650D-4C5A-A0EC-9CE7EF4DA47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 xmlns:a16="http://schemas.microsoft.com/office/drawing/2014/main" id="{A9A699EA-056C-47BA-8F60-AA2C6CB71BB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 xmlns:a16="http://schemas.microsoft.com/office/drawing/2014/main" id="{A5E3CB14-3549-4E16-B1E5-9D240099585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 xmlns:a16="http://schemas.microsoft.com/office/drawing/2014/main" id="{44DBCE99-0477-4385-B5FB-E01FF7F1EAB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 xmlns:a16="http://schemas.microsoft.com/office/drawing/2014/main" id="{013DA2B5-B173-4E41-B4F1-34C3CBA57C7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 xmlns:a16="http://schemas.microsoft.com/office/drawing/2014/main" id="{C5E88E87-F710-43F4-A37A-964E935C19D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 xmlns:a16="http://schemas.microsoft.com/office/drawing/2014/main" id="{28E4C210-0BA7-4696-8281-30AD2B73D34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 xmlns:a16="http://schemas.microsoft.com/office/drawing/2014/main" id="{679CAC2D-D33D-483B-9EF5-3365BD918EA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 xmlns:a16="http://schemas.microsoft.com/office/drawing/2014/main" id="{8104341B-0E42-4AAC-ABAE-E1057E8544C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 xmlns:a16="http://schemas.microsoft.com/office/drawing/2014/main" id="{87FCB32E-BA78-4BE4-ABB2-30DA8F8E2D4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 xmlns:a16="http://schemas.microsoft.com/office/drawing/2014/main" id="{DB3307D2-097A-48D5-A713-344B9099F3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 xmlns:a16="http://schemas.microsoft.com/office/drawing/2014/main" id="{E646232F-AA4B-48E8-ADAA-E7AE208E28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 xmlns:a16="http://schemas.microsoft.com/office/drawing/2014/main" id="{046503B7-70F9-4B2D-868C-1DE8DDE4B55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 xmlns:a16="http://schemas.microsoft.com/office/drawing/2014/main" id="{48645E3D-AC12-48C7-A6FD-036CE56BB97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 xmlns:a16="http://schemas.microsoft.com/office/drawing/2014/main" id="{9C371936-39D0-453B-83F6-A99B0B621EE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 xmlns:a16="http://schemas.microsoft.com/office/drawing/2014/main" id="{31824122-27F0-46EB-BBE5-A7B6C16E250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 xmlns:a16="http://schemas.microsoft.com/office/drawing/2014/main" id="{A46BD65E-C934-4287-AEC3-E1CF40E11CA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 xmlns:a16="http://schemas.microsoft.com/office/drawing/2014/main" id="{E4661540-6FFA-4138-A086-D80952C23B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 xmlns:a16="http://schemas.microsoft.com/office/drawing/2014/main" id="{6985F5EE-5039-4661-8277-C6342ED5CC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 xmlns:a16="http://schemas.microsoft.com/office/drawing/2014/main" id="{E2110BFB-E972-45B0-92C6-931F848B22E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 xmlns:a16="http://schemas.microsoft.com/office/drawing/2014/main" id="{E41D063E-49AF-418B-A75C-01898D41625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 xmlns:a16="http://schemas.microsoft.com/office/drawing/2014/main" id="{15375E0E-FDA5-49A6-99A6-C477BFE031F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 xmlns:a16="http://schemas.microsoft.com/office/drawing/2014/main" id="{5D48F38B-F846-4DA4-AC52-6CE77AD3A1E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6" name="直線コネクタ 365">
          <a:extLst>
            <a:ext uri="{FF2B5EF4-FFF2-40B4-BE49-F238E27FC236}">
              <a16:creationId xmlns="" xmlns:a16="http://schemas.microsoft.com/office/drawing/2014/main" id="{FF87945C-3618-4376-8695-00DEA26C196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7" name="テキスト ボックス 366">
          <a:extLst>
            <a:ext uri="{FF2B5EF4-FFF2-40B4-BE49-F238E27FC236}">
              <a16:creationId xmlns="" xmlns:a16="http://schemas.microsoft.com/office/drawing/2014/main" id="{D4AFDC2D-2707-460E-8CC2-F4BC3F79209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8" name="直線コネクタ 367">
          <a:extLst>
            <a:ext uri="{FF2B5EF4-FFF2-40B4-BE49-F238E27FC236}">
              <a16:creationId xmlns="" xmlns:a16="http://schemas.microsoft.com/office/drawing/2014/main" id="{50710E57-1F15-4F56-BD14-0CF179F23DA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9" name="テキスト ボックス 368">
          <a:extLst>
            <a:ext uri="{FF2B5EF4-FFF2-40B4-BE49-F238E27FC236}">
              <a16:creationId xmlns="" xmlns:a16="http://schemas.microsoft.com/office/drawing/2014/main" id="{44DC94E4-9A8C-4D9B-BBA9-C1D94733D5E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0" name="直線コネクタ 369">
          <a:extLst>
            <a:ext uri="{FF2B5EF4-FFF2-40B4-BE49-F238E27FC236}">
              <a16:creationId xmlns="" xmlns:a16="http://schemas.microsoft.com/office/drawing/2014/main" id="{C4D7BBAD-A550-4CF6-A2A0-1E875B93FC0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1" name="テキスト ボックス 370">
          <a:extLst>
            <a:ext uri="{FF2B5EF4-FFF2-40B4-BE49-F238E27FC236}">
              <a16:creationId xmlns="" xmlns:a16="http://schemas.microsoft.com/office/drawing/2014/main" id="{129F6CB1-72CD-48AC-A7FE-7C38911C750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2" name="直線コネクタ 371">
          <a:extLst>
            <a:ext uri="{FF2B5EF4-FFF2-40B4-BE49-F238E27FC236}">
              <a16:creationId xmlns="" xmlns:a16="http://schemas.microsoft.com/office/drawing/2014/main" id="{C1CC24F9-7EF6-43F3-9A4B-1F3F16607DD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3" name="テキスト ボックス 372">
          <a:extLst>
            <a:ext uri="{FF2B5EF4-FFF2-40B4-BE49-F238E27FC236}">
              <a16:creationId xmlns="" xmlns:a16="http://schemas.microsoft.com/office/drawing/2014/main" id="{15C1E4E5-0A8A-4760-8EF3-AAC7EBBC171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4" name="直線コネクタ 373">
          <a:extLst>
            <a:ext uri="{FF2B5EF4-FFF2-40B4-BE49-F238E27FC236}">
              <a16:creationId xmlns="" xmlns:a16="http://schemas.microsoft.com/office/drawing/2014/main" id="{72DA5A32-6483-4784-BD2E-C29E201351E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5" name="テキスト ボックス 374">
          <a:extLst>
            <a:ext uri="{FF2B5EF4-FFF2-40B4-BE49-F238E27FC236}">
              <a16:creationId xmlns="" xmlns:a16="http://schemas.microsoft.com/office/drawing/2014/main" id="{FEF2F4B8-5416-49D8-8917-654E6099172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6" name="直線コネクタ 375">
          <a:extLst>
            <a:ext uri="{FF2B5EF4-FFF2-40B4-BE49-F238E27FC236}">
              <a16:creationId xmlns="" xmlns:a16="http://schemas.microsoft.com/office/drawing/2014/main" id="{AD56167C-1D39-4759-8B23-CCECFB73C2A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7" name="テキスト ボックス 376">
          <a:extLst>
            <a:ext uri="{FF2B5EF4-FFF2-40B4-BE49-F238E27FC236}">
              <a16:creationId xmlns="" xmlns:a16="http://schemas.microsoft.com/office/drawing/2014/main" id="{15C88734-260E-4DDA-BD41-8DD7A62356A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a:extLst>
            <a:ext uri="{FF2B5EF4-FFF2-40B4-BE49-F238E27FC236}">
              <a16:creationId xmlns="" xmlns:a16="http://schemas.microsoft.com/office/drawing/2014/main" id="{C74F618E-87F1-4052-87E0-D326D45B51B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a:extLst>
            <a:ext uri="{FF2B5EF4-FFF2-40B4-BE49-F238E27FC236}">
              <a16:creationId xmlns="" xmlns:a16="http://schemas.microsoft.com/office/drawing/2014/main" id="{1E8FEF27-697C-4A6D-8DE8-17CB27D8303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一般廃棄物処理施設】&#10;有形固定資産減価償却率グラフ枠">
          <a:extLst>
            <a:ext uri="{FF2B5EF4-FFF2-40B4-BE49-F238E27FC236}">
              <a16:creationId xmlns="" xmlns:a16="http://schemas.microsoft.com/office/drawing/2014/main" id="{22946182-1EF1-47DD-B46F-5AD6A5899EB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1" name="直線コネクタ 380">
          <a:extLst>
            <a:ext uri="{FF2B5EF4-FFF2-40B4-BE49-F238E27FC236}">
              <a16:creationId xmlns="" xmlns:a16="http://schemas.microsoft.com/office/drawing/2014/main" id="{046387FC-4713-4E57-ABDF-97E883BE4F3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2" name="【一般廃棄物処理施設】&#10;有形固定資産減価償却率最小値テキスト">
          <a:extLst>
            <a:ext uri="{FF2B5EF4-FFF2-40B4-BE49-F238E27FC236}">
              <a16:creationId xmlns="" xmlns:a16="http://schemas.microsoft.com/office/drawing/2014/main" id="{80100040-AE3F-4B1F-A224-416CD3226F2B}"/>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3" name="直線コネクタ 382">
          <a:extLst>
            <a:ext uri="{FF2B5EF4-FFF2-40B4-BE49-F238E27FC236}">
              <a16:creationId xmlns="" xmlns:a16="http://schemas.microsoft.com/office/drawing/2014/main" id="{46011BFA-A038-43F4-A890-70CA083E5B29}"/>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4" name="【一般廃棄物処理施設】&#10;有形固定資産減価償却率最大値テキスト">
          <a:extLst>
            <a:ext uri="{FF2B5EF4-FFF2-40B4-BE49-F238E27FC236}">
              <a16:creationId xmlns="" xmlns:a16="http://schemas.microsoft.com/office/drawing/2014/main" id="{A2B1BFF7-4E7F-4E8F-B2AA-99380988E788}"/>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5" name="直線コネクタ 384">
          <a:extLst>
            <a:ext uri="{FF2B5EF4-FFF2-40B4-BE49-F238E27FC236}">
              <a16:creationId xmlns="" xmlns:a16="http://schemas.microsoft.com/office/drawing/2014/main" id="{EA8C49AA-FB39-445E-9C05-FF218CB2B149}"/>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86" name="【一般廃棄物処理施設】&#10;有形固定資産減価償却率平均値テキスト">
          <a:extLst>
            <a:ext uri="{FF2B5EF4-FFF2-40B4-BE49-F238E27FC236}">
              <a16:creationId xmlns="" xmlns:a16="http://schemas.microsoft.com/office/drawing/2014/main" id="{B5CF3EA0-1BE5-444F-BC53-3A599D347A20}"/>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87" name="フローチャート: 判断 386">
          <a:extLst>
            <a:ext uri="{FF2B5EF4-FFF2-40B4-BE49-F238E27FC236}">
              <a16:creationId xmlns="" xmlns:a16="http://schemas.microsoft.com/office/drawing/2014/main" id="{72FC51D2-BE0C-4A28-A7E2-D143FC9BF5A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88" name="フローチャート: 判断 387">
          <a:extLst>
            <a:ext uri="{FF2B5EF4-FFF2-40B4-BE49-F238E27FC236}">
              <a16:creationId xmlns="" xmlns:a16="http://schemas.microsoft.com/office/drawing/2014/main" id="{2A9806FC-CE9B-40FD-B0A3-A0C784218788}"/>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9" name="フローチャート: 判断 388">
          <a:extLst>
            <a:ext uri="{FF2B5EF4-FFF2-40B4-BE49-F238E27FC236}">
              <a16:creationId xmlns="" xmlns:a16="http://schemas.microsoft.com/office/drawing/2014/main" id="{8D74336A-482F-490B-A55C-DD20C795EA8D}"/>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90" name="フローチャート: 判断 389">
          <a:extLst>
            <a:ext uri="{FF2B5EF4-FFF2-40B4-BE49-F238E27FC236}">
              <a16:creationId xmlns="" xmlns:a16="http://schemas.microsoft.com/office/drawing/2014/main" id="{790EE6F3-5A1B-4A0F-A0E1-56D60250BB3F}"/>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 xmlns:a16="http://schemas.microsoft.com/office/drawing/2014/main" id="{2FDACBBA-2834-497D-AEA9-BF87B95C705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 xmlns:a16="http://schemas.microsoft.com/office/drawing/2014/main" id="{2A9000AD-939C-49A3-9D31-3D2CF35127F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 xmlns:a16="http://schemas.microsoft.com/office/drawing/2014/main" id="{3AFEEAFE-B24B-48BB-AF09-8B9D924ABD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 xmlns:a16="http://schemas.microsoft.com/office/drawing/2014/main" id="{AA607946-BCCF-4C5E-AEF5-AB8BED6198E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 xmlns:a16="http://schemas.microsoft.com/office/drawing/2014/main" id="{B79F4685-C084-45D9-898E-3039595DA83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85816</xdr:rowOff>
    </xdr:from>
    <xdr:to>
      <xdr:col>85</xdr:col>
      <xdr:colOff>177800</xdr:colOff>
      <xdr:row>39</xdr:row>
      <xdr:rowOff>15966</xdr:rowOff>
    </xdr:to>
    <xdr:sp macro="" textlink="">
      <xdr:nvSpPr>
        <xdr:cNvPr id="396" name="楕円 395">
          <a:extLst>
            <a:ext uri="{FF2B5EF4-FFF2-40B4-BE49-F238E27FC236}">
              <a16:creationId xmlns="" xmlns:a16="http://schemas.microsoft.com/office/drawing/2014/main" id="{C1DEC64F-7865-43B5-BB07-5B7F138D2E0D}"/>
            </a:ext>
          </a:extLst>
        </xdr:cNvPr>
        <xdr:cNvSpPr/>
      </xdr:nvSpPr>
      <xdr:spPr>
        <a:xfrm>
          <a:off x="162687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108693</xdr:rowOff>
    </xdr:from>
    <xdr:ext cx="405111" cy="259045"/>
    <xdr:sp macro="" textlink="">
      <xdr:nvSpPr>
        <xdr:cNvPr id="397" name="【一般廃棄物処理施設】&#10;有形固定資産減価償却率該当値テキスト">
          <a:extLst>
            <a:ext uri="{FF2B5EF4-FFF2-40B4-BE49-F238E27FC236}">
              <a16:creationId xmlns="" xmlns:a16="http://schemas.microsoft.com/office/drawing/2014/main" id="{58A62641-6621-4BC8-B80A-F75EAAE1218A}"/>
            </a:ext>
          </a:extLst>
        </xdr:cNvPr>
        <xdr:cNvSpPr txBox="1"/>
      </xdr:nvSpPr>
      <xdr:spPr>
        <a:xfrm>
          <a:off x="16357600" y="645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131535</xdr:rowOff>
    </xdr:from>
    <xdr:to>
      <xdr:col>81</xdr:col>
      <xdr:colOff>101600</xdr:colOff>
      <xdr:row>39</xdr:row>
      <xdr:rowOff>61685</xdr:rowOff>
    </xdr:to>
    <xdr:sp macro="" textlink="">
      <xdr:nvSpPr>
        <xdr:cNvPr id="398" name="楕円 397">
          <a:extLst>
            <a:ext uri="{FF2B5EF4-FFF2-40B4-BE49-F238E27FC236}">
              <a16:creationId xmlns="" xmlns:a16="http://schemas.microsoft.com/office/drawing/2014/main" id="{A557600D-8E33-424A-AEEA-00CE925FAEE3}"/>
            </a:ext>
          </a:extLst>
        </xdr:cNvPr>
        <xdr:cNvSpPr/>
      </xdr:nvSpPr>
      <xdr:spPr>
        <a:xfrm>
          <a:off x="15430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136616</xdr:rowOff>
    </xdr:from>
    <xdr:to>
      <xdr:col>85</xdr:col>
      <xdr:colOff>127000</xdr:colOff>
      <xdr:row>39</xdr:row>
      <xdr:rowOff>10885</xdr:rowOff>
    </xdr:to>
    <xdr:cxnSp macro="">
      <xdr:nvCxnSpPr>
        <xdr:cNvPr id="399" name="直線コネクタ 398">
          <a:extLst>
            <a:ext uri="{FF2B5EF4-FFF2-40B4-BE49-F238E27FC236}">
              <a16:creationId xmlns="" xmlns:a16="http://schemas.microsoft.com/office/drawing/2014/main" id="{C27E4BE6-710B-4999-AFA6-498136312898}"/>
            </a:ext>
          </a:extLst>
        </xdr:cNvPr>
        <xdr:cNvCxnSpPr/>
      </xdr:nvCxnSpPr>
      <xdr:spPr>
        <a:xfrm flipV="1">
          <a:off x="15481300" y="665171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5806</xdr:rowOff>
    </xdr:from>
    <xdr:to>
      <xdr:col>76</xdr:col>
      <xdr:colOff>165100</xdr:colOff>
      <xdr:row>39</xdr:row>
      <xdr:rowOff>107406</xdr:rowOff>
    </xdr:to>
    <xdr:sp macro="" textlink="">
      <xdr:nvSpPr>
        <xdr:cNvPr id="400" name="楕円 399">
          <a:extLst>
            <a:ext uri="{FF2B5EF4-FFF2-40B4-BE49-F238E27FC236}">
              <a16:creationId xmlns="" xmlns:a16="http://schemas.microsoft.com/office/drawing/2014/main" id="{9DFB98CD-5204-4D9A-8672-5E190BAB7CDE}"/>
            </a:ext>
          </a:extLst>
        </xdr:cNvPr>
        <xdr:cNvSpPr/>
      </xdr:nvSpPr>
      <xdr:spPr>
        <a:xfrm>
          <a:off x="14541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10885</xdr:rowOff>
    </xdr:from>
    <xdr:to>
      <xdr:col>81</xdr:col>
      <xdr:colOff>50800</xdr:colOff>
      <xdr:row>39</xdr:row>
      <xdr:rowOff>56606</xdr:rowOff>
    </xdr:to>
    <xdr:cxnSp macro="">
      <xdr:nvCxnSpPr>
        <xdr:cNvPr id="401" name="直線コネクタ 400">
          <a:extLst>
            <a:ext uri="{FF2B5EF4-FFF2-40B4-BE49-F238E27FC236}">
              <a16:creationId xmlns="" xmlns:a16="http://schemas.microsoft.com/office/drawing/2014/main" id="{EA9132D5-6FB0-4D7F-BC6C-91FEFB29E03C}"/>
            </a:ext>
          </a:extLst>
        </xdr:cNvPr>
        <xdr:cNvCxnSpPr/>
      </xdr:nvCxnSpPr>
      <xdr:spPr>
        <a:xfrm flipV="1">
          <a:off x="14592300" y="669743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51526</xdr:rowOff>
    </xdr:from>
    <xdr:to>
      <xdr:col>72</xdr:col>
      <xdr:colOff>38100</xdr:colOff>
      <xdr:row>39</xdr:row>
      <xdr:rowOff>153126</xdr:rowOff>
    </xdr:to>
    <xdr:sp macro="" textlink="">
      <xdr:nvSpPr>
        <xdr:cNvPr id="402" name="楕円 401">
          <a:extLst>
            <a:ext uri="{FF2B5EF4-FFF2-40B4-BE49-F238E27FC236}">
              <a16:creationId xmlns="" xmlns:a16="http://schemas.microsoft.com/office/drawing/2014/main" id="{6C359849-B34D-4378-AD09-8CA95D5A3C72}"/>
            </a:ext>
          </a:extLst>
        </xdr:cNvPr>
        <xdr:cNvSpPr/>
      </xdr:nvSpPr>
      <xdr:spPr>
        <a:xfrm>
          <a:off x="13652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56606</xdr:rowOff>
    </xdr:from>
    <xdr:to>
      <xdr:col>76</xdr:col>
      <xdr:colOff>114300</xdr:colOff>
      <xdr:row>39</xdr:row>
      <xdr:rowOff>102326</xdr:rowOff>
    </xdr:to>
    <xdr:cxnSp macro="">
      <xdr:nvCxnSpPr>
        <xdr:cNvPr id="403" name="直線コネクタ 402">
          <a:extLst>
            <a:ext uri="{FF2B5EF4-FFF2-40B4-BE49-F238E27FC236}">
              <a16:creationId xmlns="" xmlns:a16="http://schemas.microsoft.com/office/drawing/2014/main" id="{9033E3FD-E1FF-418F-9F5E-86C9DED63D10}"/>
            </a:ext>
          </a:extLst>
        </xdr:cNvPr>
        <xdr:cNvCxnSpPr/>
      </xdr:nvCxnSpPr>
      <xdr:spPr>
        <a:xfrm flipV="1">
          <a:off x="13703300" y="6743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04" name="n_1aveValue【一般廃棄物処理施設】&#10;有形固定資産減価償却率">
          <a:extLst>
            <a:ext uri="{FF2B5EF4-FFF2-40B4-BE49-F238E27FC236}">
              <a16:creationId xmlns="" xmlns:a16="http://schemas.microsoft.com/office/drawing/2014/main" id="{C06E30D7-4042-4E5B-AD14-4D3D989BBFF1}"/>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05" name="n_2aveValue【一般廃棄物処理施設】&#10;有形固定資産減価償却率">
          <a:extLst>
            <a:ext uri="{FF2B5EF4-FFF2-40B4-BE49-F238E27FC236}">
              <a16:creationId xmlns="" xmlns:a16="http://schemas.microsoft.com/office/drawing/2014/main" id="{C9B5169D-5A7C-481E-B75A-D79B74AFF39F}"/>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06" name="n_3aveValue【一般廃棄物処理施設】&#10;有形固定資産減価償却率">
          <a:extLst>
            <a:ext uri="{FF2B5EF4-FFF2-40B4-BE49-F238E27FC236}">
              <a16:creationId xmlns="" xmlns:a16="http://schemas.microsoft.com/office/drawing/2014/main" id="{958F88AC-4DEA-4563-BB9D-A17E5B16116F}"/>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78213</xdr:rowOff>
    </xdr:from>
    <xdr:ext cx="405111" cy="259045"/>
    <xdr:sp macro="" textlink="">
      <xdr:nvSpPr>
        <xdr:cNvPr id="407" name="n_1mainValue【一般廃棄物処理施設】&#10;有形固定資産減価償却率">
          <a:extLst>
            <a:ext uri="{FF2B5EF4-FFF2-40B4-BE49-F238E27FC236}">
              <a16:creationId xmlns="" xmlns:a16="http://schemas.microsoft.com/office/drawing/2014/main" id="{2B0284DE-49CD-4B28-9C0E-5F849F4E7B83}"/>
            </a:ext>
          </a:extLst>
        </xdr:cNvPr>
        <xdr:cNvSpPr txBox="1"/>
      </xdr:nvSpPr>
      <xdr:spPr>
        <a:xfrm>
          <a:off x="15266044" y="642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98533</xdr:rowOff>
    </xdr:from>
    <xdr:ext cx="405111" cy="259045"/>
    <xdr:sp macro="" textlink="">
      <xdr:nvSpPr>
        <xdr:cNvPr id="408" name="n_2mainValue【一般廃棄物処理施設】&#10;有形固定資産減価償却率">
          <a:extLst>
            <a:ext uri="{FF2B5EF4-FFF2-40B4-BE49-F238E27FC236}">
              <a16:creationId xmlns="" xmlns:a16="http://schemas.microsoft.com/office/drawing/2014/main" id="{66011356-A345-41FD-AD05-1FAA80595999}"/>
            </a:ext>
          </a:extLst>
        </xdr:cNvPr>
        <xdr:cNvSpPr txBox="1"/>
      </xdr:nvSpPr>
      <xdr:spPr>
        <a:xfrm>
          <a:off x="143897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144253</xdr:rowOff>
    </xdr:from>
    <xdr:ext cx="405111" cy="259045"/>
    <xdr:sp macro="" textlink="">
      <xdr:nvSpPr>
        <xdr:cNvPr id="409" name="n_3mainValue【一般廃棄物処理施設】&#10;有形固定資産減価償却率">
          <a:extLst>
            <a:ext uri="{FF2B5EF4-FFF2-40B4-BE49-F238E27FC236}">
              <a16:creationId xmlns="" xmlns:a16="http://schemas.microsoft.com/office/drawing/2014/main" id="{D6D48629-3AA3-45BA-8368-C34F9A893BAF}"/>
            </a:ext>
          </a:extLst>
        </xdr:cNvPr>
        <xdr:cNvSpPr txBox="1"/>
      </xdr:nvSpPr>
      <xdr:spPr>
        <a:xfrm>
          <a:off x="13500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 xmlns:a16="http://schemas.microsoft.com/office/drawing/2014/main" id="{15D8A6E7-D9A1-41F9-9599-716D958B54B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 xmlns:a16="http://schemas.microsoft.com/office/drawing/2014/main" id="{8E2801EB-7288-487B-8AA0-53E4B21A932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 xmlns:a16="http://schemas.microsoft.com/office/drawing/2014/main" id="{E08D85C3-8B3D-4680-B280-23E54962A9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 xmlns:a16="http://schemas.microsoft.com/office/drawing/2014/main" id="{6EA2654C-4DCC-4FB1-B89B-615E7C4E4B9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 xmlns:a16="http://schemas.microsoft.com/office/drawing/2014/main" id="{FCA5FF6D-A3B9-47B8-A00D-C4635B4CE3C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 xmlns:a16="http://schemas.microsoft.com/office/drawing/2014/main" id="{9AB4B589-FE37-46E5-8792-6199F13A297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 xmlns:a16="http://schemas.microsoft.com/office/drawing/2014/main" id="{9BB4AD9E-9440-4846-ADB3-A1768B6B6AA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 xmlns:a16="http://schemas.microsoft.com/office/drawing/2014/main" id="{E80F4BCF-A10D-4068-ADAF-C740803A115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 xmlns:a16="http://schemas.microsoft.com/office/drawing/2014/main" id="{F826D107-B885-481F-BA1F-D8A69D349CF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 xmlns:a16="http://schemas.microsoft.com/office/drawing/2014/main" id="{76F239DD-ADFD-4427-AABC-061D2ACC948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a:extLst>
            <a:ext uri="{FF2B5EF4-FFF2-40B4-BE49-F238E27FC236}">
              <a16:creationId xmlns="" xmlns:a16="http://schemas.microsoft.com/office/drawing/2014/main" id="{1895F153-195B-4F32-A2CC-CF4A5967328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1" name="テキスト ボックス 420">
          <a:extLst>
            <a:ext uri="{FF2B5EF4-FFF2-40B4-BE49-F238E27FC236}">
              <a16:creationId xmlns="" xmlns:a16="http://schemas.microsoft.com/office/drawing/2014/main" id="{97A7D613-D90D-4695-8DD0-327444E8C03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a:extLst>
            <a:ext uri="{FF2B5EF4-FFF2-40B4-BE49-F238E27FC236}">
              <a16:creationId xmlns="" xmlns:a16="http://schemas.microsoft.com/office/drawing/2014/main" id="{192B7C35-E030-4DDF-BE72-E30F7908258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3" name="テキスト ボックス 422">
          <a:extLst>
            <a:ext uri="{FF2B5EF4-FFF2-40B4-BE49-F238E27FC236}">
              <a16:creationId xmlns="" xmlns:a16="http://schemas.microsoft.com/office/drawing/2014/main" id="{D5881B90-FF26-47E7-B2BD-DFE5F5F99490}"/>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a:extLst>
            <a:ext uri="{FF2B5EF4-FFF2-40B4-BE49-F238E27FC236}">
              <a16:creationId xmlns="" xmlns:a16="http://schemas.microsoft.com/office/drawing/2014/main" id="{3CB6DF51-D295-4DC1-866C-B9234BA5F42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5" name="テキスト ボックス 424">
          <a:extLst>
            <a:ext uri="{FF2B5EF4-FFF2-40B4-BE49-F238E27FC236}">
              <a16:creationId xmlns="" xmlns:a16="http://schemas.microsoft.com/office/drawing/2014/main" id="{E77EA4CF-AD3E-4DCE-A836-81942CE825E4}"/>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a:extLst>
            <a:ext uri="{FF2B5EF4-FFF2-40B4-BE49-F238E27FC236}">
              <a16:creationId xmlns="" xmlns:a16="http://schemas.microsoft.com/office/drawing/2014/main" id="{B61E30F3-F5D0-44CA-A58C-C8715B4D2AC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7" name="テキスト ボックス 426">
          <a:extLst>
            <a:ext uri="{FF2B5EF4-FFF2-40B4-BE49-F238E27FC236}">
              <a16:creationId xmlns="" xmlns:a16="http://schemas.microsoft.com/office/drawing/2014/main" id="{225096B3-08D6-4856-BD7B-8C9A13DC4B0E}"/>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a:extLst>
            <a:ext uri="{FF2B5EF4-FFF2-40B4-BE49-F238E27FC236}">
              <a16:creationId xmlns="" xmlns:a16="http://schemas.microsoft.com/office/drawing/2014/main" id="{0A8976EF-A33E-4832-8DB4-0A7E086F3F8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9" name="テキスト ボックス 428">
          <a:extLst>
            <a:ext uri="{FF2B5EF4-FFF2-40B4-BE49-F238E27FC236}">
              <a16:creationId xmlns="" xmlns:a16="http://schemas.microsoft.com/office/drawing/2014/main" id="{36B94B16-7D92-4E47-8A4A-0545297D46D2}"/>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a:extLst>
            <a:ext uri="{FF2B5EF4-FFF2-40B4-BE49-F238E27FC236}">
              <a16:creationId xmlns="" xmlns:a16="http://schemas.microsoft.com/office/drawing/2014/main" id="{5B672263-A274-41F5-99C9-14C206575EB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1" name="テキスト ボックス 430">
          <a:extLst>
            <a:ext uri="{FF2B5EF4-FFF2-40B4-BE49-F238E27FC236}">
              <a16:creationId xmlns="" xmlns:a16="http://schemas.microsoft.com/office/drawing/2014/main" id="{44CFDC7B-6461-40B9-9032-9C6A8C7AA949}"/>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a:extLst>
            <a:ext uri="{FF2B5EF4-FFF2-40B4-BE49-F238E27FC236}">
              <a16:creationId xmlns="" xmlns:a16="http://schemas.microsoft.com/office/drawing/2014/main" id="{CA78AA17-0642-475B-A793-32ADD24E78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3" name="テキスト ボックス 432">
          <a:extLst>
            <a:ext uri="{FF2B5EF4-FFF2-40B4-BE49-F238E27FC236}">
              <a16:creationId xmlns="" xmlns:a16="http://schemas.microsoft.com/office/drawing/2014/main" id="{22233BEE-4149-4303-A77E-E9616869A69C}"/>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a:extLst>
            <a:ext uri="{FF2B5EF4-FFF2-40B4-BE49-F238E27FC236}">
              <a16:creationId xmlns="" xmlns:a16="http://schemas.microsoft.com/office/drawing/2014/main" id="{38C74F9D-F226-4052-9D64-0AD46A89245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5" name="直線コネクタ 434">
          <a:extLst>
            <a:ext uri="{FF2B5EF4-FFF2-40B4-BE49-F238E27FC236}">
              <a16:creationId xmlns="" xmlns:a16="http://schemas.microsoft.com/office/drawing/2014/main" id="{CD3F071B-7CC7-4581-8527-28C4E3642B52}"/>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36" name="【一般廃棄物処理施設】&#10;一人当たり有形固定資産（償却資産）額最小値テキスト">
          <a:extLst>
            <a:ext uri="{FF2B5EF4-FFF2-40B4-BE49-F238E27FC236}">
              <a16:creationId xmlns="" xmlns:a16="http://schemas.microsoft.com/office/drawing/2014/main" id="{66490E69-AE22-4FDA-B1DC-C981981884EF}"/>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7" name="直線コネクタ 436">
          <a:extLst>
            <a:ext uri="{FF2B5EF4-FFF2-40B4-BE49-F238E27FC236}">
              <a16:creationId xmlns="" xmlns:a16="http://schemas.microsoft.com/office/drawing/2014/main" id="{C2D33B23-5788-40D0-A6F1-9618A8A76C96}"/>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8" name="【一般廃棄物処理施設】&#10;一人当たり有形固定資産（償却資産）額最大値テキスト">
          <a:extLst>
            <a:ext uri="{FF2B5EF4-FFF2-40B4-BE49-F238E27FC236}">
              <a16:creationId xmlns="" xmlns:a16="http://schemas.microsoft.com/office/drawing/2014/main" id="{8B9E0782-A236-4F0C-A67F-032A90D5A60F}"/>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39" name="直線コネクタ 438">
          <a:extLst>
            <a:ext uri="{FF2B5EF4-FFF2-40B4-BE49-F238E27FC236}">
              <a16:creationId xmlns="" xmlns:a16="http://schemas.microsoft.com/office/drawing/2014/main" id="{D7B87137-9097-438D-AF2D-4BADCF26975A}"/>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40" name="【一般廃棄物処理施設】&#10;一人当たり有形固定資産（償却資産）額平均値テキスト">
          <a:extLst>
            <a:ext uri="{FF2B5EF4-FFF2-40B4-BE49-F238E27FC236}">
              <a16:creationId xmlns="" xmlns:a16="http://schemas.microsoft.com/office/drawing/2014/main" id="{9125EBF7-B55C-488C-89FD-23CD4FCF3E76}"/>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1" name="フローチャート: 判断 440">
          <a:extLst>
            <a:ext uri="{FF2B5EF4-FFF2-40B4-BE49-F238E27FC236}">
              <a16:creationId xmlns="" xmlns:a16="http://schemas.microsoft.com/office/drawing/2014/main" id="{E1F74592-5406-4DD7-8A9E-E9A9211193C0}"/>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2" name="フローチャート: 判断 441">
          <a:extLst>
            <a:ext uri="{FF2B5EF4-FFF2-40B4-BE49-F238E27FC236}">
              <a16:creationId xmlns="" xmlns:a16="http://schemas.microsoft.com/office/drawing/2014/main" id="{B84809EA-AEAB-4360-ACE1-FE3E47A8348A}"/>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43" name="フローチャート: 判断 442">
          <a:extLst>
            <a:ext uri="{FF2B5EF4-FFF2-40B4-BE49-F238E27FC236}">
              <a16:creationId xmlns="" xmlns:a16="http://schemas.microsoft.com/office/drawing/2014/main" id="{784742BF-154A-4767-B789-52D5C8519206}"/>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44" name="フローチャート: 判断 443">
          <a:extLst>
            <a:ext uri="{FF2B5EF4-FFF2-40B4-BE49-F238E27FC236}">
              <a16:creationId xmlns="" xmlns:a16="http://schemas.microsoft.com/office/drawing/2014/main" id="{8D208C60-EAAB-42F5-A3F4-AE1C29D77544}"/>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 xmlns:a16="http://schemas.microsoft.com/office/drawing/2014/main" id="{AC066ED4-4CE7-4B80-9810-32965845A3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 xmlns:a16="http://schemas.microsoft.com/office/drawing/2014/main" id="{1FFF6A23-6163-4269-A812-5D97C565B51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 xmlns:a16="http://schemas.microsoft.com/office/drawing/2014/main" id="{95B32EA7-2293-4208-97A7-43BBC96031D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 xmlns:a16="http://schemas.microsoft.com/office/drawing/2014/main" id="{C96C4657-744A-4E21-B0D6-71FD66E18E3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 xmlns:a16="http://schemas.microsoft.com/office/drawing/2014/main" id="{BF9E9751-BA60-4751-97AB-9C0F7BDEB80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41717</xdr:rowOff>
    </xdr:from>
    <xdr:to>
      <xdr:col>116</xdr:col>
      <xdr:colOff>114300</xdr:colOff>
      <xdr:row>42</xdr:row>
      <xdr:rowOff>143317</xdr:rowOff>
    </xdr:to>
    <xdr:sp macro="" textlink="">
      <xdr:nvSpPr>
        <xdr:cNvPr id="450" name="楕円 449">
          <a:extLst>
            <a:ext uri="{FF2B5EF4-FFF2-40B4-BE49-F238E27FC236}">
              <a16:creationId xmlns="" xmlns:a16="http://schemas.microsoft.com/office/drawing/2014/main" id="{B513DCC2-CFCF-4861-B3C5-90506052A81B}"/>
            </a:ext>
          </a:extLst>
        </xdr:cNvPr>
        <xdr:cNvSpPr/>
      </xdr:nvSpPr>
      <xdr:spPr>
        <a:xfrm>
          <a:off x="22110700" y="72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313932" cy="259045"/>
    <xdr:sp macro="" textlink="">
      <xdr:nvSpPr>
        <xdr:cNvPr id="451" name="【一般廃棄物処理施設】&#10;一人当たり有形固定資産（償却資産）額該当値テキスト">
          <a:extLst>
            <a:ext uri="{FF2B5EF4-FFF2-40B4-BE49-F238E27FC236}">
              <a16:creationId xmlns="" xmlns:a16="http://schemas.microsoft.com/office/drawing/2014/main" id="{096C3975-8CC0-426B-9C0C-994677216FCB}"/>
            </a:ext>
          </a:extLst>
        </xdr:cNvPr>
        <xdr:cNvSpPr txBox="1"/>
      </xdr:nvSpPr>
      <xdr:spPr>
        <a:xfrm>
          <a:off x="22199600" y="7181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41717</xdr:rowOff>
    </xdr:from>
    <xdr:to>
      <xdr:col>112</xdr:col>
      <xdr:colOff>38100</xdr:colOff>
      <xdr:row>42</xdr:row>
      <xdr:rowOff>143317</xdr:rowOff>
    </xdr:to>
    <xdr:sp macro="" textlink="">
      <xdr:nvSpPr>
        <xdr:cNvPr id="452" name="楕円 451">
          <a:extLst>
            <a:ext uri="{FF2B5EF4-FFF2-40B4-BE49-F238E27FC236}">
              <a16:creationId xmlns="" xmlns:a16="http://schemas.microsoft.com/office/drawing/2014/main" id="{8E42AF0C-E7BC-4C4D-8EF7-0E47786EC841}"/>
            </a:ext>
          </a:extLst>
        </xdr:cNvPr>
        <xdr:cNvSpPr/>
      </xdr:nvSpPr>
      <xdr:spPr>
        <a:xfrm>
          <a:off x="21272500" y="72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92517</xdr:rowOff>
    </xdr:from>
    <xdr:to>
      <xdr:col>116</xdr:col>
      <xdr:colOff>63500</xdr:colOff>
      <xdr:row>42</xdr:row>
      <xdr:rowOff>92517</xdr:rowOff>
    </xdr:to>
    <xdr:cxnSp macro="">
      <xdr:nvCxnSpPr>
        <xdr:cNvPr id="453" name="直線コネクタ 452">
          <a:extLst>
            <a:ext uri="{FF2B5EF4-FFF2-40B4-BE49-F238E27FC236}">
              <a16:creationId xmlns="" xmlns:a16="http://schemas.microsoft.com/office/drawing/2014/main" id="{7D75E007-0579-4EB4-9F26-3A9BD5F71126}"/>
            </a:ext>
          </a:extLst>
        </xdr:cNvPr>
        <xdr:cNvCxnSpPr/>
      </xdr:nvCxnSpPr>
      <xdr:spPr>
        <a:xfrm>
          <a:off x="21323300" y="72934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41717</xdr:rowOff>
    </xdr:from>
    <xdr:to>
      <xdr:col>107</xdr:col>
      <xdr:colOff>101600</xdr:colOff>
      <xdr:row>42</xdr:row>
      <xdr:rowOff>143317</xdr:rowOff>
    </xdr:to>
    <xdr:sp macro="" textlink="">
      <xdr:nvSpPr>
        <xdr:cNvPr id="454" name="楕円 453">
          <a:extLst>
            <a:ext uri="{FF2B5EF4-FFF2-40B4-BE49-F238E27FC236}">
              <a16:creationId xmlns="" xmlns:a16="http://schemas.microsoft.com/office/drawing/2014/main" id="{ED77ED8B-B661-46E5-A27D-3CD0C576D041}"/>
            </a:ext>
          </a:extLst>
        </xdr:cNvPr>
        <xdr:cNvSpPr/>
      </xdr:nvSpPr>
      <xdr:spPr>
        <a:xfrm>
          <a:off x="20383500" y="72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92517</xdr:rowOff>
    </xdr:from>
    <xdr:to>
      <xdr:col>111</xdr:col>
      <xdr:colOff>177800</xdr:colOff>
      <xdr:row>42</xdr:row>
      <xdr:rowOff>92517</xdr:rowOff>
    </xdr:to>
    <xdr:cxnSp macro="">
      <xdr:nvCxnSpPr>
        <xdr:cNvPr id="455" name="直線コネクタ 454">
          <a:extLst>
            <a:ext uri="{FF2B5EF4-FFF2-40B4-BE49-F238E27FC236}">
              <a16:creationId xmlns="" xmlns:a16="http://schemas.microsoft.com/office/drawing/2014/main" id="{FD896889-7354-4CF5-9C23-EDA63BE52D49}"/>
            </a:ext>
          </a:extLst>
        </xdr:cNvPr>
        <xdr:cNvCxnSpPr/>
      </xdr:nvCxnSpPr>
      <xdr:spPr>
        <a:xfrm>
          <a:off x="20434300" y="72934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41717</xdr:rowOff>
    </xdr:from>
    <xdr:to>
      <xdr:col>102</xdr:col>
      <xdr:colOff>165100</xdr:colOff>
      <xdr:row>42</xdr:row>
      <xdr:rowOff>143317</xdr:rowOff>
    </xdr:to>
    <xdr:sp macro="" textlink="">
      <xdr:nvSpPr>
        <xdr:cNvPr id="456" name="楕円 455">
          <a:extLst>
            <a:ext uri="{FF2B5EF4-FFF2-40B4-BE49-F238E27FC236}">
              <a16:creationId xmlns="" xmlns:a16="http://schemas.microsoft.com/office/drawing/2014/main" id="{0074F8CD-90C8-4BAF-B216-D51DF61296A3}"/>
            </a:ext>
          </a:extLst>
        </xdr:cNvPr>
        <xdr:cNvSpPr/>
      </xdr:nvSpPr>
      <xdr:spPr>
        <a:xfrm>
          <a:off x="19494500" y="72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92517</xdr:rowOff>
    </xdr:from>
    <xdr:to>
      <xdr:col>107</xdr:col>
      <xdr:colOff>50800</xdr:colOff>
      <xdr:row>42</xdr:row>
      <xdr:rowOff>92517</xdr:rowOff>
    </xdr:to>
    <xdr:cxnSp macro="">
      <xdr:nvCxnSpPr>
        <xdr:cNvPr id="457" name="直線コネクタ 456">
          <a:extLst>
            <a:ext uri="{FF2B5EF4-FFF2-40B4-BE49-F238E27FC236}">
              <a16:creationId xmlns="" xmlns:a16="http://schemas.microsoft.com/office/drawing/2014/main" id="{34A58EB2-C916-4F6E-B503-EB8EDA2757D2}"/>
            </a:ext>
          </a:extLst>
        </xdr:cNvPr>
        <xdr:cNvCxnSpPr/>
      </xdr:nvCxnSpPr>
      <xdr:spPr>
        <a:xfrm>
          <a:off x="19545300" y="72934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58" name="n_1aveValue【一般廃棄物処理施設】&#10;一人当たり有形固定資産（償却資産）額">
          <a:extLst>
            <a:ext uri="{FF2B5EF4-FFF2-40B4-BE49-F238E27FC236}">
              <a16:creationId xmlns="" xmlns:a16="http://schemas.microsoft.com/office/drawing/2014/main" id="{2ABBA500-624B-4575-8A3D-F3016405FE12}"/>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459" name="n_2aveValue【一般廃棄物処理施設】&#10;一人当たり有形固定資産（償却資産）額">
          <a:extLst>
            <a:ext uri="{FF2B5EF4-FFF2-40B4-BE49-F238E27FC236}">
              <a16:creationId xmlns="" xmlns:a16="http://schemas.microsoft.com/office/drawing/2014/main" id="{91394FEB-100A-4E9F-B211-0F38896F92A4}"/>
            </a:ext>
          </a:extLst>
        </xdr:cNvPr>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460" name="n_3aveValue【一般廃棄物処理施設】&#10;一人当たり有形固定資産（償却資産）額">
          <a:extLst>
            <a:ext uri="{FF2B5EF4-FFF2-40B4-BE49-F238E27FC236}">
              <a16:creationId xmlns="" xmlns:a16="http://schemas.microsoft.com/office/drawing/2014/main" id="{0FD162D9-D2F7-413D-9AC7-9084E78BC1F1}"/>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111</xdr:col>
      <xdr:colOff>8133</xdr:colOff>
      <xdr:row>42</xdr:row>
      <xdr:rowOff>134444</xdr:rowOff>
    </xdr:from>
    <xdr:ext cx="313932" cy="259045"/>
    <xdr:sp macro="" textlink="">
      <xdr:nvSpPr>
        <xdr:cNvPr id="461" name="n_1mainValue【一般廃棄物処理施設】&#10;一人当たり有形固定資産（償却資産）額">
          <a:extLst>
            <a:ext uri="{FF2B5EF4-FFF2-40B4-BE49-F238E27FC236}">
              <a16:creationId xmlns="" xmlns:a16="http://schemas.microsoft.com/office/drawing/2014/main" id="{1A003F0A-50C6-470A-B6BB-75496200E6B7}"/>
            </a:ext>
          </a:extLst>
        </xdr:cNvPr>
        <xdr:cNvSpPr txBox="1"/>
      </xdr:nvSpPr>
      <xdr:spPr>
        <a:xfrm>
          <a:off x="21153633" y="7335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84333</xdr:colOff>
      <xdr:row>42</xdr:row>
      <xdr:rowOff>134444</xdr:rowOff>
    </xdr:from>
    <xdr:ext cx="313932" cy="259045"/>
    <xdr:sp macro="" textlink="">
      <xdr:nvSpPr>
        <xdr:cNvPr id="462" name="n_2mainValue【一般廃棄物処理施設】&#10;一人当たり有形固定資産（償却資産）額">
          <a:extLst>
            <a:ext uri="{FF2B5EF4-FFF2-40B4-BE49-F238E27FC236}">
              <a16:creationId xmlns="" xmlns:a16="http://schemas.microsoft.com/office/drawing/2014/main" id="{1D52BA6F-3813-40F3-A41C-4D9715572F01}"/>
            </a:ext>
          </a:extLst>
        </xdr:cNvPr>
        <xdr:cNvSpPr txBox="1"/>
      </xdr:nvSpPr>
      <xdr:spPr>
        <a:xfrm>
          <a:off x="20277333" y="7335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147833</xdr:colOff>
      <xdr:row>42</xdr:row>
      <xdr:rowOff>134444</xdr:rowOff>
    </xdr:from>
    <xdr:ext cx="313932" cy="259045"/>
    <xdr:sp macro="" textlink="">
      <xdr:nvSpPr>
        <xdr:cNvPr id="463" name="n_3mainValue【一般廃棄物処理施設】&#10;一人当たり有形固定資産（償却資産）額">
          <a:extLst>
            <a:ext uri="{FF2B5EF4-FFF2-40B4-BE49-F238E27FC236}">
              <a16:creationId xmlns="" xmlns:a16="http://schemas.microsoft.com/office/drawing/2014/main" id="{D3980325-0512-4E04-947C-A459F66C7F55}"/>
            </a:ext>
          </a:extLst>
        </xdr:cNvPr>
        <xdr:cNvSpPr txBox="1"/>
      </xdr:nvSpPr>
      <xdr:spPr>
        <a:xfrm>
          <a:off x="19388333" y="7335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 xmlns:a16="http://schemas.microsoft.com/office/drawing/2014/main" id="{2DD8AF21-8194-4B4A-A30F-CBBC1DDB0F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 xmlns:a16="http://schemas.microsoft.com/office/drawing/2014/main" id="{CF54034C-9FC5-4E69-97B3-F4290B27387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 xmlns:a16="http://schemas.microsoft.com/office/drawing/2014/main" id="{02348712-412F-4985-8F17-EE0DFE2DAE0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 xmlns:a16="http://schemas.microsoft.com/office/drawing/2014/main" id="{F29E0F70-E3E6-43A5-8FCF-FA7507E8AC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 xmlns:a16="http://schemas.microsoft.com/office/drawing/2014/main" id="{9080038C-499E-4AAE-9808-CFB4780102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 xmlns:a16="http://schemas.microsoft.com/office/drawing/2014/main" id="{287B75D8-C9E3-4150-A2F6-1106046B1A4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 xmlns:a16="http://schemas.microsoft.com/office/drawing/2014/main" id="{A0B0C70E-9B2F-4CE6-A8A5-036E7A45F8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 xmlns:a16="http://schemas.microsoft.com/office/drawing/2014/main" id="{73EE799F-C9B1-4380-BA6A-E5FF8E9B2DF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a:extLst>
            <a:ext uri="{FF2B5EF4-FFF2-40B4-BE49-F238E27FC236}">
              <a16:creationId xmlns="" xmlns:a16="http://schemas.microsoft.com/office/drawing/2014/main" id="{23A813D8-3A32-41E2-89A6-60BAFB3EFD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 xmlns:a16="http://schemas.microsoft.com/office/drawing/2014/main" id="{22D3A23C-CD78-4A55-ABD8-0D8C993A9C9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a:extLst>
            <a:ext uri="{FF2B5EF4-FFF2-40B4-BE49-F238E27FC236}">
              <a16:creationId xmlns="" xmlns:a16="http://schemas.microsoft.com/office/drawing/2014/main" id="{A5E43271-DA93-4CDD-9632-BCF928F0936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5" name="テキスト ボックス 474">
          <a:extLst>
            <a:ext uri="{FF2B5EF4-FFF2-40B4-BE49-F238E27FC236}">
              <a16:creationId xmlns="" xmlns:a16="http://schemas.microsoft.com/office/drawing/2014/main" id="{F32772CB-B7EC-4972-8F86-0681E9FFDF2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a:extLst>
            <a:ext uri="{FF2B5EF4-FFF2-40B4-BE49-F238E27FC236}">
              <a16:creationId xmlns="" xmlns:a16="http://schemas.microsoft.com/office/drawing/2014/main" id="{FED18865-0646-4014-8FC1-51EB1F4B23B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a:extLst>
            <a:ext uri="{FF2B5EF4-FFF2-40B4-BE49-F238E27FC236}">
              <a16:creationId xmlns="" xmlns:a16="http://schemas.microsoft.com/office/drawing/2014/main" id="{79DB9102-DCC2-49CE-B3E8-028BEAC38FC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a:extLst>
            <a:ext uri="{FF2B5EF4-FFF2-40B4-BE49-F238E27FC236}">
              <a16:creationId xmlns="" xmlns:a16="http://schemas.microsoft.com/office/drawing/2014/main" id="{1345979F-7FB8-4B1C-9EB7-0B37D6BAB7E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a:extLst>
            <a:ext uri="{FF2B5EF4-FFF2-40B4-BE49-F238E27FC236}">
              <a16:creationId xmlns="" xmlns:a16="http://schemas.microsoft.com/office/drawing/2014/main" id="{ECD9AB0C-B92B-47A6-86D4-6B5B12B4C5C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a:extLst>
            <a:ext uri="{FF2B5EF4-FFF2-40B4-BE49-F238E27FC236}">
              <a16:creationId xmlns="" xmlns:a16="http://schemas.microsoft.com/office/drawing/2014/main" id="{7CE8E610-BF2B-4190-ACF3-1503C463B09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a:extLst>
            <a:ext uri="{FF2B5EF4-FFF2-40B4-BE49-F238E27FC236}">
              <a16:creationId xmlns="" xmlns:a16="http://schemas.microsoft.com/office/drawing/2014/main" id="{8C2DC64D-5AA2-4E3C-9507-7BD02CFA745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a:extLst>
            <a:ext uri="{FF2B5EF4-FFF2-40B4-BE49-F238E27FC236}">
              <a16:creationId xmlns="" xmlns:a16="http://schemas.microsoft.com/office/drawing/2014/main" id="{C6B20DEF-F829-4ACC-AD6B-EA5F7B39670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a:extLst>
            <a:ext uri="{FF2B5EF4-FFF2-40B4-BE49-F238E27FC236}">
              <a16:creationId xmlns="" xmlns:a16="http://schemas.microsoft.com/office/drawing/2014/main" id="{90849FF0-7322-497C-9061-89A6E8C4F4D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a:extLst>
            <a:ext uri="{FF2B5EF4-FFF2-40B4-BE49-F238E27FC236}">
              <a16:creationId xmlns="" xmlns:a16="http://schemas.microsoft.com/office/drawing/2014/main" id="{9185249A-0FA6-4361-88FC-3705E54389B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5" name="テキスト ボックス 484">
          <a:extLst>
            <a:ext uri="{FF2B5EF4-FFF2-40B4-BE49-F238E27FC236}">
              <a16:creationId xmlns="" xmlns:a16="http://schemas.microsoft.com/office/drawing/2014/main" id="{D7CAD05B-BE94-42E8-9858-EB1603575FA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a:extLst>
            <a:ext uri="{FF2B5EF4-FFF2-40B4-BE49-F238E27FC236}">
              <a16:creationId xmlns="" xmlns:a16="http://schemas.microsoft.com/office/drawing/2014/main" id="{F13870F0-2C52-4DF2-A4BC-BB0ACFC6133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a:extLst>
            <a:ext uri="{FF2B5EF4-FFF2-40B4-BE49-F238E27FC236}">
              <a16:creationId xmlns="" xmlns:a16="http://schemas.microsoft.com/office/drawing/2014/main" id="{C541FB7D-B42D-4BCC-B8D5-C93435586AA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a:extLst>
            <a:ext uri="{FF2B5EF4-FFF2-40B4-BE49-F238E27FC236}">
              <a16:creationId xmlns="" xmlns:a16="http://schemas.microsoft.com/office/drawing/2014/main" id="{965BE30C-B7A7-4C5A-9DAE-C4E6E11FCD1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9" name="直線コネクタ 488">
          <a:extLst>
            <a:ext uri="{FF2B5EF4-FFF2-40B4-BE49-F238E27FC236}">
              <a16:creationId xmlns="" xmlns:a16="http://schemas.microsoft.com/office/drawing/2014/main" id="{B8807C91-0C3A-4953-956D-2394E318B7D3}"/>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90" name="【保健センター・保健所】&#10;有形固定資産減価償却率最小値テキスト">
          <a:extLst>
            <a:ext uri="{FF2B5EF4-FFF2-40B4-BE49-F238E27FC236}">
              <a16:creationId xmlns="" xmlns:a16="http://schemas.microsoft.com/office/drawing/2014/main" id="{C806ED52-AA08-4253-9EE6-680B212AF75D}"/>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1" name="直線コネクタ 490">
          <a:extLst>
            <a:ext uri="{FF2B5EF4-FFF2-40B4-BE49-F238E27FC236}">
              <a16:creationId xmlns="" xmlns:a16="http://schemas.microsoft.com/office/drawing/2014/main" id="{8AE9FF8C-D7DC-4BA2-9D74-58C3780EEBD8}"/>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2" name="【保健センター・保健所】&#10;有形固定資産減価償却率最大値テキスト">
          <a:extLst>
            <a:ext uri="{FF2B5EF4-FFF2-40B4-BE49-F238E27FC236}">
              <a16:creationId xmlns="" xmlns:a16="http://schemas.microsoft.com/office/drawing/2014/main" id="{BAF7208F-5A15-433B-B47B-5696B7EEC9F1}"/>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3" name="直線コネクタ 492">
          <a:extLst>
            <a:ext uri="{FF2B5EF4-FFF2-40B4-BE49-F238E27FC236}">
              <a16:creationId xmlns="" xmlns:a16="http://schemas.microsoft.com/office/drawing/2014/main" id="{B8B4CD23-DB36-4B4D-86D9-9D1424C85C9A}"/>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494" name="【保健センター・保健所】&#10;有形固定資産減価償却率平均値テキスト">
          <a:extLst>
            <a:ext uri="{FF2B5EF4-FFF2-40B4-BE49-F238E27FC236}">
              <a16:creationId xmlns="" xmlns:a16="http://schemas.microsoft.com/office/drawing/2014/main" id="{345E3309-A95C-4DD8-8056-24933CF0A8AA}"/>
            </a:ext>
          </a:extLst>
        </xdr:cNvPr>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5" name="フローチャート: 判断 494">
          <a:extLst>
            <a:ext uri="{FF2B5EF4-FFF2-40B4-BE49-F238E27FC236}">
              <a16:creationId xmlns="" xmlns:a16="http://schemas.microsoft.com/office/drawing/2014/main" id="{FA35F07B-2D95-41F7-9ECB-FACC90DBC765}"/>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6" name="フローチャート: 判断 495">
          <a:extLst>
            <a:ext uri="{FF2B5EF4-FFF2-40B4-BE49-F238E27FC236}">
              <a16:creationId xmlns="" xmlns:a16="http://schemas.microsoft.com/office/drawing/2014/main" id="{B37F663B-F0AE-400D-9410-EAB3A92D50DB}"/>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7" name="フローチャート: 判断 496">
          <a:extLst>
            <a:ext uri="{FF2B5EF4-FFF2-40B4-BE49-F238E27FC236}">
              <a16:creationId xmlns="" xmlns:a16="http://schemas.microsoft.com/office/drawing/2014/main" id="{F191B965-D7FA-4108-BB60-E8D702CB13DA}"/>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98" name="フローチャート: 判断 497">
          <a:extLst>
            <a:ext uri="{FF2B5EF4-FFF2-40B4-BE49-F238E27FC236}">
              <a16:creationId xmlns="" xmlns:a16="http://schemas.microsoft.com/office/drawing/2014/main" id="{D25AD3B6-582E-4585-9BE8-34AD736B0C58}"/>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a:extLst>
            <a:ext uri="{FF2B5EF4-FFF2-40B4-BE49-F238E27FC236}">
              <a16:creationId xmlns="" xmlns:a16="http://schemas.microsoft.com/office/drawing/2014/main" id="{6717DEFD-F083-40D8-B307-2125148808D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a:extLst>
            <a:ext uri="{FF2B5EF4-FFF2-40B4-BE49-F238E27FC236}">
              <a16:creationId xmlns="" xmlns:a16="http://schemas.microsoft.com/office/drawing/2014/main" id="{9CB09A9A-5959-4369-80D2-3D29C8AA46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a:extLst>
            <a:ext uri="{FF2B5EF4-FFF2-40B4-BE49-F238E27FC236}">
              <a16:creationId xmlns="" xmlns:a16="http://schemas.microsoft.com/office/drawing/2014/main" id="{1E9069B8-CFD5-4379-887A-1E891B12729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a:extLst>
            <a:ext uri="{FF2B5EF4-FFF2-40B4-BE49-F238E27FC236}">
              <a16:creationId xmlns="" xmlns:a16="http://schemas.microsoft.com/office/drawing/2014/main" id="{B3AE6379-0B5A-4F59-90BC-A9B10538953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a:extLst>
            <a:ext uri="{FF2B5EF4-FFF2-40B4-BE49-F238E27FC236}">
              <a16:creationId xmlns="" xmlns:a16="http://schemas.microsoft.com/office/drawing/2014/main" id="{69C8815D-4F03-46FD-8C82-7E7416A60E5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158206</xdr:rowOff>
    </xdr:from>
    <xdr:to>
      <xdr:col>85</xdr:col>
      <xdr:colOff>177800</xdr:colOff>
      <xdr:row>61</xdr:row>
      <xdr:rowOff>88356</xdr:rowOff>
    </xdr:to>
    <xdr:sp macro="" textlink="">
      <xdr:nvSpPr>
        <xdr:cNvPr id="504" name="楕円 503">
          <a:extLst>
            <a:ext uri="{FF2B5EF4-FFF2-40B4-BE49-F238E27FC236}">
              <a16:creationId xmlns="" xmlns:a16="http://schemas.microsoft.com/office/drawing/2014/main" id="{9C613466-C192-4331-A4BB-B75178D7CCCF}"/>
            </a:ext>
          </a:extLst>
        </xdr:cNvPr>
        <xdr:cNvSpPr/>
      </xdr:nvSpPr>
      <xdr:spPr>
        <a:xfrm>
          <a:off x="16268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136633</xdr:rowOff>
    </xdr:from>
    <xdr:ext cx="405111" cy="259045"/>
    <xdr:sp macro="" textlink="">
      <xdr:nvSpPr>
        <xdr:cNvPr id="505" name="【保健センター・保健所】&#10;有形固定資産減価償却率該当値テキスト">
          <a:extLst>
            <a:ext uri="{FF2B5EF4-FFF2-40B4-BE49-F238E27FC236}">
              <a16:creationId xmlns="" xmlns:a16="http://schemas.microsoft.com/office/drawing/2014/main" id="{C2F9DAC3-A713-45C8-A35A-DA0DCE4D0E01}"/>
            </a:ext>
          </a:extLst>
        </xdr:cNvPr>
        <xdr:cNvSpPr txBox="1"/>
      </xdr:nvSpPr>
      <xdr:spPr>
        <a:xfrm>
          <a:off x="16357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156573</xdr:rowOff>
    </xdr:from>
    <xdr:to>
      <xdr:col>81</xdr:col>
      <xdr:colOff>101600</xdr:colOff>
      <xdr:row>61</xdr:row>
      <xdr:rowOff>86723</xdr:rowOff>
    </xdr:to>
    <xdr:sp macro="" textlink="">
      <xdr:nvSpPr>
        <xdr:cNvPr id="506" name="楕円 505">
          <a:extLst>
            <a:ext uri="{FF2B5EF4-FFF2-40B4-BE49-F238E27FC236}">
              <a16:creationId xmlns="" xmlns:a16="http://schemas.microsoft.com/office/drawing/2014/main" id="{4E315B43-625C-44D3-A926-DAE92FD20DA2}"/>
            </a:ext>
          </a:extLst>
        </xdr:cNvPr>
        <xdr:cNvSpPr/>
      </xdr:nvSpPr>
      <xdr:spPr>
        <a:xfrm>
          <a:off x="15430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35923</xdr:rowOff>
    </xdr:from>
    <xdr:to>
      <xdr:col>85</xdr:col>
      <xdr:colOff>127000</xdr:colOff>
      <xdr:row>61</xdr:row>
      <xdr:rowOff>37556</xdr:rowOff>
    </xdr:to>
    <xdr:cxnSp macro="">
      <xdr:nvCxnSpPr>
        <xdr:cNvPr id="507" name="直線コネクタ 506">
          <a:extLst>
            <a:ext uri="{FF2B5EF4-FFF2-40B4-BE49-F238E27FC236}">
              <a16:creationId xmlns="" xmlns:a16="http://schemas.microsoft.com/office/drawing/2014/main" id="{9A39EC80-CA51-48A6-A761-0DFF15B885FB}"/>
            </a:ext>
          </a:extLst>
        </xdr:cNvPr>
        <xdr:cNvCxnSpPr/>
      </xdr:nvCxnSpPr>
      <xdr:spPr>
        <a:xfrm>
          <a:off x="15481300" y="104943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508" name="楕円 507">
          <a:extLst>
            <a:ext uri="{FF2B5EF4-FFF2-40B4-BE49-F238E27FC236}">
              <a16:creationId xmlns="" xmlns:a16="http://schemas.microsoft.com/office/drawing/2014/main" id="{BB1738E5-AD5E-420C-95ED-FC54445BF9DF}"/>
            </a:ext>
          </a:extLst>
        </xdr:cNvPr>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143691</xdr:rowOff>
    </xdr:from>
    <xdr:to>
      <xdr:col>81</xdr:col>
      <xdr:colOff>50800</xdr:colOff>
      <xdr:row>61</xdr:row>
      <xdr:rowOff>35923</xdr:rowOff>
    </xdr:to>
    <xdr:cxnSp macro="">
      <xdr:nvCxnSpPr>
        <xdr:cNvPr id="509" name="直線コネクタ 508">
          <a:extLst>
            <a:ext uri="{FF2B5EF4-FFF2-40B4-BE49-F238E27FC236}">
              <a16:creationId xmlns="" xmlns:a16="http://schemas.microsoft.com/office/drawing/2014/main" id="{BE8E9D65-75C9-4F49-8B88-E61730B06541}"/>
            </a:ext>
          </a:extLst>
        </xdr:cNvPr>
        <xdr:cNvCxnSpPr/>
      </xdr:nvCxnSpPr>
      <xdr:spPr>
        <a:xfrm>
          <a:off x="14592300" y="1043069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70031</xdr:rowOff>
    </xdr:from>
    <xdr:to>
      <xdr:col>72</xdr:col>
      <xdr:colOff>38100</xdr:colOff>
      <xdr:row>60</xdr:row>
      <xdr:rowOff>181</xdr:rowOff>
    </xdr:to>
    <xdr:sp macro="" textlink="">
      <xdr:nvSpPr>
        <xdr:cNvPr id="510" name="楕円 509">
          <a:extLst>
            <a:ext uri="{FF2B5EF4-FFF2-40B4-BE49-F238E27FC236}">
              <a16:creationId xmlns="" xmlns:a16="http://schemas.microsoft.com/office/drawing/2014/main" id="{99C75EB4-41E2-4D53-A65C-380245F3A2E7}"/>
            </a:ext>
          </a:extLst>
        </xdr:cNvPr>
        <xdr:cNvSpPr/>
      </xdr:nvSpPr>
      <xdr:spPr>
        <a:xfrm>
          <a:off x="13652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120831</xdr:rowOff>
    </xdr:from>
    <xdr:to>
      <xdr:col>76</xdr:col>
      <xdr:colOff>114300</xdr:colOff>
      <xdr:row>60</xdr:row>
      <xdr:rowOff>143691</xdr:rowOff>
    </xdr:to>
    <xdr:cxnSp macro="">
      <xdr:nvCxnSpPr>
        <xdr:cNvPr id="511" name="直線コネクタ 510">
          <a:extLst>
            <a:ext uri="{FF2B5EF4-FFF2-40B4-BE49-F238E27FC236}">
              <a16:creationId xmlns="" xmlns:a16="http://schemas.microsoft.com/office/drawing/2014/main" id="{1A637417-6F09-47E2-8DDD-597250902C62}"/>
            </a:ext>
          </a:extLst>
        </xdr:cNvPr>
        <xdr:cNvCxnSpPr/>
      </xdr:nvCxnSpPr>
      <xdr:spPr>
        <a:xfrm>
          <a:off x="13703300" y="10236381"/>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12" name="n_1aveValue【保健センター・保健所】&#10;有形固定資産減価償却率">
          <a:extLst>
            <a:ext uri="{FF2B5EF4-FFF2-40B4-BE49-F238E27FC236}">
              <a16:creationId xmlns="" xmlns:a16="http://schemas.microsoft.com/office/drawing/2014/main" id="{C3C16B1F-71C7-4A2C-829C-16F65056C110}"/>
            </a:ext>
          </a:extLst>
        </xdr:cNvPr>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13" name="n_2aveValue【保健センター・保健所】&#10;有形固定資産減価償却率">
          <a:extLst>
            <a:ext uri="{FF2B5EF4-FFF2-40B4-BE49-F238E27FC236}">
              <a16:creationId xmlns="" xmlns:a16="http://schemas.microsoft.com/office/drawing/2014/main" id="{06351E91-63B9-4DCD-80E1-F78BE81DAB48}"/>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14" name="n_3aveValue【保健センター・保健所】&#10;有形固定資産減価償却率">
          <a:extLst>
            <a:ext uri="{FF2B5EF4-FFF2-40B4-BE49-F238E27FC236}">
              <a16:creationId xmlns="" xmlns:a16="http://schemas.microsoft.com/office/drawing/2014/main" id="{5DF8651A-F875-4FBD-B729-3F42FE45789A}"/>
            </a:ext>
          </a:extLst>
        </xdr:cNvPr>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77850</xdr:rowOff>
    </xdr:from>
    <xdr:ext cx="405111" cy="259045"/>
    <xdr:sp macro="" textlink="">
      <xdr:nvSpPr>
        <xdr:cNvPr id="515" name="n_1mainValue【保健センター・保健所】&#10;有形固定資産減価償却率">
          <a:extLst>
            <a:ext uri="{FF2B5EF4-FFF2-40B4-BE49-F238E27FC236}">
              <a16:creationId xmlns="" xmlns:a16="http://schemas.microsoft.com/office/drawing/2014/main" id="{E9790830-5BC9-4E9A-9375-A990BF1A33F9}"/>
            </a:ext>
          </a:extLst>
        </xdr:cNvPr>
        <xdr:cNvSpPr txBox="1"/>
      </xdr:nvSpPr>
      <xdr:spPr>
        <a:xfrm>
          <a:off x="15266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16" name="n_2mainValue【保健センター・保健所】&#10;有形固定資産減価償却率">
          <a:extLst>
            <a:ext uri="{FF2B5EF4-FFF2-40B4-BE49-F238E27FC236}">
              <a16:creationId xmlns="" xmlns:a16="http://schemas.microsoft.com/office/drawing/2014/main" id="{307C846E-0306-4062-AFEF-45A9AC90EDD8}"/>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517" name="n_3mainValue【保健センター・保健所】&#10;有形固定資産減価償却率">
          <a:extLst>
            <a:ext uri="{FF2B5EF4-FFF2-40B4-BE49-F238E27FC236}">
              <a16:creationId xmlns="" xmlns:a16="http://schemas.microsoft.com/office/drawing/2014/main" id="{28F052CF-9FEE-46E0-832A-7BB2282DEFD9}"/>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 xmlns:a16="http://schemas.microsoft.com/office/drawing/2014/main" id="{960CE6A2-A0FA-4A36-A800-FD35754CC1E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 xmlns:a16="http://schemas.microsoft.com/office/drawing/2014/main" id="{4FD85481-6BB7-4D01-B893-D7A08C77351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 xmlns:a16="http://schemas.microsoft.com/office/drawing/2014/main" id="{50B2FECF-8F8C-4B95-8771-B46B612E86E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 xmlns:a16="http://schemas.microsoft.com/office/drawing/2014/main" id="{8BFC7B2A-FF70-4DD8-8FF1-03895C2F2B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 xmlns:a16="http://schemas.microsoft.com/office/drawing/2014/main" id="{8D03E1EA-DF29-44BF-8940-20A2880D1F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 xmlns:a16="http://schemas.microsoft.com/office/drawing/2014/main" id="{497F82F5-BA36-4C87-93AC-632FDAF332B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 xmlns:a16="http://schemas.microsoft.com/office/drawing/2014/main" id="{C6DC7B4A-2086-4AB1-9598-26A27766C99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 xmlns:a16="http://schemas.microsoft.com/office/drawing/2014/main" id="{E919BEDF-F316-4F5F-9514-E5735B38DBF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 xmlns:a16="http://schemas.microsoft.com/office/drawing/2014/main" id="{ECD5D3E8-2317-4ABD-87EB-DBB7867F02D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 xmlns:a16="http://schemas.microsoft.com/office/drawing/2014/main" id="{FF12B5CE-A78C-4245-9E87-C12D0AC4609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8" name="直線コネクタ 527">
          <a:extLst>
            <a:ext uri="{FF2B5EF4-FFF2-40B4-BE49-F238E27FC236}">
              <a16:creationId xmlns="" xmlns:a16="http://schemas.microsoft.com/office/drawing/2014/main" id="{DCDC6C17-6DF7-4C72-B8F8-55DD89031C6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9" name="テキスト ボックス 528">
          <a:extLst>
            <a:ext uri="{FF2B5EF4-FFF2-40B4-BE49-F238E27FC236}">
              <a16:creationId xmlns="" xmlns:a16="http://schemas.microsoft.com/office/drawing/2014/main" id="{AAF47928-05E6-484E-9C2A-5AD10467AF5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0" name="直線コネクタ 529">
          <a:extLst>
            <a:ext uri="{FF2B5EF4-FFF2-40B4-BE49-F238E27FC236}">
              <a16:creationId xmlns="" xmlns:a16="http://schemas.microsoft.com/office/drawing/2014/main" id="{766E52FC-09D9-42A9-AC71-610388F9F6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1" name="テキスト ボックス 530">
          <a:extLst>
            <a:ext uri="{FF2B5EF4-FFF2-40B4-BE49-F238E27FC236}">
              <a16:creationId xmlns="" xmlns:a16="http://schemas.microsoft.com/office/drawing/2014/main" id="{8A10EF4A-6AEF-46CC-9CCC-B25772E7F05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a:extLst>
            <a:ext uri="{FF2B5EF4-FFF2-40B4-BE49-F238E27FC236}">
              <a16:creationId xmlns="" xmlns:a16="http://schemas.microsoft.com/office/drawing/2014/main" id="{3217A03E-05DC-4B3A-8975-DD3490B3885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a:extLst>
            <a:ext uri="{FF2B5EF4-FFF2-40B4-BE49-F238E27FC236}">
              <a16:creationId xmlns="" xmlns:a16="http://schemas.microsoft.com/office/drawing/2014/main" id="{C9C543A1-1EED-43EB-80D0-DD0914159BC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4" name="直線コネクタ 533">
          <a:extLst>
            <a:ext uri="{FF2B5EF4-FFF2-40B4-BE49-F238E27FC236}">
              <a16:creationId xmlns="" xmlns:a16="http://schemas.microsoft.com/office/drawing/2014/main" id="{8622A2AE-E61C-40D5-9735-AB3395CC72E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5" name="テキスト ボックス 534">
          <a:extLst>
            <a:ext uri="{FF2B5EF4-FFF2-40B4-BE49-F238E27FC236}">
              <a16:creationId xmlns="" xmlns:a16="http://schemas.microsoft.com/office/drawing/2014/main" id="{AD43A1A2-4BF4-4C13-9F9B-E5EDC36D234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6" name="直線コネクタ 535">
          <a:extLst>
            <a:ext uri="{FF2B5EF4-FFF2-40B4-BE49-F238E27FC236}">
              <a16:creationId xmlns="" xmlns:a16="http://schemas.microsoft.com/office/drawing/2014/main" id="{6A83320F-3201-49D2-B948-EE992BE5451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7" name="テキスト ボックス 536">
          <a:extLst>
            <a:ext uri="{FF2B5EF4-FFF2-40B4-BE49-F238E27FC236}">
              <a16:creationId xmlns="" xmlns:a16="http://schemas.microsoft.com/office/drawing/2014/main" id="{AC5EC62C-3954-4314-88DB-AD991B569E8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 xmlns:a16="http://schemas.microsoft.com/office/drawing/2014/main" id="{7E875B65-574A-419B-BD73-2865E300A4B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 xmlns:a16="http://schemas.microsoft.com/office/drawing/2014/main" id="{0AE6B977-10DF-4A49-B27B-83540E186B9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a:extLst>
            <a:ext uri="{FF2B5EF4-FFF2-40B4-BE49-F238E27FC236}">
              <a16:creationId xmlns="" xmlns:a16="http://schemas.microsoft.com/office/drawing/2014/main" id="{C192F59C-32F0-4DC5-98E2-D2268B564B8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41" name="直線コネクタ 540">
          <a:extLst>
            <a:ext uri="{FF2B5EF4-FFF2-40B4-BE49-F238E27FC236}">
              <a16:creationId xmlns="" xmlns:a16="http://schemas.microsoft.com/office/drawing/2014/main" id="{D57521EF-62FB-48A3-9F87-1E5311142FE4}"/>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42" name="【保健センター・保健所】&#10;一人当たり面積最小値テキスト">
          <a:extLst>
            <a:ext uri="{FF2B5EF4-FFF2-40B4-BE49-F238E27FC236}">
              <a16:creationId xmlns="" xmlns:a16="http://schemas.microsoft.com/office/drawing/2014/main" id="{7A7C0956-D1DD-41D3-99D1-13536944DBCB}"/>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43" name="直線コネクタ 542">
          <a:extLst>
            <a:ext uri="{FF2B5EF4-FFF2-40B4-BE49-F238E27FC236}">
              <a16:creationId xmlns="" xmlns:a16="http://schemas.microsoft.com/office/drawing/2014/main" id="{95C8E375-46D4-4B10-B270-D077DA63B17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4" name="【保健センター・保健所】&#10;一人当たり面積最大値テキスト">
          <a:extLst>
            <a:ext uri="{FF2B5EF4-FFF2-40B4-BE49-F238E27FC236}">
              <a16:creationId xmlns="" xmlns:a16="http://schemas.microsoft.com/office/drawing/2014/main" id="{1590F6BF-3F5E-4040-AEA0-F51A51304D38}"/>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5" name="直線コネクタ 544">
          <a:extLst>
            <a:ext uri="{FF2B5EF4-FFF2-40B4-BE49-F238E27FC236}">
              <a16:creationId xmlns="" xmlns:a16="http://schemas.microsoft.com/office/drawing/2014/main" id="{0B191051-2BA6-4352-930A-D762EF3894E2}"/>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46" name="【保健センター・保健所】&#10;一人当たり面積平均値テキスト">
          <a:extLst>
            <a:ext uri="{FF2B5EF4-FFF2-40B4-BE49-F238E27FC236}">
              <a16:creationId xmlns="" xmlns:a16="http://schemas.microsoft.com/office/drawing/2014/main" id="{35F54F7C-F6FD-4E3E-8509-6666D157E5D6}"/>
            </a:ext>
          </a:extLst>
        </xdr:cNvPr>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7" name="フローチャート: 判断 546">
          <a:extLst>
            <a:ext uri="{FF2B5EF4-FFF2-40B4-BE49-F238E27FC236}">
              <a16:creationId xmlns="" xmlns:a16="http://schemas.microsoft.com/office/drawing/2014/main" id="{9CC5D2F7-1B7E-4F8C-986F-3DD43743FE14}"/>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8" name="フローチャート: 判断 547">
          <a:extLst>
            <a:ext uri="{FF2B5EF4-FFF2-40B4-BE49-F238E27FC236}">
              <a16:creationId xmlns="" xmlns:a16="http://schemas.microsoft.com/office/drawing/2014/main" id="{28F8C3C4-A0E6-4966-8295-CF59F9040CE2}"/>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9" name="フローチャート: 判断 548">
          <a:extLst>
            <a:ext uri="{FF2B5EF4-FFF2-40B4-BE49-F238E27FC236}">
              <a16:creationId xmlns="" xmlns:a16="http://schemas.microsoft.com/office/drawing/2014/main" id="{82CDCA7A-8DF3-434B-9A25-51899D0CD275}"/>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50" name="フローチャート: 判断 549">
          <a:extLst>
            <a:ext uri="{FF2B5EF4-FFF2-40B4-BE49-F238E27FC236}">
              <a16:creationId xmlns="" xmlns:a16="http://schemas.microsoft.com/office/drawing/2014/main" id="{FADBE239-F94F-4E07-86AB-C23C08D47681}"/>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 xmlns:a16="http://schemas.microsoft.com/office/drawing/2014/main" id="{724F9EB5-9640-4F44-B74C-2ABEE12D54E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 xmlns:a16="http://schemas.microsoft.com/office/drawing/2014/main" id="{0D92BE34-E15F-48DC-A769-9C84ED53F3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 xmlns:a16="http://schemas.microsoft.com/office/drawing/2014/main" id="{8950BBE5-542D-4167-A366-84FF158D6C3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 xmlns:a16="http://schemas.microsoft.com/office/drawing/2014/main" id="{C502EAC4-93CA-4B3E-9068-50E5DE3F5D8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 xmlns:a16="http://schemas.microsoft.com/office/drawing/2014/main" id="{58CEF60E-FEDC-4305-9CEE-CECB446726D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162560</xdr:rowOff>
    </xdr:from>
    <xdr:to>
      <xdr:col>116</xdr:col>
      <xdr:colOff>114300</xdr:colOff>
      <xdr:row>61</xdr:row>
      <xdr:rowOff>92710</xdr:rowOff>
    </xdr:to>
    <xdr:sp macro="" textlink="">
      <xdr:nvSpPr>
        <xdr:cNvPr id="556" name="楕円 555">
          <a:extLst>
            <a:ext uri="{FF2B5EF4-FFF2-40B4-BE49-F238E27FC236}">
              <a16:creationId xmlns="" xmlns:a16="http://schemas.microsoft.com/office/drawing/2014/main" id="{35F6BDA1-AC8F-4168-A642-EA6C3BA26207}"/>
            </a:ext>
          </a:extLst>
        </xdr:cNvPr>
        <xdr:cNvSpPr/>
      </xdr:nvSpPr>
      <xdr:spPr>
        <a:xfrm>
          <a:off x="22110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13987</xdr:rowOff>
    </xdr:from>
    <xdr:ext cx="469744" cy="259045"/>
    <xdr:sp macro="" textlink="">
      <xdr:nvSpPr>
        <xdr:cNvPr id="557" name="【保健センター・保健所】&#10;一人当たり面積該当値テキスト">
          <a:extLst>
            <a:ext uri="{FF2B5EF4-FFF2-40B4-BE49-F238E27FC236}">
              <a16:creationId xmlns="" xmlns:a16="http://schemas.microsoft.com/office/drawing/2014/main" id="{96869547-6B19-48FB-B817-CD7E42C0E802}"/>
            </a:ext>
          </a:extLst>
        </xdr:cNvPr>
        <xdr:cNvSpPr txBox="1"/>
      </xdr:nvSpPr>
      <xdr:spPr>
        <a:xfrm>
          <a:off x="22199600"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166370</xdr:rowOff>
    </xdr:from>
    <xdr:to>
      <xdr:col>112</xdr:col>
      <xdr:colOff>38100</xdr:colOff>
      <xdr:row>61</xdr:row>
      <xdr:rowOff>96520</xdr:rowOff>
    </xdr:to>
    <xdr:sp macro="" textlink="">
      <xdr:nvSpPr>
        <xdr:cNvPr id="558" name="楕円 557">
          <a:extLst>
            <a:ext uri="{FF2B5EF4-FFF2-40B4-BE49-F238E27FC236}">
              <a16:creationId xmlns="" xmlns:a16="http://schemas.microsoft.com/office/drawing/2014/main" id="{9FAC2A83-D008-4100-A0FE-307B334745E9}"/>
            </a:ext>
          </a:extLst>
        </xdr:cNvPr>
        <xdr:cNvSpPr/>
      </xdr:nvSpPr>
      <xdr:spPr>
        <a:xfrm>
          <a:off x="2127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41910</xdr:rowOff>
    </xdr:from>
    <xdr:to>
      <xdr:col>116</xdr:col>
      <xdr:colOff>63500</xdr:colOff>
      <xdr:row>61</xdr:row>
      <xdr:rowOff>45720</xdr:rowOff>
    </xdr:to>
    <xdr:cxnSp macro="">
      <xdr:nvCxnSpPr>
        <xdr:cNvPr id="559" name="直線コネクタ 558">
          <a:extLst>
            <a:ext uri="{FF2B5EF4-FFF2-40B4-BE49-F238E27FC236}">
              <a16:creationId xmlns="" xmlns:a16="http://schemas.microsoft.com/office/drawing/2014/main" id="{DDF5269A-85C6-43EC-ABF5-8EF5B020729B}"/>
            </a:ext>
          </a:extLst>
        </xdr:cNvPr>
        <xdr:cNvCxnSpPr/>
      </xdr:nvCxnSpPr>
      <xdr:spPr>
        <a:xfrm flipV="1">
          <a:off x="21323300" y="105003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170180</xdr:rowOff>
    </xdr:from>
    <xdr:to>
      <xdr:col>107</xdr:col>
      <xdr:colOff>101600</xdr:colOff>
      <xdr:row>61</xdr:row>
      <xdr:rowOff>100330</xdr:rowOff>
    </xdr:to>
    <xdr:sp macro="" textlink="">
      <xdr:nvSpPr>
        <xdr:cNvPr id="560" name="楕円 559">
          <a:extLst>
            <a:ext uri="{FF2B5EF4-FFF2-40B4-BE49-F238E27FC236}">
              <a16:creationId xmlns="" xmlns:a16="http://schemas.microsoft.com/office/drawing/2014/main" id="{4960F0B6-4F85-4D4E-A26C-F9CF32CA834C}"/>
            </a:ext>
          </a:extLst>
        </xdr:cNvPr>
        <xdr:cNvSpPr/>
      </xdr:nvSpPr>
      <xdr:spPr>
        <a:xfrm>
          <a:off x="20383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45720</xdr:rowOff>
    </xdr:from>
    <xdr:to>
      <xdr:col>111</xdr:col>
      <xdr:colOff>177800</xdr:colOff>
      <xdr:row>61</xdr:row>
      <xdr:rowOff>49530</xdr:rowOff>
    </xdr:to>
    <xdr:cxnSp macro="">
      <xdr:nvCxnSpPr>
        <xdr:cNvPr id="561" name="直線コネクタ 560">
          <a:extLst>
            <a:ext uri="{FF2B5EF4-FFF2-40B4-BE49-F238E27FC236}">
              <a16:creationId xmlns="" xmlns:a16="http://schemas.microsoft.com/office/drawing/2014/main" id="{8C2F1E20-82AF-4F1A-ABBA-FC54D95778AB}"/>
            </a:ext>
          </a:extLst>
        </xdr:cNvPr>
        <xdr:cNvCxnSpPr/>
      </xdr:nvCxnSpPr>
      <xdr:spPr>
        <a:xfrm flipV="1">
          <a:off x="20434300" y="10504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151130</xdr:rowOff>
    </xdr:from>
    <xdr:to>
      <xdr:col>102</xdr:col>
      <xdr:colOff>165100</xdr:colOff>
      <xdr:row>63</xdr:row>
      <xdr:rowOff>81280</xdr:rowOff>
    </xdr:to>
    <xdr:sp macro="" textlink="">
      <xdr:nvSpPr>
        <xdr:cNvPr id="562" name="楕円 561">
          <a:extLst>
            <a:ext uri="{FF2B5EF4-FFF2-40B4-BE49-F238E27FC236}">
              <a16:creationId xmlns="" xmlns:a16="http://schemas.microsoft.com/office/drawing/2014/main" id="{FF481171-AD5E-48FD-9746-DA89D9F220E5}"/>
            </a:ext>
          </a:extLst>
        </xdr:cNvPr>
        <xdr:cNvSpPr/>
      </xdr:nvSpPr>
      <xdr:spPr>
        <a:xfrm>
          <a:off x="19494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49530</xdr:rowOff>
    </xdr:from>
    <xdr:to>
      <xdr:col>107</xdr:col>
      <xdr:colOff>50800</xdr:colOff>
      <xdr:row>63</xdr:row>
      <xdr:rowOff>30480</xdr:rowOff>
    </xdr:to>
    <xdr:cxnSp macro="">
      <xdr:nvCxnSpPr>
        <xdr:cNvPr id="563" name="直線コネクタ 562">
          <a:extLst>
            <a:ext uri="{FF2B5EF4-FFF2-40B4-BE49-F238E27FC236}">
              <a16:creationId xmlns="" xmlns:a16="http://schemas.microsoft.com/office/drawing/2014/main" id="{79F2BABD-E52B-4970-B10B-5CE5D72E9993}"/>
            </a:ext>
          </a:extLst>
        </xdr:cNvPr>
        <xdr:cNvCxnSpPr/>
      </xdr:nvCxnSpPr>
      <xdr:spPr>
        <a:xfrm flipV="1">
          <a:off x="19545300" y="1050798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564" name="n_1aveValue【保健センター・保健所】&#10;一人当たり面積">
          <a:extLst>
            <a:ext uri="{FF2B5EF4-FFF2-40B4-BE49-F238E27FC236}">
              <a16:creationId xmlns="" xmlns:a16="http://schemas.microsoft.com/office/drawing/2014/main" id="{4BD6E1D1-CA42-4ED1-8C6B-AEB843FF1481}"/>
            </a:ext>
          </a:extLst>
        </xdr:cNvPr>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565" name="n_2aveValue【保健センター・保健所】&#10;一人当たり面積">
          <a:extLst>
            <a:ext uri="{FF2B5EF4-FFF2-40B4-BE49-F238E27FC236}">
              <a16:creationId xmlns="" xmlns:a16="http://schemas.microsoft.com/office/drawing/2014/main" id="{F3EC707D-99BC-44D3-911B-BA98BEC8A37D}"/>
            </a:ext>
          </a:extLst>
        </xdr:cNvPr>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566" name="n_3aveValue【保健センター・保健所】&#10;一人当たり面積">
          <a:extLst>
            <a:ext uri="{FF2B5EF4-FFF2-40B4-BE49-F238E27FC236}">
              <a16:creationId xmlns="" xmlns:a16="http://schemas.microsoft.com/office/drawing/2014/main" id="{59FBB9D8-EB38-489B-BBEA-C59CBED6863C}"/>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113047</xdr:rowOff>
    </xdr:from>
    <xdr:ext cx="469744" cy="259045"/>
    <xdr:sp macro="" textlink="">
      <xdr:nvSpPr>
        <xdr:cNvPr id="567" name="n_1mainValue【保健センター・保健所】&#10;一人当たり面積">
          <a:extLst>
            <a:ext uri="{FF2B5EF4-FFF2-40B4-BE49-F238E27FC236}">
              <a16:creationId xmlns="" xmlns:a16="http://schemas.microsoft.com/office/drawing/2014/main" id="{D849A210-5342-4181-9DB5-5396FF7D3ACD}"/>
            </a:ext>
          </a:extLst>
        </xdr:cNvPr>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116857</xdr:rowOff>
    </xdr:from>
    <xdr:ext cx="469744" cy="259045"/>
    <xdr:sp macro="" textlink="">
      <xdr:nvSpPr>
        <xdr:cNvPr id="568" name="n_2mainValue【保健センター・保健所】&#10;一人当たり面積">
          <a:extLst>
            <a:ext uri="{FF2B5EF4-FFF2-40B4-BE49-F238E27FC236}">
              <a16:creationId xmlns="" xmlns:a16="http://schemas.microsoft.com/office/drawing/2014/main" id="{57983756-92CC-4746-BCED-D2BCC108DF06}"/>
            </a:ext>
          </a:extLst>
        </xdr:cNvPr>
        <xdr:cNvSpPr txBox="1"/>
      </xdr:nvSpPr>
      <xdr:spPr>
        <a:xfrm>
          <a:off x="20199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72407</xdr:rowOff>
    </xdr:from>
    <xdr:ext cx="469744" cy="259045"/>
    <xdr:sp macro="" textlink="">
      <xdr:nvSpPr>
        <xdr:cNvPr id="569" name="n_3mainValue【保健センター・保健所】&#10;一人当たり面積">
          <a:extLst>
            <a:ext uri="{FF2B5EF4-FFF2-40B4-BE49-F238E27FC236}">
              <a16:creationId xmlns="" xmlns:a16="http://schemas.microsoft.com/office/drawing/2014/main" id="{52A6022D-C8A5-47D6-8F08-79974E9DB07D}"/>
            </a:ext>
          </a:extLst>
        </xdr:cNvPr>
        <xdr:cNvSpPr txBox="1"/>
      </xdr:nvSpPr>
      <xdr:spPr>
        <a:xfrm>
          <a:off x="19310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 xmlns:a16="http://schemas.microsoft.com/office/drawing/2014/main" id="{92687F47-3519-442A-8F72-6B11692811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 xmlns:a16="http://schemas.microsoft.com/office/drawing/2014/main" id="{8778FCAD-E5F9-4F59-9789-B5921CB665B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 xmlns:a16="http://schemas.microsoft.com/office/drawing/2014/main" id="{9314E3AE-C145-4534-80E9-97085BB4E5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 xmlns:a16="http://schemas.microsoft.com/office/drawing/2014/main" id="{A0312113-348C-453D-AEEB-43E6B838609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 xmlns:a16="http://schemas.microsoft.com/office/drawing/2014/main" id="{B2F22110-43EE-4C7A-B7A9-3A64CE6017E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 xmlns:a16="http://schemas.microsoft.com/office/drawing/2014/main" id="{BAEE782E-CC55-4ADC-B0A2-1F22E494EAB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 xmlns:a16="http://schemas.microsoft.com/office/drawing/2014/main" id="{0F5E5702-23F1-453D-A6E1-1D11AF649EA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 xmlns:a16="http://schemas.microsoft.com/office/drawing/2014/main" id="{F5FA0E48-A3FC-4DA4-A2E4-03DFD70D54E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 xmlns:a16="http://schemas.microsoft.com/office/drawing/2014/main" id="{4E2EA25B-BC4C-40D4-8736-D96CCB01516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 xmlns:a16="http://schemas.microsoft.com/office/drawing/2014/main" id="{B7DF7F25-9B36-40F7-B19C-8D947F822FB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a:extLst>
            <a:ext uri="{FF2B5EF4-FFF2-40B4-BE49-F238E27FC236}">
              <a16:creationId xmlns="" xmlns:a16="http://schemas.microsoft.com/office/drawing/2014/main" id="{EA3539B1-DECA-4AE6-BD7B-23AD2678B64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a:extLst>
            <a:ext uri="{FF2B5EF4-FFF2-40B4-BE49-F238E27FC236}">
              <a16:creationId xmlns="" xmlns:a16="http://schemas.microsoft.com/office/drawing/2014/main" id="{B659497F-4026-4E6D-B182-9D38EE50CEC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a:extLst>
            <a:ext uri="{FF2B5EF4-FFF2-40B4-BE49-F238E27FC236}">
              <a16:creationId xmlns="" xmlns:a16="http://schemas.microsoft.com/office/drawing/2014/main" id="{092AF6AC-8F1A-4810-80C9-25051F3B938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a:extLst>
            <a:ext uri="{FF2B5EF4-FFF2-40B4-BE49-F238E27FC236}">
              <a16:creationId xmlns="" xmlns:a16="http://schemas.microsoft.com/office/drawing/2014/main" id="{E9765C0A-5FFE-4FA5-BB83-9F2968A0D32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a:extLst>
            <a:ext uri="{FF2B5EF4-FFF2-40B4-BE49-F238E27FC236}">
              <a16:creationId xmlns="" xmlns:a16="http://schemas.microsoft.com/office/drawing/2014/main" id="{3E1688BA-3A90-44FB-BEE6-9872E87549A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a:extLst>
            <a:ext uri="{FF2B5EF4-FFF2-40B4-BE49-F238E27FC236}">
              <a16:creationId xmlns="" xmlns:a16="http://schemas.microsoft.com/office/drawing/2014/main" id="{E90204C1-AF09-4EE5-8F81-AA586814E06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a:extLst>
            <a:ext uri="{FF2B5EF4-FFF2-40B4-BE49-F238E27FC236}">
              <a16:creationId xmlns="" xmlns:a16="http://schemas.microsoft.com/office/drawing/2014/main" id="{9E67DB2D-40A1-4518-B8B2-8C2759F9B59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a:extLst>
            <a:ext uri="{FF2B5EF4-FFF2-40B4-BE49-F238E27FC236}">
              <a16:creationId xmlns="" xmlns:a16="http://schemas.microsoft.com/office/drawing/2014/main" id="{3D7F88B0-F226-428A-814E-5490E77051C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a:extLst>
            <a:ext uri="{FF2B5EF4-FFF2-40B4-BE49-F238E27FC236}">
              <a16:creationId xmlns="" xmlns:a16="http://schemas.microsoft.com/office/drawing/2014/main" id="{7068CDAD-928C-454C-A747-DE862784194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a:extLst>
            <a:ext uri="{FF2B5EF4-FFF2-40B4-BE49-F238E27FC236}">
              <a16:creationId xmlns="" xmlns:a16="http://schemas.microsoft.com/office/drawing/2014/main" id="{5EA9A96F-6751-4C04-8F4A-2BA4107FAC0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a:extLst>
            <a:ext uri="{FF2B5EF4-FFF2-40B4-BE49-F238E27FC236}">
              <a16:creationId xmlns="" xmlns:a16="http://schemas.microsoft.com/office/drawing/2014/main" id="{B3AF8FCF-22DD-4603-954C-8EEAC220AC9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a:extLst>
            <a:ext uri="{FF2B5EF4-FFF2-40B4-BE49-F238E27FC236}">
              <a16:creationId xmlns="" xmlns:a16="http://schemas.microsoft.com/office/drawing/2014/main" id="{6C641051-4DE3-4933-BC53-D48BAC37C49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 xmlns:a16="http://schemas.microsoft.com/office/drawing/2014/main" id="{8E6C7084-8F53-4E40-9D42-DEC1CE02F0D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 xmlns:a16="http://schemas.microsoft.com/office/drawing/2014/main" id="{1B98AC77-4765-46F3-9733-D5A043F2494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a:extLst>
            <a:ext uri="{FF2B5EF4-FFF2-40B4-BE49-F238E27FC236}">
              <a16:creationId xmlns="" xmlns:a16="http://schemas.microsoft.com/office/drawing/2014/main" id="{A01C1F56-C0FD-48A4-AC2A-977A693290D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5" name="直線コネクタ 594">
          <a:extLst>
            <a:ext uri="{FF2B5EF4-FFF2-40B4-BE49-F238E27FC236}">
              <a16:creationId xmlns="" xmlns:a16="http://schemas.microsoft.com/office/drawing/2014/main" id="{B94600F0-E80B-4F74-9DCF-21738D7B948E}"/>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6" name="【消防施設】&#10;有形固定資産減価償却率最小値テキスト">
          <a:extLst>
            <a:ext uri="{FF2B5EF4-FFF2-40B4-BE49-F238E27FC236}">
              <a16:creationId xmlns="" xmlns:a16="http://schemas.microsoft.com/office/drawing/2014/main" id="{5BF7A934-8104-4D5B-965E-8447769E28D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7" name="直線コネクタ 596">
          <a:extLst>
            <a:ext uri="{FF2B5EF4-FFF2-40B4-BE49-F238E27FC236}">
              <a16:creationId xmlns="" xmlns:a16="http://schemas.microsoft.com/office/drawing/2014/main" id="{6365D60D-C92A-4048-AD92-3B417A14727C}"/>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8" name="【消防施設】&#10;有形固定資産減価償却率最大値テキスト">
          <a:extLst>
            <a:ext uri="{FF2B5EF4-FFF2-40B4-BE49-F238E27FC236}">
              <a16:creationId xmlns="" xmlns:a16="http://schemas.microsoft.com/office/drawing/2014/main" id="{AD7316EE-6D11-4329-8BC3-86A3FE41DD4B}"/>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9" name="直線コネクタ 598">
          <a:extLst>
            <a:ext uri="{FF2B5EF4-FFF2-40B4-BE49-F238E27FC236}">
              <a16:creationId xmlns="" xmlns:a16="http://schemas.microsoft.com/office/drawing/2014/main" id="{5F8EE0AD-FAE4-48B5-B959-46598E4833C6}"/>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00" name="【消防施設】&#10;有形固定資産減価償却率平均値テキスト">
          <a:extLst>
            <a:ext uri="{FF2B5EF4-FFF2-40B4-BE49-F238E27FC236}">
              <a16:creationId xmlns="" xmlns:a16="http://schemas.microsoft.com/office/drawing/2014/main" id="{E744EE57-D256-4A25-A118-4013939E5F08}"/>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01" name="フローチャート: 判断 600">
          <a:extLst>
            <a:ext uri="{FF2B5EF4-FFF2-40B4-BE49-F238E27FC236}">
              <a16:creationId xmlns="" xmlns:a16="http://schemas.microsoft.com/office/drawing/2014/main" id="{1C918FE7-DB22-4C09-A771-AB2E52C021D8}"/>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2" name="フローチャート: 判断 601">
          <a:extLst>
            <a:ext uri="{FF2B5EF4-FFF2-40B4-BE49-F238E27FC236}">
              <a16:creationId xmlns="" xmlns:a16="http://schemas.microsoft.com/office/drawing/2014/main" id="{1CF2BF9E-E5DA-4782-842C-D14CB216E1BF}"/>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3" name="フローチャート: 判断 602">
          <a:extLst>
            <a:ext uri="{FF2B5EF4-FFF2-40B4-BE49-F238E27FC236}">
              <a16:creationId xmlns="" xmlns:a16="http://schemas.microsoft.com/office/drawing/2014/main" id="{6CAD5EF2-E734-4BA1-A368-06B6AF53AA87}"/>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4" name="フローチャート: 判断 603">
          <a:extLst>
            <a:ext uri="{FF2B5EF4-FFF2-40B4-BE49-F238E27FC236}">
              <a16:creationId xmlns="" xmlns:a16="http://schemas.microsoft.com/office/drawing/2014/main" id="{334B1379-BF34-42CF-B10B-595481055F08}"/>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 xmlns:a16="http://schemas.microsoft.com/office/drawing/2014/main" id="{92525BF8-55F8-4BD4-98C8-49696B68FDE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 xmlns:a16="http://schemas.microsoft.com/office/drawing/2014/main" id="{96F14781-5276-42EB-A81E-0FB56547DF5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 xmlns:a16="http://schemas.microsoft.com/office/drawing/2014/main" id="{93752E39-D84E-40F5-BAE1-B6CF26744C2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 xmlns:a16="http://schemas.microsoft.com/office/drawing/2014/main" id="{8A08A0B9-6BFB-4AA5-8E99-9ECE6EEB890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 xmlns:a16="http://schemas.microsoft.com/office/drawing/2014/main" id="{4367AAFB-84B2-44EE-AA7E-593F2824423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10" name="楕円 609">
          <a:extLst>
            <a:ext uri="{FF2B5EF4-FFF2-40B4-BE49-F238E27FC236}">
              <a16:creationId xmlns="" xmlns:a16="http://schemas.microsoft.com/office/drawing/2014/main" id="{29F69F4A-AF1B-4208-AC75-E743E816934F}"/>
            </a:ext>
          </a:extLst>
        </xdr:cNvPr>
        <xdr:cNvSpPr/>
      </xdr:nvSpPr>
      <xdr:spPr>
        <a:xfrm>
          <a:off x="162687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96719</xdr:rowOff>
    </xdr:from>
    <xdr:ext cx="405111" cy="259045"/>
    <xdr:sp macro="" textlink="">
      <xdr:nvSpPr>
        <xdr:cNvPr id="611" name="【消防施設】&#10;有形固定資産減価償却率該当値テキスト">
          <a:extLst>
            <a:ext uri="{FF2B5EF4-FFF2-40B4-BE49-F238E27FC236}">
              <a16:creationId xmlns="" xmlns:a16="http://schemas.microsoft.com/office/drawing/2014/main" id="{2D755408-DA22-4962-95C9-2E58B765B109}"/>
            </a:ext>
          </a:extLst>
        </xdr:cNvPr>
        <xdr:cNvSpPr txBox="1"/>
      </xdr:nvSpPr>
      <xdr:spPr>
        <a:xfrm>
          <a:off x="16357600" y="1398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108131</xdr:rowOff>
    </xdr:from>
    <xdr:to>
      <xdr:col>81</xdr:col>
      <xdr:colOff>101600</xdr:colOff>
      <xdr:row>83</xdr:row>
      <xdr:rowOff>38281</xdr:rowOff>
    </xdr:to>
    <xdr:sp macro="" textlink="">
      <xdr:nvSpPr>
        <xdr:cNvPr id="612" name="楕円 611">
          <a:extLst>
            <a:ext uri="{FF2B5EF4-FFF2-40B4-BE49-F238E27FC236}">
              <a16:creationId xmlns="" xmlns:a16="http://schemas.microsoft.com/office/drawing/2014/main" id="{64887E73-1489-4DA7-8941-E4C81350721D}"/>
            </a:ext>
          </a:extLst>
        </xdr:cNvPr>
        <xdr:cNvSpPr/>
      </xdr:nvSpPr>
      <xdr:spPr>
        <a:xfrm>
          <a:off x="15430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124642</xdr:rowOff>
    </xdr:from>
    <xdr:to>
      <xdr:col>85</xdr:col>
      <xdr:colOff>127000</xdr:colOff>
      <xdr:row>82</xdr:row>
      <xdr:rowOff>158931</xdr:rowOff>
    </xdr:to>
    <xdr:cxnSp macro="">
      <xdr:nvCxnSpPr>
        <xdr:cNvPr id="613" name="直線コネクタ 612">
          <a:extLst>
            <a:ext uri="{FF2B5EF4-FFF2-40B4-BE49-F238E27FC236}">
              <a16:creationId xmlns="" xmlns:a16="http://schemas.microsoft.com/office/drawing/2014/main" id="{31DBBC5B-7DD3-4FB6-9884-327A46F44F90}"/>
            </a:ext>
          </a:extLst>
        </xdr:cNvPr>
        <xdr:cNvCxnSpPr/>
      </xdr:nvCxnSpPr>
      <xdr:spPr>
        <a:xfrm flipV="1">
          <a:off x="15481300" y="1418354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14" name="楕円 613">
          <a:extLst>
            <a:ext uri="{FF2B5EF4-FFF2-40B4-BE49-F238E27FC236}">
              <a16:creationId xmlns="" xmlns:a16="http://schemas.microsoft.com/office/drawing/2014/main" id="{63CEE068-997D-4E7F-93A5-2BB23C75D770}"/>
            </a:ext>
          </a:extLst>
        </xdr:cNvPr>
        <xdr:cNvSpPr/>
      </xdr:nvSpPr>
      <xdr:spPr>
        <a:xfrm>
          <a:off x="14541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158931</xdr:rowOff>
    </xdr:from>
    <xdr:to>
      <xdr:col>81</xdr:col>
      <xdr:colOff>50800</xdr:colOff>
      <xdr:row>83</xdr:row>
      <xdr:rowOff>31569</xdr:rowOff>
    </xdr:to>
    <xdr:cxnSp macro="">
      <xdr:nvCxnSpPr>
        <xdr:cNvPr id="615" name="直線コネクタ 614">
          <a:extLst>
            <a:ext uri="{FF2B5EF4-FFF2-40B4-BE49-F238E27FC236}">
              <a16:creationId xmlns="" xmlns:a16="http://schemas.microsoft.com/office/drawing/2014/main" id="{713802F7-5F98-46F8-B892-64C83B8F1595}"/>
            </a:ext>
          </a:extLst>
        </xdr:cNvPr>
        <xdr:cNvCxnSpPr/>
      </xdr:nvCxnSpPr>
      <xdr:spPr>
        <a:xfrm flipV="1">
          <a:off x="14592300" y="1421783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18324</xdr:rowOff>
    </xdr:from>
    <xdr:to>
      <xdr:col>72</xdr:col>
      <xdr:colOff>38100</xdr:colOff>
      <xdr:row>83</xdr:row>
      <xdr:rowOff>119924</xdr:rowOff>
    </xdr:to>
    <xdr:sp macro="" textlink="">
      <xdr:nvSpPr>
        <xdr:cNvPr id="616" name="楕円 615">
          <a:extLst>
            <a:ext uri="{FF2B5EF4-FFF2-40B4-BE49-F238E27FC236}">
              <a16:creationId xmlns="" xmlns:a16="http://schemas.microsoft.com/office/drawing/2014/main" id="{ED94F094-9382-45CA-8610-6E91DD99708D}"/>
            </a:ext>
          </a:extLst>
        </xdr:cNvPr>
        <xdr:cNvSpPr/>
      </xdr:nvSpPr>
      <xdr:spPr>
        <a:xfrm>
          <a:off x="13652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31569</xdr:rowOff>
    </xdr:from>
    <xdr:to>
      <xdr:col>76</xdr:col>
      <xdr:colOff>114300</xdr:colOff>
      <xdr:row>83</xdr:row>
      <xdr:rowOff>69124</xdr:rowOff>
    </xdr:to>
    <xdr:cxnSp macro="">
      <xdr:nvCxnSpPr>
        <xdr:cNvPr id="617" name="直線コネクタ 616">
          <a:extLst>
            <a:ext uri="{FF2B5EF4-FFF2-40B4-BE49-F238E27FC236}">
              <a16:creationId xmlns="" xmlns:a16="http://schemas.microsoft.com/office/drawing/2014/main" id="{FCA8485C-0726-4C52-A1E2-D93B2BAAE2A5}"/>
            </a:ext>
          </a:extLst>
        </xdr:cNvPr>
        <xdr:cNvCxnSpPr/>
      </xdr:nvCxnSpPr>
      <xdr:spPr>
        <a:xfrm flipV="1">
          <a:off x="13703300" y="142619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18" name="n_1aveValue【消防施設】&#10;有形固定資産減価償却率">
          <a:extLst>
            <a:ext uri="{FF2B5EF4-FFF2-40B4-BE49-F238E27FC236}">
              <a16:creationId xmlns="" xmlns:a16="http://schemas.microsoft.com/office/drawing/2014/main" id="{AF031E88-54B0-4442-A521-95F79C15A94C}"/>
            </a:ext>
          </a:extLst>
        </xdr:cNvPr>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19" name="n_2aveValue【消防施設】&#10;有形固定資産減価償却率">
          <a:extLst>
            <a:ext uri="{FF2B5EF4-FFF2-40B4-BE49-F238E27FC236}">
              <a16:creationId xmlns="" xmlns:a16="http://schemas.microsoft.com/office/drawing/2014/main" id="{440E0658-A004-4A2D-A0F3-6AD37DE01843}"/>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20" name="n_3aveValue【消防施設】&#10;有形固定資産減価償却率">
          <a:extLst>
            <a:ext uri="{FF2B5EF4-FFF2-40B4-BE49-F238E27FC236}">
              <a16:creationId xmlns="" xmlns:a16="http://schemas.microsoft.com/office/drawing/2014/main" id="{77D30E8C-CB48-4387-ACA2-514D0EE97BBA}"/>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29408</xdr:rowOff>
    </xdr:from>
    <xdr:ext cx="405111" cy="259045"/>
    <xdr:sp macro="" textlink="">
      <xdr:nvSpPr>
        <xdr:cNvPr id="621" name="n_1mainValue【消防施設】&#10;有形固定資産減価償却率">
          <a:extLst>
            <a:ext uri="{FF2B5EF4-FFF2-40B4-BE49-F238E27FC236}">
              <a16:creationId xmlns="" xmlns:a16="http://schemas.microsoft.com/office/drawing/2014/main" id="{B35153BF-4155-4CDD-B40C-F3157CA42563}"/>
            </a:ext>
          </a:extLst>
        </xdr:cNvPr>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622" name="n_2mainValue【消防施設】&#10;有形固定資産減価償却率">
          <a:extLst>
            <a:ext uri="{FF2B5EF4-FFF2-40B4-BE49-F238E27FC236}">
              <a16:creationId xmlns="" xmlns:a16="http://schemas.microsoft.com/office/drawing/2014/main" id="{4C4009DF-F495-49AA-BAB6-E30E1C481015}"/>
            </a:ext>
          </a:extLst>
        </xdr:cNvPr>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623" name="n_3mainValue【消防施設】&#10;有形固定資産減価償却率">
          <a:extLst>
            <a:ext uri="{FF2B5EF4-FFF2-40B4-BE49-F238E27FC236}">
              <a16:creationId xmlns="" xmlns:a16="http://schemas.microsoft.com/office/drawing/2014/main" id="{4BD6DE4B-BFD2-4640-A64C-CDDD1041FB5B}"/>
            </a:ext>
          </a:extLst>
        </xdr:cNvPr>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 xmlns:a16="http://schemas.microsoft.com/office/drawing/2014/main" id="{126E92FA-9752-4435-829E-487EAA6C0A7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 xmlns:a16="http://schemas.microsoft.com/office/drawing/2014/main" id="{CC429B25-E28A-4FAF-BF44-404A6B3059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 xmlns:a16="http://schemas.microsoft.com/office/drawing/2014/main" id="{454C954D-0392-4AF6-8366-DC513FA30FB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 xmlns:a16="http://schemas.microsoft.com/office/drawing/2014/main" id="{56A7D412-94FC-4119-A41C-E1738B42734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 xmlns:a16="http://schemas.microsoft.com/office/drawing/2014/main" id="{3FA2D52F-ED5A-420F-A5DD-D6EF7E97E0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 xmlns:a16="http://schemas.microsoft.com/office/drawing/2014/main" id="{9BD36577-FC0F-46CF-A1D4-072F99E44E2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 xmlns:a16="http://schemas.microsoft.com/office/drawing/2014/main" id="{9291DFD8-50FB-4A22-B2C3-53E98E10B4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 xmlns:a16="http://schemas.microsoft.com/office/drawing/2014/main" id="{1F7FA90C-778C-42F8-8579-2125A135FAF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 xmlns:a16="http://schemas.microsoft.com/office/drawing/2014/main" id="{60868655-C8B8-4804-A306-F0FAD0BE308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 xmlns:a16="http://schemas.microsoft.com/office/drawing/2014/main" id="{E5E754BF-96CD-4AA4-9C62-43739CEF157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 xmlns:a16="http://schemas.microsoft.com/office/drawing/2014/main" id="{0DC6103E-2B62-42F8-94CD-2CEDABD1873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 xmlns:a16="http://schemas.microsoft.com/office/drawing/2014/main" id="{380EAB12-7A23-4B82-B5C7-2B5330F53E5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 xmlns:a16="http://schemas.microsoft.com/office/drawing/2014/main" id="{6F28908C-BCBC-4EAC-91E3-EF30E2EDB0D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 xmlns:a16="http://schemas.microsoft.com/office/drawing/2014/main" id="{F7115357-C81B-4037-9147-95FB75F4ABE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 xmlns:a16="http://schemas.microsoft.com/office/drawing/2014/main" id="{175C8A55-24E2-4347-A03E-A981392F472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 xmlns:a16="http://schemas.microsoft.com/office/drawing/2014/main" id="{BC31DBBF-6DAB-46CB-80CE-FADB0C0C07D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 xmlns:a16="http://schemas.microsoft.com/office/drawing/2014/main" id="{2F6473B3-8A7F-4B89-9CFB-AFA05FCF583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 xmlns:a16="http://schemas.microsoft.com/office/drawing/2014/main" id="{AEAC488B-1D2E-4132-937B-6C58C28E219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 xmlns:a16="http://schemas.microsoft.com/office/drawing/2014/main" id="{3776993F-9688-4E75-BE34-1C2B1A2523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 xmlns:a16="http://schemas.microsoft.com/office/drawing/2014/main" id="{62BD2475-1A1D-4D2C-A2FE-E0BDB6C9C3C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a:extLst>
            <a:ext uri="{FF2B5EF4-FFF2-40B4-BE49-F238E27FC236}">
              <a16:creationId xmlns="" xmlns:a16="http://schemas.microsoft.com/office/drawing/2014/main" id="{1213D520-F6E7-4D25-B702-95105F16663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5" name="直線コネクタ 644">
          <a:extLst>
            <a:ext uri="{FF2B5EF4-FFF2-40B4-BE49-F238E27FC236}">
              <a16:creationId xmlns="" xmlns:a16="http://schemas.microsoft.com/office/drawing/2014/main" id="{A8596BD7-7D49-4311-B18E-F8BC94E8ABC8}"/>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6" name="【消防施設】&#10;一人当たり面積最小値テキスト">
          <a:extLst>
            <a:ext uri="{FF2B5EF4-FFF2-40B4-BE49-F238E27FC236}">
              <a16:creationId xmlns="" xmlns:a16="http://schemas.microsoft.com/office/drawing/2014/main" id="{2D417649-7EA1-4D91-AAC6-1AB3DD5F97E7}"/>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7" name="直線コネクタ 646">
          <a:extLst>
            <a:ext uri="{FF2B5EF4-FFF2-40B4-BE49-F238E27FC236}">
              <a16:creationId xmlns="" xmlns:a16="http://schemas.microsoft.com/office/drawing/2014/main" id="{67A59184-259D-4906-AE96-E312CB1808E8}"/>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8" name="【消防施設】&#10;一人当たり面積最大値テキスト">
          <a:extLst>
            <a:ext uri="{FF2B5EF4-FFF2-40B4-BE49-F238E27FC236}">
              <a16:creationId xmlns="" xmlns:a16="http://schemas.microsoft.com/office/drawing/2014/main" id="{BD541631-C372-4BBE-8552-EF45993FCD6D}"/>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9" name="直線コネクタ 648">
          <a:extLst>
            <a:ext uri="{FF2B5EF4-FFF2-40B4-BE49-F238E27FC236}">
              <a16:creationId xmlns="" xmlns:a16="http://schemas.microsoft.com/office/drawing/2014/main" id="{27C62DB7-01C6-4D13-86D6-46EC4FF358EF}"/>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50" name="【消防施設】&#10;一人当たり面積平均値テキスト">
          <a:extLst>
            <a:ext uri="{FF2B5EF4-FFF2-40B4-BE49-F238E27FC236}">
              <a16:creationId xmlns="" xmlns:a16="http://schemas.microsoft.com/office/drawing/2014/main" id="{B2610C72-C2BB-4C7D-A2A0-0766976638C9}"/>
            </a:ext>
          </a:extLst>
        </xdr:cNvPr>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51" name="フローチャート: 判断 650">
          <a:extLst>
            <a:ext uri="{FF2B5EF4-FFF2-40B4-BE49-F238E27FC236}">
              <a16:creationId xmlns="" xmlns:a16="http://schemas.microsoft.com/office/drawing/2014/main" id="{EAEE149B-5DF2-4872-A834-AF3735994A38}"/>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2" name="フローチャート: 判断 651">
          <a:extLst>
            <a:ext uri="{FF2B5EF4-FFF2-40B4-BE49-F238E27FC236}">
              <a16:creationId xmlns="" xmlns:a16="http://schemas.microsoft.com/office/drawing/2014/main" id="{C10DEA98-C646-436C-93FC-4D4A940C2901}"/>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3" name="フローチャート: 判断 652">
          <a:extLst>
            <a:ext uri="{FF2B5EF4-FFF2-40B4-BE49-F238E27FC236}">
              <a16:creationId xmlns="" xmlns:a16="http://schemas.microsoft.com/office/drawing/2014/main" id="{5B986E12-0B49-4AE8-A832-E699E4C1462E}"/>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4" name="フローチャート: 判断 653">
          <a:extLst>
            <a:ext uri="{FF2B5EF4-FFF2-40B4-BE49-F238E27FC236}">
              <a16:creationId xmlns="" xmlns:a16="http://schemas.microsoft.com/office/drawing/2014/main" id="{D3643C0E-8653-48C4-9021-58164081773E}"/>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 xmlns:a16="http://schemas.microsoft.com/office/drawing/2014/main" id="{790E1538-3DB3-48A4-88DF-B086F3B66A5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 xmlns:a16="http://schemas.microsoft.com/office/drawing/2014/main" id="{FEA3A52F-E212-4C3E-B33D-782CED85433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 xmlns:a16="http://schemas.microsoft.com/office/drawing/2014/main" id="{D8FCD51A-12B9-4342-8182-BC2183B1D78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 xmlns:a16="http://schemas.microsoft.com/office/drawing/2014/main" id="{F4B53A13-38BA-4A88-9327-AE1C9CCD72D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 xmlns:a16="http://schemas.microsoft.com/office/drawing/2014/main" id="{C7163517-A14A-4627-9D92-9AD87C92A9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160122</xdr:rowOff>
    </xdr:from>
    <xdr:to>
      <xdr:col>116</xdr:col>
      <xdr:colOff>114300</xdr:colOff>
      <xdr:row>85</xdr:row>
      <xdr:rowOff>90272</xdr:rowOff>
    </xdr:to>
    <xdr:sp macro="" textlink="">
      <xdr:nvSpPr>
        <xdr:cNvPr id="660" name="楕円 659">
          <a:extLst>
            <a:ext uri="{FF2B5EF4-FFF2-40B4-BE49-F238E27FC236}">
              <a16:creationId xmlns="" xmlns:a16="http://schemas.microsoft.com/office/drawing/2014/main" id="{46FA2CE3-A7C3-4AC3-9E7F-C5C31F0E17F4}"/>
            </a:ext>
          </a:extLst>
        </xdr:cNvPr>
        <xdr:cNvSpPr/>
      </xdr:nvSpPr>
      <xdr:spPr>
        <a:xfrm>
          <a:off x="22110700" y="145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11549</xdr:rowOff>
    </xdr:from>
    <xdr:ext cx="469744" cy="259045"/>
    <xdr:sp macro="" textlink="">
      <xdr:nvSpPr>
        <xdr:cNvPr id="661" name="【消防施設】&#10;一人当たり面積該当値テキスト">
          <a:extLst>
            <a:ext uri="{FF2B5EF4-FFF2-40B4-BE49-F238E27FC236}">
              <a16:creationId xmlns="" xmlns:a16="http://schemas.microsoft.com/office/drawing/2014/main" id="{9E995EE3-8D0B-4612-BE49-CE31AB10BF1E}"/>
            </a:ext>
          </a:extLst>
        </xdr:cNvPr>
        <xdr:cNvSpPr txBox="1"/>
      </xdr:nvSpPr>
      <xdr:spPr>
        <a:xfrm>
          <a:off x="22199600" y="1441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160122</xdr:rowOff>
    </xdr:from>
    <xdr:to>
      <xdr:col>112</xdr:col>
      <xdr:colOff>38100</xdr:colOff>
      <xdr:row>85</xdr:row>
      <xdr:rowOff>90272</xdr:rowOff>
    </xdr:to>
    <xdr:sp macro="" textlink="">
      <xdr:nvSpPr>
        <xdr:cNvPr id="662" name="楕円 661">
          <a:extLst>
            <a:ext uri="{FF2B5EF4-FFF2-40B4-BE49-F238E27FC236}">
              <a16:creationId xmlns="" xmlns:a16="http://schemas.microsoft.com/office/drawing/2014/main" id="{9877B79E-8C34-41F5-A18A-9AB8A2E74FEA}"/>
            </a:ext>
          </a:extLst>
        </xdr:cNvPr>
        <xdr:cNvSpPr/>
      </xdr:nvSpPr>
      <xdr:spPr>
        <a:xfrm>
          <a:off x="21272500" y="145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39472</xdr:rowOff>
    </xdr:from>
    <xdr:to>
      <xdr:col>116</xdr:col>
      <xdr:colOff>63500</xdr:colOff>
      <xdr:row>85</xdr:row>
      <xdr:rowOff>39472</xdr:rowOff>
    </xdr:to>
    <xdr:cxnSp macro="">
      <xdr:nvCxnSpPr>
        <xdr:cNvPr id="663" name="直線コネクタ 662">
          <a:extLst>
            <a:ext uri="{FF2B5EF4-FFF2-40B4-BE49-F238E27FC236}">
              <a16:creationId xmlns="" xmlns:a16="http://schemas.microsoft.com/office/drawing/2014/main" id="{CB9E07F5-4646-4049-BCF8-1F7762B3A8CC}"/>
            </a:ext>
          </a:extLst>
        </xdr:cNvPr>
        <xdr:cNvCxnSpPr/>
      </xdr:nvCxnSpPr>
      <xdr:spPr>
        <a:xfrm>
          <a:off x="21323300" y="1461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164694</xdr:rowOff>
    </xdr:from>
    <xdr:to>
      <xdr:col>107</xdr:col>
      <xdr:colOff>101600</xdr:colOff>
      <xdr:row>85</xdr:row>
      <xdr:rowOff>94844</xdr:rowOff>
    </xdr:to>
    <xdr:sp macro="" textlink="">
      <xdr:nvSpPr>
        <xdr:cNvPr id="664" name="楕円 663">
          <a:extLst>
            <a:ext uri="{FF2B5EF4-FFF2-40B4-BE49-F238E27FC236}">
              <a16:creationId xmlns="" xmlns:a16="http://schemas.microsoft.com/office/drawing/2014/main" id="{9061927B-6F3B-4C3F-8980-F00A265F31E0}"/>
            </a:ext>
          </a:extLst>
        </xdr:cNvPr>
        <xdr:cNvSpPr/>
      </xdr:nvSpPr>
      <xdr:spPr>
        <a:xfrm>
          <a:off x="20383500" y="145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39472</xdr:rowOff>
    </xdr:from>
    <xdr:to>
      <xdr:col>111</xdr:col>
      <xdr:colOff>177800</xdr:colOff>
      <xdr:row>85</xdr:row>
      <xdr:rowOff>44044</xdr:rowOff>
    </xdr:to>
    <xdr:cxnSp macro="">
      <xdr:nvCxnSpPr>
        <xdr:cNvPr id="665" name="直線コネクタ 664">
          <a:extLst>
            <a:ext uri="{FF2B5EF4-FFF2-40B4-BE49-F238E27FC236}">
              <a16:creationId xmlns="" xmlns:a16="http://schemas.microsoft.com/office/drawing/2014/main" id="{922C64D9-04D3-432E-B516-9EC1309F7D29}"/>
            </a:ext>
          </a:extLst>
        </xdr:cNvPr>
        <xdr:cNvCxnSpPr/>
      </xdr:nvCxnSpPr>
      <xdr:spPr>
        <a:xfrm flipV="1">
          <a:off x="20434300" y="146127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164694</xdr:rowOff>
    </xdr:from>
    <xdr:to>
      <xdr:col>102</xdr:col>
      <xdr:colOff>165100</xdr:colOff>
      <xdr:row>85</xdr:row>
      <xdr:rowOff>94844</xdr:rowOff>
    </xdr:to>
    <xdr:sp macro="" textlink="">
      <xdr:nvSpPr>
        <xdr:cNvPr id="666" name="楕円 665">
          <a:extLst>
            <a:ext uri="{FF2B5EF4-FFF2-40B4-BE49-F238E27FC236}">
              <a16:creationId xmlns="" xmlns:a16="http://schemas.microsoft.com/office/drawing/2014/main" id="{D8FC184B-F7FC-43D1-BF4A-ABE2F634297C}"/>
            </a:ext>
          </a:extLst>
        </xdr:cNvPr>
        <xdr:cNvSpPr/>
      </xdr:nvSpPr>
      <xdr:spPr>
        <a:xfrm>
          <a:off x="19494500" y="145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44044</xdr:rowOff>
    </xdr:from>
    <xdr:to>
      <xdr:col>107</xdr:col>
      <xdr:colOff>50800</xdr:colOff>
      <xdr:row>85</xdr:row>
      <xdr:rowOff>44044</xdr:rowOff>
    </xdr:to>
    <xdr:cxnSp macro="">
      <xdr:nvCxnSpPr>
        <xdr:cNvPr id="667" name="直線コネクタ 666">
          <a:extLst>
            <a:ext uri="{FF2B5EF4-FFF2-40B4-BE49-F238E27FC236}">
              <a16:creationId xmlns="" xmlns:a16="http://schemas.microsoft.com/office/drawing/2014/main" id="{6513BBBC-3D50-4E7A-8636-972B42346CB8}"/>
            </a:ext>
          </a:extLst>
        </xdr:cNvPr>
        <xdr:cNvCxnSpPr/>
      </xdr:nvCxnSpPr>
      <xdr:spPr>
        <a:xfrm>
          <a:off x="19545300" y="14617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668" name="n_1aveValue【消防施設】&#10;一人当たり面積">
          <a:extLst>
            <a:ext uri="{FF2B5EF4-FFF2-40B4-BE49-F238E27FC236}">
              <a16:creationId xmlns="" xmlns:a16="http://schemas.microsoft.com/office/drawing/2014/main" id="{C13D7B81-0681-4522-BA51-478C395D85B7}"/>
            </a:ext>
          </a:extLst>
        </xdr:cNvPr>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669" name="n_2aveValue【消防施設】&#10;一人当たり面積">
          <a:extLst>
            <a:ext uri="{FF2B5EF4-FFF2-40B4-BE49-F238E27FC236}">
              <a16:creationId xmlns="" xmlns:a16="http://schemas.microsoft.com/office/drawing/2014/main" id="{8FE32282-F99B-477D-A5F9-32342BEDFF01}"/>
            </a:ext>
          </a:extLst>
        </xdr:cNvPr>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115231</xdr:rowOff>
    </xdr:from>
    <xdr:ext cx="469744" cy="259045"/>
    <xdr:sp macro="" textlink="">
      <xdr:nvSpPr>
        <xdr:cNvPr id="670" name="n_3aveValue【消防施設】&#10;一人当たり面積">
          <a:extLst>
            <a:ext uri="{FF2B5EF4-FFF2-40B4-BE49-F238E27FC236}">
              <a16:creationId xmlns="" xmlns:a16="http://schemas.microsoft.com/office/drawing/2014/main" id="{263870BF-EC92-4464-BDB4-D88F18384E98}"/>
            </a:ext>
          </a:extLst>
        </xdr:cNvPr>
        <xdr:cNvSpPr txBox="1"/>
      </xdr:nvSpPr>
      <xdr:spPr>
        <a:xfrm>
          <a:off x="19310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106799</xdr:rowOff>
    </xdr:from>
    <xdr:ext cx="469744" cy="259045"/>
    <xdr:sp macro="" textlink="">
      <xdr:nvSpPr>
        <xdr:cNvPr id="671" name="n_1mainValue【消防施設】&#10;一人当たり面積">
          <a:extLst>
            <a:ext uri="{FF2B5EF4-FFF2-40B4-BE49-F238E27FC236}">
              <a16:creationId xmlns="" xmlns:a16="http://schemas.microsoft.com/office/drawing/2014/main" id="{B12889C5-CDA4-4D19-BA62-EC3E5C004D80}"/>
            </a:ext>
          </a:extLst>
        </xdr:cNvPr>
        <xdr:cNvSpPr txBox="1"/>
      </xdr:nvSpPr>
      <xdr:spPr>
        <a:xfrm>
          <a:off x="21075727" y="1433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111371</xdr:rowOff>
    </xdr:from>
    <xdr:ext cx="469744" cy="259045"/>
    <xdr:sp macro="" textlink="">
      <xdr:nvSpPr>
        <xdr:cNvPr id="672" name="n_2mainValue【消防施設】&#10;一人当たり面積">
          <a:extLst>
            <a:ext uri="{FF2B5EF4-FFF2-40B4-BE49-F238E27FC236}">
              <a16:creationId xmlns="" xmlns:a16="http://schemas.microsoft.com/office/drawing/2014/main" id="{8F12DAAD-DB12-4259-A6EA-B26747D08648}"/>
            </a:ext>
          </a:extLst>
        </xdr:cNvPr>
        <xdr:cNvSpPr txBox="1"/>
      </xdr:nvSpPr>
      <xdr:spPr>
        <a:xfrm>
          <a:off x="20199427" y="143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111371</xdr:rowOff>
    </xdr:from>
    <xdr:ext cx="469744" cy="259045"/>
    <xdr:sp macro="" textlink="">
      <xdr:nvSpPr>
        <xdr:cNvPr id="673" name="n_3mainValue【消防施設】&#10;一人当たり面積">
          <a:extLst>
            <a:ext uri="{FF2B5EF4-FFF2-40B4-BE49-F238E27FC236}">
              <a16:creationId xmlns="" xmlns:a16="http://schemas.microsoft.com/office/drawing/2014/main" id="{C8610F5D-90DF-4873-92E5-48DBC1E56128}"/>
            </a:ext>
          </a:extLst>
        </xdr:cNvPr>
        <xdr:cNvSpPr txBox="1"/>
      </xdr:nvSpPr>
      <xdr:spPr>
        <a:xfrm>
          <a:off x="19310427" y="143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 xmlns:a16="http://schemas.microsoft.com/office/drawing/2014/main" id="{605C1A0C-8736-451E-AA45-E0C09E04D03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 xmlns:a16="http://schemas.microsoft.com/office/drawing/2014/main" id="{7C1B17C0-03BA-4491-88ED-4980BD8FEDC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 xmlns:a16="http://schemas.microsoft.com/office/drawing/2014/main" id="{43CFA614-E55D-4387-898D-CA18ECE97B3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 xmlns:a16="http://schemas.microsoft.com/office/drawing/2014/main" id="{B5373446-E3BD-4C3D-A676-A9351A5CF4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 xmlns:a16="http://schemas.microsoft.com/office/drawing/2014/main" id="{3317857D-9CA5-41B8-9779-DB53293DFFB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 xmlns:a16="http://schemas.microsoft.com/office/drawing/2014/main" id="{8B991A21-EE5E-4C84-A4C7-5E61EC4871B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 xmlns:a16="http://schemas.microsoft.com/office/drawing/2014/main" id="{BDC01DAD-FF8E-46AA-8951-2972C95B73B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 xmlns:a16="http://schemas.microsoft.com/office/drawing/2014/main" id="{69AFF10B-A6BD-4D2D-A50F-010BBD917EF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 xmlns:a16="http://schemas.microsoft.com/office/drawing/2014/main" id="{F001C555-E828-414F-8634-FD305EF5D39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 xmlns:a16="http://schemas.microsoft.com/office/drawing/2014/main" id="{0055D60C-EE40-4666-84ED-EEE8487E931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4" name="直線コネクタ 683">
          <a:extLst>
            <a:ext uri="{FF2B5EF4-FFF2-40B4-BE49-F238E27FC236}">
              <a16:creationId xmlns="" xmlns:a16="http://schemas.microsoft.com/office/drawing/2014/main" id="{6A37FDD7-BD05-477B-8C52-58B2E4167AE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5" name="テキスト ボックス 684">
          <a:extLst>
            <a:ext uri="{FF2B5EF4-FFF2-40B4-BE49-F238E27FC236}">
              <a16:creationId xmlns="" xmlns:a16="http://schemas.microsoft.com/office/drawing/2014/main" id="{F562F88C-E70D-42EF-A423-CF811A935C7F}"/>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6" name="直線コネクタ 685">
          <a:extLst>
            <a:ext uri="{FF2B5EF4-FFF2-40B4-BE49-F238E27FC236}">
              <a16:creationId xmlns="" xmlns:a16="http://schemas.microsoft.com/office/drawing/2014/main" id="{594BC809-5D36-49B2-949E-0E348241BB6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7" name="テキスト ボックス 686">
          <a:extLst>
            <a:ext uri="{FF2B5EF4-FFF2-40B4-BE49-F238E27FC236}">
              <a16:creationId xmlns="" xmlns:a16="http://schemas.microsoft.com/office/drawing/2014/main" id="{C36A5A50-FBE5-440D-91EB-A49759575A1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8" name="直線コネクタ 687">
          <a:extLst>
            <a:ext uri="{FF2B5EF4-FFF2-40B4-BE49-F238E27FC236}">
              <a16:creationId xmlns="" xmlns:a16="http://schemas.microsoft.com/office/drawing/2014/main" id="{8DA3754A-C2C5-4B60-975E-51AFC2B8E63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9" name="テキスト ボックス 688">
          <a:extLst>
            <a:ext uri="{FF2B5EF4-FFF2-40B4-BE49-F238E27FC236}">
              <a16:creationId xmlns="" xmlns:a16="http://schemas.microsoft.com/office/drawing/2014/main" id="{B3D2A8A9-A069-418A-9D6C-6093DF09D07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0" name="直線コネクタ 689">
          <a:extLst>
            <a:ext uri="{FF2B5EF4-FFF2-40B4-BE49-F238E27FC236}">
              <a16:creationId xmlns="" xmlns:a16="http://schemas.microsoft.com/office/drawing/2014/main" id="{83438038-F820-4C8E-B109-F52F481E191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1" name="テキスト ボックス 690">
          <a:extLst>
            <a:ext uri="{FF2B5EF4-FFF2-40B4-BE49-F238E27FC236}">
              <a16:creationId xmlns="" xmlns:a16="http://schemas.microsoft.com/office/drawing/2014/main" id="{88EC8ACE-E928-4E34-A09D-B362A6CD4A9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2" name="直線コネクタ 691">
          <a:extLst>
            <a:ext uri="{FF2B5EF4-FFF2-40B4-BE49-F238E27FC236}">
              <a16:creationId xmlns="" xmlns:a16="http://schemas.microsoft.com/office/drawing/2014/main" id="{A01EC452-1B24-43E6-8688-6CA1E4D9D69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3" name="テキスト ボックス 692">
          <a:extLst>
            <a:ext uri="{FF2B5EF4-FFF2-40B4-BE49-F238E27FC236}">
              <a16:creationId xmlns="" xmlns:a16="http://schemas.microsoft.com/office/drawing/2014/main" id="{FAE609EB-AB6A-404A-84FE-874DB58D650F}"/>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a:extLst>
            <a:ext uri="{FF2B5EF4-FFF2-40B4-BE49-F238E27FC236}">
              <a16:creationId xmlns="" xmlns:a16="http://schemas.microsoft.com/office/drawing/2014/main" id="{602A0636-8471-4C22-8524-5C0497C0FF0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a:extLst>
            <a:ext uri="{FF2B5EF4-FFF2-40B4-BE49-F238E27FC236}">
              <a16:creationId xmlns="" xmlns:a16="http://schemas.microsoft.com/office/drawing/2014/main" id="{688274EA-7A5A-4452-84C4-360566F495F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a:extLst>
            <a:ext uri="{FF2B5EF4-FFF2-40B4-BE49-F238E27FC236}">
              <a16:creationId xmlns="" xmlns:a16="http://schemas.microsoft.com/office/drawing/2014/main" id="{5FDEC6C9-9B0C-4F0E-A858-00F4282EB1C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7" name="直線コネクタ 696">
          <a:extLst>
            <a:ext uri="{FF2B5EF4-FFF2-40B4-BE49-F238E27FC236}">
              <a16:creationId xmlns="" xmlns:a16="http://schemas.microsoft.com/office/drawing/2014/main" id="{E8630EC4-C6DF-458C-97C2-B2B93202FA23}"/>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8" name="【庁舎】&#10;有形固定資産減価償却率最小値テキスト">
          <a:extLst>
            <a:ext uri="{FF2B5EF4-FFF2-40B4-BE49-F238E27FC236}">
              <a16:creationId xmlns="" xmlns:a16="http://schemas.microsoft.com/office/drawing/2014/main" id="{8C3F420C-BB20-427A-902C-BDEB30C02B42}"/>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9" name="直線コネクタ 698">
          <a:extLst>
            <a:ext uri="{FF2B5EF4-FFF2-40B4-BE49-F238E27FC236}">
              <a16:creationId xmlns="" xmlns:a16="http://schemas.microsoft.com/office/drawing/2014/main" id="{ACAC5BEE-4308-4708-A561-4656A4517C64}"/>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0" name="【庁舎】&#10;有形固定資産減価償却率最大値テキスト">
          <a:extLst>
            <a:ext uri="{FF2B5EF4-FFF2-40B4-BE49-F238E27FC236}">
              <a16:creationId xmlns="" xmlns:a16="http://schemas.microsoft.com/office/drawing/2014/main" id="{3B415F2C-23AA-48DC-9265-2BA5A58FC63C}"/>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1" name="直線コネクタ 700">
          <a:extLst>
            <a:ext uri="{FF2B5EF4-FFF2-40B4-BE49-F238E27FC236}">
              <a16:creationId xmlns="" xmlns:a16="http://schemas.microsoft.com/office/drawing/2014/main" id="{EF1313E5-3A78-487B-B176-BD18AA962102}"/>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02" name="【庁舎】&#10;有形固定資産減価償却率平均値テキスト">
          <a:extLst>
            <a:ext uri="{FF2B5EF4-FFF2-40B4-BE49-F238E27FC236}">
              <a16:creationId xmlns="" xmlns:a16="http://schemas.microsoft.com/office/drawing/2014/main" id="{DED43BBD-318A-4B80-AA62-37439A0D6FEA}"/>
            </a:ext>
          </a:extLst>
        </xdr:cNvPr>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3" name="フローチャート: 判断 702">
          <a:extLst>
            <a:ext uri="{FF2B5EF4-FFF2-40B4-BE49-F238E27FC236}">
              <a16:creationId xmlns="" xmlns:a16="http://schemas.microsoft.com/office/drawing/2014/main" id="{5AA70652-BD9E-47D5-9E46-A2E1BF30B45A}"/>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4" name="フローチャート: 判断 703">
          <a:extLst>
            <a:ext uri="{FF2B5EF4-FFF2-40B4-BE49-F238E27FC236}">
              <a16:creationId xmlns="" xmlns:a16="http://schemas.microsoft.com/office/drawing/2014/main" id="{49A56CC1-76A1-4FD0-8746-434DBE7F24FE}"/>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5" name="フローチャート: 判断 704">
          <a:extLst>
            <a:ext uri="{FF2B5EF4-FFF2-40B4-BE49-F238E27FC236}">
              <a16:creationId xmlns="" xmlns:a16="http://schemas.microsoft.com/office/drawing/2014/main" id="{0BBB6F40-97CD-4BEE-8487-5672B8C5E718}"/>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6" name="フローチャート: 判断 705">
          <a:extLst>
            <a:ext uri="{FF2B5EF4-FFF2-40B4-BE49-F238E27FC236}">
              <a16:creationId xmlns="" xmlns:a16="http://schemas.microsoft.com/office/drawing/2014/main" id="{11B26D6E-EF62-459D-B746-AAB721C5915F}"/>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a:extLst>
            <a:ext uri="{FF2B5EF4-FFF2-40B4-BE49-F238E27FC236}">
              <a16:creationId xmlns="" xmlns:a16="http://schemas.microsoft.com/office/drawing/2014/main" id="{2841ED79-31D1-49AF-A132-20837367EE7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a:extLst>
            <a:ext uri="{FF2B5EF4-FFF2-40B4-BE49-F238E27FC236}">
              <a16:creationId xmlns="" xmlns:a16="http://schemas.microsoft.com/office/drawing/2014/main" id="{6CBB90DA-9835-4C57-84A7-A87EE89F55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a:extLst>
            <a:ext uri="{FF2B5EF4-FFF2-40B4-BE49-F238E27FC236}">
              <a16:creationId xmlns="" xmlns:a16="http://schemas.microsoft.com/office/drawing/2014/main" id="{7AA22202-4008-4C18-BC16-262D1A689A0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a:extLst>
            <a:ext uri="{FF2B5EF4-FFF2-40B4-BE49-F238E27FC236}">
              <a16:creationId xmlns="" xmlns:a16="http://schemas.microsoft.com/office/drawing/2014/main" id="{6F174CA2-9A60-4FDA-9BF0-52FC8989DD1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a:extLst>
            <a:ext uri="{FF2B5EF4-FFF2-40B4-BE49-F238E27FC236}">
              <a16:creationId xmlns="" xmlns:a16="http://schemas.microsoft.com/office/drawing/2014/main" id="{4832F643-4F41-4C26-9EB3-5109AA18D53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17780</xdr:rowOff>
    </xdr:from>
    <xdr:to>
      <xdr:col>85</xdr:col>
      <xdr:colOff>177800</xdr:colOff>
      <xdr:row>107</xdr:row>
      <xdr:rowOff>119380</xdr:rowOff>
    </xdr:to>
    <xdr:sp macro="" textlink="">
      <xdr:nvSpPr>
        <xdr:cNvPr id="712" name="楕円 711">
          <a:extLst>
            <a:ext uri="{FF2B5EF4-FFF2-40B4-BE49-F238E27FC236}">
              <a16:creationId xmlns="" xmlns:a16="http://schemas.microsoft.com/office/drawing/2014/main" id="{AA72A38E-1EBA-456E-A1FB-91A3C861F0C4}"/>
            </a:ext>
          </a:extLst>
        </xdr:cNvPr>
        <xdr:cNvSpPr/>
      </xdr:nvSpPr>
      <xdr:spPr>
        <a:xfrm>
          <a:off x="16268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167657</xdr:rowOff>
    </xdr:from>
    <xdr:ext cx="405111" cy="259045"/>
    <xdr:sp macro="" textlink="">
      <xdr:nvSpPr>
        <xdr:cNvPr id="713" name="【庁舎】&#10;有形固定資産減価償却率該当値テキスト">
          <a:extLst>
            <a:ext uri="{FF2B5EF4-FFF2-40B4-BE49-F238E27FC236}">
              <a16:creationId xmlns="" xmlns:a16="http://schemas.microsoft.com/office/drawing/2014/main" id="{2E7E7E0A-CCC7-42D4-90E4-8520E9989F6E}"/>
            </a:ext>
          </a:extLst>
        </xdr:cNvPr>
        <xdr:cNvSpPr txBox="1"/>
      </xdr:nvSpPr>
      <xdr:spPr>
        <a:xfrm>
          <a:off x="16357600"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48261</xdr:rowOff>
    </xdr:from>
    <xdr:to>
      <xdr:col>81</xdr:col>
      <xdr:colOff>101600</xdr:colOff>
      <xdr:row>107</xdr:row>
      <xdr:rowOff>149861</xdr:rowOff>
    </xdr:to>
    <xdr:sp macro="" textlink="">
      <xdr:nvSpPr>
        <xdr:cNvPr id="714" name="楕円 713">
          <a:extLst>
            <a:ext uri="{FF2B5EF4-FFF2-40B4-BE49-F238E27FC236}">
              <a16:creationId xmlns="" xmlns:a16="http://schemas.microsoft.com/office/drawing/2014/main" id="{EBEA20A3-0890-4601-8D65-3A26A0E79F28}"/>
            </a:ext>
          </a:extLst>
        </xdr:cNvPr>
        <xdr:cNvSpPr/>
      </xdr:nvSpPr>
      <xdr:spPr>
        <a:xfrm>
          <a:off x="1543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68580</xdr:rowOff>
    </xdr:from>
    <xdr:to>
      <xdr:col>85</xdr:col>
      <xdr:colOff>127000</xdr:colOff>
      <xdr:row>107</xdr:row>
      <xdr:rowOff>99061</xdr:rowOff>
    </xdr:to>
    <xdr:cxnSp macro="">
      <xdr:nvCxnSpPr>
        <xdr:cNvPr id="715" name="直線コネクタ 714">
          <a:extLst>
            <a:ext uri="{FF2B5EF4-FFF2-40B4-BE49-F238E27FC236}">
              <a16:creationId xmlns="" xmlns:a16="http://schemas.microsoft.com/office/drawing/2014/main" id="{B46AEF09-79F9-4481-B259-25119EE73620}"/>
            </a:ext>
          </a:extLst>
        </xdr:cNvPr>
        <xdr:cNvCxnSpPr/>
      </xdr:nvCxnSpPr>
      <xdr:spPr>
        <a:xfrm flipV="1">
          <a:off x="15481300" y="184137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78739</xdr:rowOff>
    </xdr:from>
    <xdr:to>
      <xdr:col>76</xdr:col>
      <xdr:colOff>165100</xdr:colOff>
      <xdr:row>108</xdr:row>
      <xdr:rowOff>8889</xdr:rowOff>
    </xdr:to>
    <xdr:sp macro="" textlink="">
      <xdr:nvSpPr>
        <xdr:cNvPr id="716" name="楕円 715">
          <a:extLst>
            <a:ext uri="{FF2B5EF4-FFF2-40B4-BE49-F238E27FC236}">
              <a16:creationId xmlns="" xmlns:a16="http://schemas.microsoft.com/office/drawing/2014/main" id="{74660234-B2FE-4C01-9E20-CB4A6675D286}"/>
            </a:ext>
          </a:extLst>
        </xdr:cNvPr>
        <xdr:cNvSpPr/>
      </xdr:nvSpPr>
      <xdr:spPr>
        <a:xfrm>
          <a:off x="14541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99061</xdr:rowOff>
    </xdr:from>
    <xdr:to>
      <xdr:col>81</xdr:col>
      <xdr:colOff>50800</xdr:colOff>
      <xdr:row>107</xdr:row>
      <xdr:rowOff>129539</xdr:rowOff>
    </xdr:to>
    <xdr:cxnSp macro="">
      <xdr:nvCxnSpPr>
        <xdr:cNvPr id="717" name="直線コネクタ 716">
          <a:extLst>
            <a:ext uri="{FF2B5EF4-FFF2-40B4-BE49-F238E27FC236}">
              <a16:creationId xmlns="" xmlns:a16="http://schemas.microsoft.com/office/drawing/2014/main" id="{A2C37356-0563-4F9A-A2AD-64DD979739DA}"/>
            </a:ext>
          </a:extLst>
        </xdr:cNvPr>
        <xdr:cNvCxnSpPr/>
      </xdr:nvCxnSpPr>
      <xdr:spPr>
        <a:xfrm flipV="1">
          <a:off x="14592300" y="184442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148589</xdr:rowOff>
    </xdr:from>
    <xdr:to>
      <xdr:col>72</xdr:col>
      <xdr:colOff>38100</xdr:colOff>
      <xdr:row>106</xdr:row>
      <xdr:rowOff>78739</xdr:rowOff>
    </xdr:to>
    <xdr:sp macro="" textlink="">
      <xdr:nvSpPr>
        <xdr:cNvPr id="718" name="楕円 717">
          <a:extLst>
            <a:ext uri="{FF2B5EF4-FFF2-40B4-BE49-F238E27FC236}">
              <a16:creationId xmlns="" xmlns:a16="http://schemas.microsoft.com/office/drawing/2014/main" id="{F881F7AA-C82B-4EEB-90D9-7CC954B4FA8E}"/>
            </a:ext>
          </a:extLst>
        </xdr:cNvPr>
        <xdr:cNvSpPr/>
      </xdr:nvSpPr>
      <xdr:spPr>
        <a:xfrm>
          <a:off x="13652500" y="181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27939</xdr:rowOff>
    </xdr:from>
    <xdr:to>
      <xdr:col>76</xdr:col>
      <xdr:colOff>114300</xdr:colOff>
      <xdr:row>107</xdr:row>
      <xdr:rowOff>129539</xdr:rowOff>
    </xdr:to>
    <xdr:cxnSp macro="">
      <xdr:nvCxnSpPr>
        <xdr:cNvPr id="719" name="直線コネクタ 718">
          <a:extLst>
            <a:ext uri="{FF2B5EF4-FFF2-40B4-BE49-F238E27FC236}">
              <a16:creationId xmlns="" xmlns:a16="http://schemas.microsoft.com/office/drawing/2014/main" id="{A66A00AA-D7CB-408A-A988-DB6269571E8E}"/>
            </a:ext>
          </a:extLst>
        </xdr:cNvPr>
        <xdr:cNvCxnSpPr/>
      </xdr:nvCxnSpPr>
      <xdr:spPr>
        <a:xfrm>
          <a:off x="13703300" y="18201639"/>
          <a:ext cx="889000" cy="2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20" name="n_1aveValue【庁舎】&#10;有形固定資産減価償却率">
          <a:extLst>
            <a:ext uri="{FF2B5EF4-FFF2-40B4-BE49-F238E27FC236}">
              <a16:creationId xmlns="" xmlns:a16="http://schemas.microsoft.com/office/drawing/2014/main" id="{8708E80A-FEBA-4493-BE12-5EE8A7C20F2E}"/>
            </a:ext>
          </a:extLst>
        </xdr:cNvPr>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21" name="n_2aveValue【庁舎】&#10;有形固定資産減価償却率">
          <a:extLst>
            <a:ext uri="{FF2B5EF4-FFF2-40B4-BE49-F238E27FC236}">
              <a16:creationId xmlns="" xmlns:a16="http://schemas.microsoft.com/office/drawing/2014/main" id="{6DC7BDC0-EEC1-476E-88AC-3D473C665386}"/>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22" name="n_3aveValue【庁舎】&#10;有形固定資産減価償却率">
          <a:extLst>
            <a:ext uri="{FF2B5EF4-FFF2-40B4-BE49-F238E27FC236}">
              <a16:creationId xmlns="" xmlns:a16="http://schemas.microsoft.com/office/drawing/2014/main" id="{10F208B5-F262-4A92-9160-1914D5B61B19}"/>
            </a:ext>
          </a:extLst>
        </xdr:cNvPr>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140988</xdr:rowOff>
    </xdr:from>
    <xdr:ext cx="405111" cy="259045"/>
    <xdr:sp macro="" textlink="">
      <xdr:nvSpPr>
        <xdr:cNvPr id="723" name="n_1mainValue【庁舎】&#10;有形固定資産減価償却率">
          <a:extLst>
            <a:ext uri="{FF2B5EF4-FFF2-40B4-BE49-F238E27FC236}">
              <a16:creationId xmlns="" xmlns:a16="http://schemas.microsoft.com/office/drawing/2014/main" id="{A902508F-9E50-4E3A-AC02-0B638CB3B30A}"/>
            </a:ext>
          </a:extLst>
        </xdr:cNvPr>
        <xdr:cNvSpPr txBox="1"/>
      </xdr:nvSpPr>
      <xdr:spPr>
        <a:xfrm>
          <a:off x="15266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xdr:rowOff>
    </xdr:from>
    <xdr:ext cx="405111" cy="259045"/>
    <xdr:sp macro="" textlink="">
      <xdr:nvSpPr>
        <xdr:cNvPr id="724" name="n_2mainValue【庁舎】&#10;有形固定資産減価償却率">
          <a:extLst>
            <a:ext uri="{FF2B5EF4-FFF2-40B4-BE49-F238E27FC236}">
              <a16:creationId xmlns="" xmlns:a16="http://schemas.microsoft.com/office/drawing/2014/main" id="{D5A87038-456B-4251-A78B-E05460086914}"/>
            </a:ext>
          </a:extLst>
        </xdr:cNvPr>
        <xdr:cNvSpPr txBox="1"/>
      </xdr:nvSpPr>
      <xdr:spPr>
        <a:xfrm>
          <a:off x="14389744"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69866</xdr:rowOff>
    </xdr:from>
    <xdr:ext cx="405111" cy="259045"/>
    <xdr:sp macro="" textlink="">
      <xdr:nvSpPr>
        <xdr:cNvPr id="725" name="n_3mainValue【庁舎】&#10;有形固定資産減価償却率">
          <a:extLst>
            <a:ext uri="{FF2B5EF4-FFF2-40B4-BE49-F238E27FC236}">
              <a16:creationId xmlns="" xmlns:a16="http://schemas.microsoft.com/office/drawing/2014/main" id="{6C2BF579-9C60-4B49-9133-3CDA69281156}"/>
            </a:ext>
          </a:extLst>
        </xdr:cNvPr>
        <xdr:cNvSpPr txBox="1"/>
      </xdr:nvSpPr>
      <xdr:spPr>
        <a:xfrm>
          <a:off x="13500744" y="1824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a:extLst>
            <a:ext uri="{FF2B5EF4-FFF2-40B4-BE49-F238E27FC236}">
              <a16:creationId xmlns="" xmlns:a16="http://schemas.microsoft.com/office/drawing/2014/main" id="{D6B4EA33-1C34-4E6B-88C5-84A3690B16E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a:extLst>
            <a:ext uri="{FF2B5EF4-FFF2-40B4-BE49-F238E27FC236}">
              <a16:creationId xmlns="" xmlns:a16="http://schemas.microsoft.com/office/drawing/2014/main" id="{70C1326C-888A-4638-BCBC-44D13F57BFA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a:extLst>
            <a:ext uri="{FF2B5EF4-FFF2-40B4-BE49-F238E27FC236}">
              <a16:creationId xmlns="" xmlns:a16="http://schemas.microsoft.com/office/drawing/2014/main" id="{733440EB-32B9-4893-906E-AFA180711B9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a:extLst>
            <a:ext uri="{FF2B5EF4-FFF2-40B4-BE49-F238E27FC236}">
              <a16:creationId xmlns="" xmlns:a16="http://schemas.microsoft.com/office/drawing/2014/main" id="{FFC36D1E-0BEC-45A1-9AC8-BBE2B8C910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a:extLst>
            <a:ext uri="{FF2B5EF4-FFF2-40B4-BE49-F238E27FC236}">
              <a16:creationId xmlns="" xmlns:a16="http://schemas.microsoft.com/office/drawing/2014/main" id="{3D9A4EF0-9DCC-47DD-9BC2-4D84BC53805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a:extLst>
            <a:ext uri="{FF2B5EF4-FFF2-40B4-BE49-F238E27FC236}">
              <a16:creationId xmlns="" xmlns:a16="http://schemas.microsoft.com/office/drawing/2014/main" id="{F32312F3-7985-42DF-9FF6-807BEB5C1F9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a:extLst>
            <a:ext uri="{FF2B5EF4-FFF2-40B4-BE49-F238E27FC236}">
              <a16:creationId xmlns="" xmlns:a16="http://schemas.microsoft.com/office/drawing/2014/main" id="{7C5DB0B4-32BD-43DC-BE79-EB1B99AE421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a:extLst>
            <a:ext uri="{FF2B5EF4-FFF2-40B4-BE49-F238E27FC236}">
              <a16:creationId xmlns="" xmlns:a16="http://schemas.microsoft.com/office/drawing/2014/main" id="{F2E31604-173D-49AB-B6FA-CE0C10828F6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a:extLst>
            <a:ext uri="{FF2B5EF4-FFF2-40B4-BE49-F238E27FC236}">
              <a16:creationId xmlns="" xmlns:a16="http://schemas.microsoft.com/office/drawing/2014/main" id="{784DE0CA-3184-4C34-A9DA-6646BE2BCDA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a:extLst>
            <a:ext uri="{FF2B5EF4-FFF2-40B4-BE49-F238E27FC236}">
              <a16:creationId xmlns="" xmlns:a16="http://schemas.microsoft.com/office/drawing/2014/main" id="{44E6817B-3009-4033-B0CB-16E6350558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6" name="直線コネクタ 735">
          <a:extLst>
            <a:ext uri="{FF2B5EF4-FFF2-40B4-BE49-F238E27FC236}">
              <a16:creationId xmlns="" xmlns:a16="http://schemas.microsoft.com/office/drawing/2014/main" id="{2233E943-7322-42D1-9CDF-D81B88F1BB6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7" name="テキスト ボックス 736">
          <a:extLst>
            <a:ext uri="{FF2B5EF4-FFF2-40B4-BE49-F238E27FC236}">
              <a16:creationId xmlns="" xmlns:a16="http://schemas.microsoft.com/office/drawing/2014/main" id="{FD494EDE-B80F-45D2-9AFB-10CF519C929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8" name="直線コネクタ 737">
          <a:extLst>
            <a:ext uri="{FF2B5EF4-FFF2-40B4-BE49-F238E27FC236}">
              <a16:creationId xmlns="" xmlns:a16="http://schemas.microsoft.com/office/drawing/2014/main" id="{F9642F1D-4C0E-4B2E-8A32-56C8C7CA52F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9" name="テキスト ボックス 738">
          <a:extLst>
            <a:ext uri="{FF2B5EF4-FFF2-40B4-BE49-F238E27FC236}">
              <a16:creationId xmlns="" xmlns:a16="http://schemas.microsoft.com/office/drawing/2014/main" id="{4F272A3C-4432-4657-97A8-9CE80508C01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0" name="直線コネクタ 739">
          <a:extLst>
            <a:ext uri="{FF2B5EF4-FFF2-40B4-BE49-F238E27FC236}">
              <a16:creationId xmlns="" xmlns:a16="http://schemas.microsoft.com/office/drawing/2014/main" id="{609F5DEC-56DA-408B-AFD1-C2086B1AF7A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1" name="テキスト ボックス 740">
          <a:extLst>
            <a:ext uri="{FF2B5EF4-FFF2-40B4-BE49-F238E27FC236}">
              <a16:creationId xmlns="" xmlns:a16="http://schemas.microsoft.com/office/drawing/2014/main" id="{75ECE6B8-B3E8-460A-83D1-5827301061E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2" name="直線コネクタ 741">
          <a:extLst>
            <a:ext uri="{FF2B5EF4-FFF2-40B4-BE49-F238E27FC236}">
              <a16:creationId xmlns="" xmlns:a16="http://schemas.microsoft.com/office/drawing/2014/main" id="{CC87F5ED-E4CB-44FC-B5E8-C70B7AE91D4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3" name="テキスト ボックス 742">
          <a:extLst>
            <a:ext uri="{FF2B5EF4-FFF2-40B4-BE49-F238E27FC236}">
              <a16:creationId xmlns="" xmlns:a16="http://schemas.microsoft.com/office/drawing/2014/main" id="{12D4F30D-43FB-4182-B560-C9373C7BE25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4" name="直線コネクタ 743">
          <a:extLst>
            <a:ext uri="{FF2B5EF4-FFF2-40B4-BE49-F238E27FC236}">
              <a16:creationId xmlns="" xmlns:a16="http://schemas.microsoft.com/office/drawing/2014/main" id="{9844CAE2-FBB0-4BCA-A667-77DD165D2CA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5" name="テキスト ボックス 744">
          <a:extLst>
            <a:ext uri="{FF2B5EF4-FFF2-40B4-BE49-F238E27FC236}">
              <a16:creationId xmlns="" xmlns:a16="http://schemas.microsoft.com/office/drawing/2014/main" id="{320345A7-46A8-4D70-B136-68AFC9118BC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6" name="直線コネクタ 745">
          <a:extLst>
            <a:ext uri="{FF2B5EF4-FFF2-40B4-BE49-F238E27FC236}">
              <a16:creationId xmlns="" xmlns:a16="http://schemas.microsoft.com/office/drawing/2014/main" id="{7813B14B-10D9-4D3C-988B-5BC66A780FD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7" name="テキスト ボックス 746">
          <a:extLst>
            <a:ext uri="{FF2B5EF4-FFF2-40B4-BE49-F238E27FC236}">
              <a16:creationId xmlns="" xmlns:a16="http://schemas.microsoft.com/office/drawing/2014/main" id="{AA4575A8-BD8B-4A65-9F8D-89C349C7345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 xmlns:a16="http://schemas.microsoft.com/office/drawing/2014/main" id="{074C0C7B-A6AE-4BB1-A006-D4A8CE28CE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 xmlns:a16="http://schemas.microsoft.com/office/drawing/2014/main" id="{B39592DF-B384-425F-AE5C-1021B079BCF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a:extLst>
            <a:ext uri="{FF2B5EF4-FFF2-40B4-BE49-F238E27FC236}">
              <a16:creationId xmlns="" xmlns:a16="http://schemas.microsoft.com/office/drawing/2014/main" id="{10CFC380-201B-47CB-9990-0152AE6353D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51" name="直線コネクタ 750">
          <a:extLst>
            <a:ext uri="{FF2B5EF4-FFF2-40B4-BE49-F238E27FC236}">
              <a16:creationId xmlns="" xmlns:a16="http://schemas.microsoft.com/office/drawing/2014/main" id="{A8D2CCB1-3029-4639-845C-B232BA694F3F}"/>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2" name="【庁舎】&#10;一人当たり面積最小値テキスト">
          <a:extLst>
            <a:ext uri="{FF2B5EF4-FFF2-40B4-BE49-F238E27FC236}">
              <a16:creationId xmlns="" xmlns:a16="http://schemas.microsoft.com/office/drawing/2014/main" id="{EA71B5A3-119D-48F1-9EB9-E7F20C77CEA4}"/>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3" name="直線コネクタ 752">
          <a:extLst>
            <a:ext uri="{FF2B5EF4-FFF2-40B4-BE49-F238E27FC236}">
              <a16:creationId xmlns="" xmlns:a16="http://schemas.microsoft.com/office/drawing/2014/main" id="{30613A80-83FD-4101-BBAF-AD7B1F94B0CF}"/>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4" name="【庁舎】&#10;一人当たり面積最大値テキスト">
          <a:extLst>
            <a:ext uri="{FF2B5EF4-FFF2-40B4-BE49-F238E27FC236}">
              <a16:creationId xmlns="" xmlns:a16="http://schemas.microsoft.com/office/drawing/2014/main" id="{3907599A-CCD7-4784-8107-ABB0CFB9B7BD}"/>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5" name="直線コネクタ 754">
          <a:extLst>
            <a:ext uri="{FF2B5EF4-FFF2-40B4-BE49-F238E27FC236}">
              <a16:creationId xmlns="" xmlns:a16="http://schemas.microsoft.com/office/drawing/2014/main" id="{5B2F7372-DB5E-424A-9E78-C5B23059CAD9}"/>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56" name="【庁舎】&#10;一人当たり面積平均値テキスト">
          <a:extLst>
            <a:ext uri="{FF2B5EF4-FFF2-40B4-BE49-F238E27FC236}">
              <a16:creationId xmlns="" xmlns:a16="http://schemas.microsoft.com/office/drawing/2014/main" id="{33214348-74A5-4730-A92D-3385A31AA4B7}"/>
            </a:ext>
          </a:extLst>
        </xdr:cNvPr>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7" name="フローチャート: 判断 756">
          <a:extLst>
            <a:ext uri="{FF2B5EF4-FFF2-40B4-BE49-F238E27FC236}">
              <a16:creationId xmlns="" xmlns:a16="http://schemas.microsoft.com/office/drawing/2014/main" id="{00B24B44-F68C-4A0C-8A71-A0C987B8E3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8" name="フローチャート: 判断 757">
          <a:extLst>
            <a:ext uri="{FF2B5EF4-FFF2-40B4-BE49-F238E27FC236}">
              <a16:creationId xmlns="" xmlns:a16="http://schemas.microsoft.com/office/drawing/2014/main" id="{0B625DC7-449F-4F6A-95CC-5FEA4A40FA6F}"/>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9" name="フローチャート: 判断 758">
          <a:extLst>
            <a:ext uri="{FF2B5EF4-FFF2-40B4-BE49-F238E27FC236}">
              <a16:creationId xmlns="" xmlns:a16="http://schemas.microsoft.com/office/drawing/2014/main" id="{E24C860C-AFB4-47B9-8F06-654AAC8AAC19}"/>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60" name="フローチャート: 判断 759">
          <a:extLst>
            <a:ext uri="{FF2B5EF4-FFF2-40B4-BE49-F238E27FC236}">
              <a16:creationId xmlns="" xmlns:a16="http://schemas.microsoft.com/office/drawing/2014/main" id="{25A11E81-E6AA-4A62-AC71-0C089AE32B7A}"/>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 xmlns:a16="http://schemas.microsoft.com/office/drawing/2014/main" id="{DD44D937-C2A5-45EC-83E0-0FA60E2BE35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 xmlns:a16="http://schemas.microsoft.com/office/drawing/2014/main" id="{1660A323-37B4-4C9A-8AC9-4862A49EB94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 xmlns:a16="http://schemas.microsoft.com/office/drawing/2014/main" id="{CDDE7D32-C7FD-4AB2-A1DC-BB7A2B30F2E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 xmlns:a16="http://schemas.microsoft.com/office/drawing/2014/main" id="{76D15A4E-D2CA-4EFA-89B6-2521AB6CCBF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 xmlns:a16="http://schemas.microsoft.com/office/drawing/2014/main" id="{E0B1DCCB-BD2C-4DE4-BC32-0232C997472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66" name="楕円 765">
          <a:extLst>
            <a:ext uri="{FF2B5EF4-FFF2-40B4-BE49-F238E27FC236}">
              <a16:creationId xmlns="" xmlns:a16="http://schemas.microsoft.com/office/drawing/2014/main" id="{033F5D17-7B04-4395-BED3-2545CE6CCB9E}"/>
            </a:ext>
          </a:extLst>
        </xdr:cNvPr>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macro="" textlink="">
      <xdr:nvSpPr>
        <xdr:cNvPr id="767" name="【庁舎】&#10;一人当たり面積該当値テキスト">
          <a:extLst>
            <a:ext uri="{FF2B5EF4-FFF2-40B4-BE49-F238E27FC236}">
              <a16:creationId xmlns="" xmlns:a16="http://schemas.microsoft.com/office/drawing/2014/main" id="{46403536-08B2-4913-B424-745CBD398C2C}"/>
            </a:ext>
          </a:extLst>
        </xdr:cNvPr>
        <xdr:cNvSpPr txBox="1"/>
      </xdr:nvSpPr>
      <xdr:spPr>
        <a:xfrm>
          <a:off x="22199600"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28666</xdr:rowOff>
    </xdr:from>
    <xdr:to>
      <xdr:col>112</xdr:col>
      <xdr:colOff>38100</xdr:colOff>
      <xdr:row>105</xdr:row>
      <xdr:rowOff>130266</xdr:rowOff>
    </xdr:to>
    <xdr:sp macro="" textlink="">
      <xdr:nvSpPr>
        <xdr:cNvPr id="768" name="楕円 767">
          <a:extLst>
            <a:ext uri="{FF2B5EF4-FFF2-40B4-BE49-F238E27FC236}">
              <a16:creationId xmlns="" xmlns:a16="http://schemas.microsoft.com/office/drawing/2014/main" id="{A29CE1D3-81BF-44BB-89E6-2B62AE95E522}"/>
            </a:ext>
          </a:extLst>
        </xdr:cNvPr>
        <xdr:cNvSpPr/>
      </xdr:nvSpPr>
      <xdr:spPr>
        <a:xfrm>
          <a:off x="2127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79466</xdr:rowOff>
    </xdr:to>
    <xdr:cxnSp macro="">
      <xdr:nvCxnSpPr>
        <xdr:cNvPr id="769" name="直線コネクタ 768">
          <a:extLst>
            <a:ext uri="{FF2B5EF4-FFF2-40B4-BE49-F238E27FC236}">
              <a16:creationId xmlns="" xmlns:a16="http://schemas.microsoft.com/office/drawing/2014/main" id="{185F11CC-C498-43B8-92CF-95888258785C}"/>
            </a:ext>
          </a:extLst>
        </xdr:cNvPr>
        <xdr:cNvCxnSpPr/>
      </xdr:nvCxnSpPr>
      <xdr:spPr>
        <a:xfrm flipV="1">
          <a:off x="21323300" y="1807845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23768</xdr:rowOff>
    </xdr:from>
    <xdr:to>
      <xdr:col>107</xdr:col>
      <xdr:colOff>101600</xdr:colOff>
      <xdr:row>105</xdr:row>
      <xdr:rowOff>125368</xdr:rowOff>
    </xdr:to>
    <xdr:sp macro="" textlink="">
      <xdr:nvSpPr>
        <xdr:cNvPr id="770" name="楕円 769">
          <a:extLst>
            <a:ext uri="{FF2B5EF4-FFF2-40B4-BE49-F238E27FC236}">
              <a16:creationId xmlns="" xmlns:a16="http://schemas.microsoft.com/office/drawing/2014/main" id="{28DE1B1B-52D9-42B7-B493-00816954E1DD}"/>
            </a:ext>
          </a:extLst>
        </xdr:cNvPr>
        <xdr:cNvSpPr/>
      </xdr:nvSpPr>
      <xdr:spPr>
        <a:xfrm>
          <a:off x="20383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74568</xdr:rowOff>
    </xdr:from>
    <xdr:to>
      <xdr:col>111</xdr:col>
      <xdr:colOff>177800</xdr:colOff>
      <xdr:row>105</xdr:row>
      <xdr:rowOff>79466</xdr:rowOff>
    </xdr:to>
    <xdr:cxnSp macro="">
      <xdr:nvCxnSpPr>
        <xdr:cNvPr id="771" name="直線コネクタ 770">
          <a:extLst>
            <a:ext uri="{FF2B5EF4-FFF2-40B4-BE49-F238E27FC236}">
              <a16:creationId xmlns="" xmlns:a16="http://schemas.microsoft.com/office/drawing/2014/main" id="{9FBB3BEF-C7C8-48A2-95BF-EDC491997DD7}"/>
            </a:ext>
          </a:extLst>
        </xdr:cNvPr>
        <xdr:cNvCxnSpPr/>
      </xdr:nvCxnSpPr>
      <xdr:spPr>
        <a:xfrm>
          <a:off x="20434300" y="1807681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59689</xdr:rowOff>
    </xdr:from>
    <xdr:to>
      <xdr:col>102</xdr:col>
      <xdr:colOff>165100</xdr:colOff>
      <xdr:row>104</xdr:row>
      <xdr:rowOff>161289</xdr:rowOff>
    </xdr:to>
    <xdr:sp macro="" textlink="">
      <xdr:nvSpPr>
        <xdr:cNvPr id="772" name="楕円 771">
          <a:extLst>
            <a:ext uri="{FF2B5EF4-FFF2-40B4-BE49-F238E27FC236}">
              <a16:creationId xmlns="" xmlns:a16="http://schemas.microsoft.com/office/drawing/2014/main" id="{81A0FC49-3165-4A09-A7DE-FCAA235E30AF}"/>
            </a:ext>
          </a:extLst>
        </xdr:cNvPr>
        <xdr:cNvSpPr/>
      </xdr:nvSpPr>
      <xdr:spPr>
        <a:xfrm>
          <a:off x="19494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110489</xdr:rowOff>
    </xdr:from>
    <xdr:to>
      <xdr:col>107</xdr:col>
      <xdr:colOff>50800</xdr:colOff>
      <xdr:row>105</xdr:row>
      <xdr:rowOff>74568</xdr:rowOff>
    </xdr:to>
    <xdr:cxnSp macro="">
      <xdr:nvCxnSpPr>
        <xdr:cNvPr id="773" name="直線コネクタ 772">
          <a:extLst>
            <a:ext uri="{FF2B5EF4-FFF2-40B4-BE49-F238E27FC236}">
              <a16:creationId xmlns="" xmlns:a16="http://schemas.microsoft.com/office/drawing/2014/main" id="{0B0BCC96-0404-4119-9186-BE08B507EAD3}"/>
            </a:ext>
          </a:extLst>
        </xdr:cNvPr>
        <xdr:cNvCxnSpPr/>
      </xdr:nvCxnSpPr>
      <xdr:spPr>
        <a:xfrm>
          <a:off x="19545300" y="17941289"/>
          <a:ext cx="889000" cy="13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774" name="n_1aveValue【庁舎】&#10;一人当たり面積">
          <a:extLst>
            <a:ext uri="{FF2B5EF4-FFF2-40B4-BE49-F238E27FC236}">
              <a16:creationId xmlns="" xmlns:a16="http://schemas.microsoft.com/office/drawing/2014/main" id="{51673F7B-3A9F-4D3B-825E-D1A86D86EC9A}"/>
            </a:ext>
          </a:extLst>
        </xdr:cNvPr>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75" name="n_2aveValue【庁舎】&#10;一人当たり面積">
          <a:extLst>
            <a:ext uri="{FF2B5EF4-FFF2-40B4-BE49-F238E27FC236}">
              <a16:creationId xmlns="" xmlns:a16="http://schemas.microsoft.com/office/drawing/2014/main" id="{DD4D800D-CA26-42F3-9B6C-52625399A879}"/>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776" name="n_3aveValue【庁舎】&#10;一人当たり面積">
          <a:extLst>
            <a:ext uri="{FF2B5EF4-FFF2-40B4-BE49-F238E27FC236}">
              <a16:creationId xmlns="" xmlns:a16="http://schemas.microsoft.com/office/drawing/2014/main" id="{D9093E7C-3C40-491A-8FD9-4366714F1ECF}"/>
            </a:ext>
          </a:extLst>
        </xdr:cNvPr>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146793</xdr:rowOff>
    </xdr:from>
    <xdr:ext cx="469744" cy="259045"/>
    <xdr:sp macro="" textlink="">
      <xdr:nvSpPr>
        <xdr:cNvPr id="777" name="n_1mainValue【庁舎】&#10;一人当たり面積">
          <a:extLst>
            <a:ext uri="{FF2B5EF4-FFF2-40B4-BE49-F238E27FC236}">
              <a16:creationId xmlns="" xmlns:a16="http://schemas.microsoft.com/office/drawing/2014/main" id="{503AC08A-D8B9-44A4-BBA4-D2D4E00C80E5}"/>
            </a:ext>
          </a:extLst>
        </xdr:cNvPr>
        <xdr:cNvSpPr txBox="1"/>
      </xdr:nvSpPr>
      <xdr:spPr>
        <a:xfrm>
          <a:off x="21075727" y="1780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141895</xdr:rowOff>
    </xdr:from>
    <xdr:ext cx="469744" cy="259045"/>
    <xdr:sp macro="" textlink="">
      <xdr:nvSpPr>
        <xdr:cNvPr id="778" name="n_2mainValue【庁舎】&#10;一人当たり面積">
          <a:extLst>
            <a:ext uri="{FF2B5EF4-FFF2-40B4-BE49-F238E27FC236}">
              <a16:creationId xmlns="" xmlns:a16="http://schemas.microsoft.com/office/drawing/2014/main" id="{C4B76EC4-932A-457A-9BD4-25A2FC438A00}"/>
            </a:ext>
          </a:extLst>
        </xdr:cNvPr>
        <xdr:cNvSpPr txBox="1"/>
      </xdr:nvSpPr>
      <xdr:spPr>
        <a:xfrm>
          <a:off x="201994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6366</xdr:rowOff>
    </xdr:from>
    <xdr:ext cx="469744" cy="259045"/>
    <xdr:sp macro="" textlink="">
      <xdr:nvSpPr>
        <xdr:cNvPr id="779" name="n_3mainValue【庁舎】&#10;一人当たり面積">
          <a:extLst>
            <a:ext uri="{FF2B5EF4-FFF2-40B4-BE49-F238E27FC236}">
              <a16:creationId xmlns="" xmlns:a16="http://schemas.microsoft.com/office/drawing/2014/main" id="{2A54C227-4D2C-4760-8195-83063B3AB4A5}"/>
            </a:ext>
          </a:extLst>
        </xdr:cNvPr>
        <xdr:cNvSpPr txBox="1"/>
      </xdr:nvSpPr>
      <xdr:spPr>
        <a:xfrm>
          <a:off x="19310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 xmlns:a16="http://schemas.microsoft.com/office/drawing/2014/main" id="{7733CE9F-17B5-4F12-8FE7-01B6C5FCB53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 xmlns:a16="http://schemas.microsoft.com/office/drawing/2014/main" id="{683221B7-979C-4210-9FE2-24648544AD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 xmlns:a16="http://schemas.microsoft.com/office/drawing/2014/main" id="{CA3D16E3-8E95-4C19-BF15-002F810CC8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庁舎等は本庁・支所とも更新したため類似団体と比較して特に低い。さらに今後は新図書館や消防署分署（消防施設）について更新を行う予定となっている。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26,319
26,048
537.86
18,408,459
17,931,153
93,575
9,784,313
15,933,773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財政力指数については、全年度から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上昇した。市の税収増加の一面もあるが、普通交付税の合併算定から一本算定による交付額の減少の要因もある。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市において顕著な少子高齢化等の課題について、大きな変化はないため、類似団体平均を下回っている状況は変わらない。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今後も高い市税の収納率を維持しつつ、将来の税収増につながる施策を引き続き検討、実施する必要がある。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64558</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64558</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64558</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101.5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公債費や扶助費、繰出金などが増額しており、歳入では前述した普通交付税の減額が大きく影響している。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地方債の償還額は、今後数年は高止まりであり、減少は見込めない。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今後も市税等の徴収率の維持向上はもとより、使用料や手数料等の見直しを継続して行う。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また、歳出についても経常経費の削減に努めるようにしている。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9978</xdr:rowOff>
    </xdr:from>
    <xdr:to>
      <xdr:col>23</xdr:col>
      <xdr:colOff>133350</xdr:colOff>
      <xdr:row>62</xdr:row>
      <xdr:rowOff>44450</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4114800" y="106398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 xmlns:a16="http://schemas.microsoft.com/office/drawing/2014/main"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67673</xdr:rowOff>
    </xdr:from>
    <xdr:to>
      <xdr:col>19</xdr:col>
      <xdr:colOff>133350</xdr:colOff>
      <xdr:row>62</xdr:row>
      <xdr:rowOff>9978</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3225800" y="10526123"/>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80554</xdr:rowOff>
    </xdr:from>
    <xdr:to>
      <xdr:col>15</xdr:col>
      <xdr:colOff>82550</xdr:colOff>
      <xdr:row>61</xdr:row>
      <xdr:rowOff>67673</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a:off x="2336800" y="1036755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77107</xdr:rowOff>
    </xdr:from>
    <xdr:to>
      <xdr:col>11</xdr:col>
      <xdr:colOff>31750</xdr:colOff>
      <xdr:row>60</xdr:row>
      <xdr:rowOff>80554</xdr:rowOff>
    </xdr:to>
    <xdr:cxnSp macro="">
      <xdr:nvCxnSpPr>
        <xdr:cNvPr id="143" name="直線コネクタ 142">
          <a:extLst>
            <a:ext uri="{FF2B5EF4-FFF2-40B4-BE49-F238E27FC236}">
              <a16:creationId xmlns="" xmlns:a16="http://schemas.microsoft.com/office/drawing/2014/main" id="{00000000-0008-0000-0300-00008F000000}"/>
            </a:ext>
          </a:extLst>
        </xdr:cNvPr>
        <xdr:cNvCxnSpPr/>
      </xdr:nvCxnSpPr>
      <xdr:spPr>
        <a:xfrm>
          <a:off x="1447800" y="1036410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137177</xdr:rowOff>
    </xdr:from>
    <xdr:ext cx="762000" cy="259045"/>
    <xdr:sp macro="" textlink="">
      <xdr:nvSpPr>
        <xdr:cNvPr id="154" name="財政構造の弾力性該当値テキスト">
          <a:extLst>
            <a:ext uri="{FF2B5EF4-FFF2-40B4-BE49-F238E27FC236}">
              <a16:creationId xmlns="" xmlns:a16="http://schemas.microsoft.com/office/drawing/2014/main" id="{00000000-0008-0000-0300-00009A000000}"/>
            </a:ext>
          </a:extLst>
        </xdr:cNvPr>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130628</xdr:rowOff>
    </xdr:from>
    <xdr:to>
      <xdr:col>19</xdr:col>
      <xdr:colOff>184150</xdr:colOff>
      <xdr:row>62</xdr:row>
      <xdr:rowOff>60778</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4064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45555</xdr:rowOff>
    </xdr:from>
    <xdr:ext cx="7366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3733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16873</xdr:rowOff>
    </xdr:from>
    <xdr:to>
      <xdr:col>15</xdr:col>
      <xdr:colOff>133350</xdr:colOff>
      <xdr:row>61</xdr:row>
      <xdr:rowOff>118473</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3175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103250</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2844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29754</xdr:rowOff>
    </xdr:from>
    <xdr:to>
      <xdr:col>11</xdr:col>
      <xdr:colOff>82550</xdr:colOff>
      <xdr:row>60</xdr:row>
      <xdr:rowOff>131354</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2286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116131</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955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26307</xdr:rowOff>
    </xdr:from>
    <xdr:to>
      <xdr:col>7</xdr:col>
      <xdr:colOff>31750</xdr:colOff>
      <xdr:row>60</xdr:row>
      <xdr:rowOff>127907</xdr:rowOff>
    </xdr:to>
    <xdr:sp macro="" textlink="">
      <xdr:nvSpPr>
        <xdr:cNvPr id="161" name="楕円 160">
          <a:extLst>
            <a:ext uri="{FF2B5EF4-FFF2-40B4-BE49-F238E27FC236}">
              <a16:creationId xmlns="" xmlns:a16="http://schemas.microsoft.com/office/drawing/2014/main" id="{00000000-0008-0000-0300-0000A1000000}"/>
            </a:ext>
          </a:extLst>
        </xdr:cNvPr>
        <xdr:cNvSpPr/>
      </xdr:nvSpPr>
      <xdr:spPr>
        <a:xfrm>
          <a:off x="1397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112684</xdr:rowOff>
    </xdr:from>
    <xdr:ext cx="762000" cy="259045"/>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1066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あたりの金額が類似団体平均を上回っているのは、広大な行政面積を有し、分署や支所機能充実に係る職員や臨時職員を削減できないことがある。なお、臨時職員については微増している状況に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148479</xdr:rowOff>
    </xdr:from>
    <xdr:to>
      <xdr:col>23</xdr:col>
      <xdr:colOff>133350</xdr:colOff>
      <xdr:row>85</xdr:row>
      <xdr:rowOff>171016</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4721729"/>
          <a:ext cx="838200" cy="2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55035</xdr:rowOff>
    </xdr:from>
    <xdr:to>
      <xdr:col>19</xdr:col>
      <xdr:colOff>133350</xdr:colOff>
      <xdr:row>85</xdr:row>
      <xdr:rowOff>148479</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4628285"/>
          <a:ext cx="889000" cy="9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19245</xdr:rowOff>
    </xdr:from>
    <xdr:to>
      <xdr:col>15</xdr:col>
      <xdr:colOff>82550</xdr:colOff>
      <xdr:row>85</xdr:row>
      <xdr:rowOff>55035</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4592495"/>
          <a:ext cx="889000" cy="3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19245</xdr:rowOff>
    </xdr:from>
    <xdr:to>
      <xdr:col>11</xdr:col>
      <xdr:colOff>31750</xdr:colOff>
      <xdr:row>85</xdr:row>
      <xdr:rowOff>19552</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flipV="1">
          <a:off x="1447800" y="14592495"/>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120216</xdr:rowOff>
    </xdr:from>
    <xdr:to>
      <xdr:col>23</xdr:col>
      <xdr:colOff>184150</xdr:colOff>
      <xdr:row>86</xdr:row>
      <xdr:rowOff>50366</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6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92293</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466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97679</xdr:rowOff>
    </xdr:from>
    <xdr:to>
      <xdr:col>19</xdr:col>
      <xdr:colOff>184150</xdr:colOff>
      <xdr:row>86</xdr:row>
      <xdr:rowOff>27829</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46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12606</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475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4235</xdr:rowOff>
    </xdr:from>
    <xdr:to>
      <xdr:col>15</xdr:col>
      <xdr:colOff>133350</xdr:colOff>
      <xdr:row>85</xdr:row>
      <xdr:rowOff>105835</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457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90612</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46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139895</xdr:rowOff>
    </xdr:from>
    <xdr:to>
      <xdr:col>11</xdr:col>
      <xdr:colOff>82550</xdr:colOff>
      <xdr:row>85</xdr:row>
      <xdr:rowOff>70045</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45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54822</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462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140202</xdr:rowOff>
    </xdr:from>
    <xdr:to>
      <xdr:col>7</xdr:col>
      <xdr:colOff>31750</xdr:colOff>
      <xdr:row>85</xdr:row>
      <xdr:rowOff>70352</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454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55129</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462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ラスパイレス指数は、類似団体を下回っている。</a:t>
          </a:r>
        </a:p>
        <a:p>
          <a:r>
            <a:rPr kumimoji="1" lang="ja-JP" altLang="en-US" sz="1300">
              <a:latin typeface="ＭＳ Ｐゴシック" panose="020B0600070205080204" pitchFamily="50" charset="-128"/>
              <a:ea typeface="ＭＳ Ｐゴシック" panose="020B0600070205080204" pitchFamily="50" charset="-128"/>
            </a:rPr>
            <a:t>　今後も特段の変化する要因がないため、しばらく横ばいと見込んでいる。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145748</xdr:rowOff>
    </xdr:from>
    <xdr:to>
      <xdr:col>81</xdr:col>
      <xdr:colOff>44450</xdr:colOff>
      <xdr:row>85</xdr:row>
      <xdr:rowOff>20259</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flipV="1">
          <a:off x="16179800" y="1454754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123673</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5290800" y="145935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123673</xdr:rowOff>
    </xdr:from>
    <xdr:to>
      <xdr:col>72</xdr:col>
      <xdr:colOff>203200</xdr:colOff>
      <xdr:row>86</xdr:row>
      <xdr:rowOff>21166</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4401800" y="146969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77712</xdr:rowOff>
    </xdr:from>
    <xdr:to>
      <xdr:col>68</xdr:col>
      <xdr:colOff>152400</xdr:colOff>
      <xdr:row>86</xdr:row>
      <xdr:rowOff>21166</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3512800" y="1465096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111475</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140909</xdr:rowOff>
    </xdr:from>
    <xdr:to>
      <xdr:col>77</xdr:col>
      <xdr:colOff>95250</xdr:colOff>
      <xdr:row>85</xdr:row>
      <xdr:rowOff>71059</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81236</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13200</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大きく上回っている。これは、広大な行政面積を有していることから、消防分署を設置していることや、支所機能充実のため人員を配置していること、また保育所の運営を直営で行っていることが要因となっ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14998</xdr:rowOff>
    </xdr:from>
    <xdr:to>
      <xdr:col>81</xdr:col>
      <xdr:colOff>44450</xdr:colOff>
      <xdr:row>65</xdr:row>
      <xdr:rowOff>37979</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1115924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155424</xdr:rowOff>
    </xdr:from>
    <xdr:to>
      <xdr:col>77</xdr:col>
      <xdr:colOff>44450</xdr:colOff>
      <xdr:row>65</xdr:row>
      <xdr:rowOff>14998</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1112822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155424</xdr:rowOff>
    </xdr:from>
    <xdr:to>
      <xdr:col>72</xdr:col>
      <xdr:colOff>203200</xdr:colOff>
      <xdr:row>64</xdr:row>
      <xdr:rowOff>156573</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flipV="1">
          <a:off x="14401800" y="1112822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130145</xdr:rowOff>
    </xdr:from>
    <xdr:to>
      <xdr:col>68</xdr:col>
      <xdr:colOff>152400</xdr:colOff>
      <xdr:row>64</xdr:row>
      <xdr:rowOff>156573</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a:off x="13512800" y="1110294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158629</xdr:rowOff>
    </xdr:from>
    <xdr:to>
      <xdr:col>81</xdr:col>
      <xdr:colOff>95250</xdr:colOff>
      <xdr:row>65</xdr:row>
      <xdr:rowOff>88779</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113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130706</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1110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135648</xdr:rowOff>
    </xdr:from>
    <xdr:to>
      <xdr:col>77</xdr:col>
      <xdr:colOff>95250</xdr:colOff>
      <xdr:row>65</xdr:row>
      <xdr:rowOff>65798</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11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50575</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1119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104624</xdr:rowOff>
    </xdr:from>
    <xdr:to>
      <xdr:col>73</xdr:col>
      <xdr:colOff>44450</xdr:colOff>
      <xdr:row>65</xdr:row>
      <xdr:rowOff>34774</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19551</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105773</xdr:rowOff>
    </xdr:from>
    <xdr:to>
      <xdr:col>68</xdr:col>
      <xdr:colOff>203200</xdr:colOff>
      <xdr:row>65</xdr:row>
      <xdr:rowOff>35923</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20700</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79345</xdr:rowOff>
    </xdr:from>
    <xdr:to>
      <xdr:col>64</xdr:col>
      <xdr:colOff>152400</xdr:colOff>
      <xdr:row>65</xdr:row>
      <xdr:rowOff>9495</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10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165722</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111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類似団体平均を下回っているが、単年度実質公債比率は</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と３年平均よりも高く類似団体平均と等しい。</a:t>
          </a:r>
        </a:p>
        <a:p>
          <a:r>
            <a:rPr kumimoji="1" lang="ja-JP" altLang="en-US" sz="1300">
              <a:latin typeface="ＭＳ Ｐゴシック" panose="020B0600070205080204" pitchFamily="50" charset="-128"/>
              <a:ea typeface="ＭＳ Ｐゴシック" panose="020B0600070205080204" pitchFamily="50" charset="-128"/>
            </a:rPr>
            <a:t>　合併（平成１８年）以降続いている大型建設事業の借入元金償還がほぼピークになっていること、今後も新図書館建設等の大型事業が予定されていることから、今後数年は公債費比率が高止まりすることが予想される。</a:t>
          </a:r>
        </a:p>
        <a:p>
          <a:r>
            <a:rPr kumimoji="1" lang="ja-JP" altLang="en-US" sz="1300">
              <a:latin typeface="ＭＳ Ｐゴシック" panose="020B0600070205080204" pitchFamily="50" charset="-128"/>
              <a:ea typeface="ＭＳ Ｐゴシック" panose="020B0600070205080204" pitchFamily="50" charset="-128"/>
            </a:rPr>
            <a:t>　地方債の発行抑制や計画的な施設整備等により将来負担比率の維持に努める。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5927</xdr:rowOff>
    </xdr:from>
    <xdr:to>
      <xdr:col>81</xdr:col>
      <xdr:colOff>44450</xdr:colOff>
      <xdr:row>37</xdr:row>
      <xdr:rowOff>17992</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179800" y="634957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 xmlns:a16="http://schemas.microsoft.com/office/drawing/2014/main"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3916</xdr:rowOff>
    </xdr:from>
    <xdr:to>
      <xdr:col>77</xdr:col>
      <xdr:colOff>44450</xdr:colOff>
      <xdr:row>37</xdr:row>
      <xdr:rowOff>5927</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5290800" y="63475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3916</xdr:rowOff>
    </xdr:from>
    <xdr:to>
      <xdr:col>72</xdr:col>
      <xdr:colOff>203200</xdr:colOff>
      <xdr:row>37</xdr:row>
      <xdr:rowOff>15981</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4401800" y="63475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15981</xdr:rowOff>
    </xdr:from>
    <xdr:to>
      <xdr:col>68</xdr:col>
      <xdr:colOff>152400</xdr:colOff>
      <xdr:row>37</xdr:row>
      <xdr:rowOff>44133</xdr:rowOff>
    </xdr:to>
    <xdr:cxnSp macro="">
      <xdr:nvCxnSpPr>
        <xdr:cNvPr id="393" name="直線コネクタ 392">
          <a:extLst>
            <a:ext uri="{FF2B5EF4-FFF2-40B4-BE49-F238E27FC236}">
              <a16:creationId xmlns="" xmlns:a16="http://schemas.microsoft.com/office/drawing/2014/main" id="{00000000-0008-0000-0300-000089010000}"/>
            </a:ext>
          </a:extLst>
        </xdr:cNvPr>
        <xdr:cNvCxnSpPr/>
      </xdr:nvCxnSpPr>
      <xdr:spPr>
        <a:xfrm flipV="1">
          <a:off x="13512800" y="635963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138642</xdr:rowOff>
    </xdr:from>
    <xdr:to>
      <xdr:col>81</xdr:col>
      <xdr:colOff>95250</xdr:colOff>
      <xdr:row>37</xdr:row>
      <xdr:rowOff>68792</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69672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155169</xdr:rowOff>
    </xdr:from>
    <xdr:ext cx="762000" cy="259045"/>
    <xdr:sp macro="" textlink="">
      <xdr:nvSpPr>
        <xdr:cNvPr id="404" name="公債費負担の状況該当値テキスト">
          <a:extLst>
            <a:ext uri="{FF2B5EF4-FFF2-40B4-BE49-F238E27FC236}">
              <a16:creationId xmlns="" xmlns:a16="http://schemas.microsoft.com/office/drawing/2014/main" id="{00000000-0008-0000-0300-000094010000}"/>
            </a:ext>
          </a:extLst>
        </xdr:cNvPr>
        <xdr:cNvSpPr txBox="1"/>
      </xdr:nvSpPr>
      <xdr:spPr>
        <a:xfrm>
          <a:off x="17106900" y="615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126577</xdr:rowOff>
    </xdr:from>
    <xdr:to>
      <xdr:col>77</xdr:col>
      <xdr:colOff>95250</xdr:colOff>
      <xdr:row>37</xdr:row>
      <xdr:rowOff>56727</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6129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124566</xdr:rowOff>
    </xdr:from>
    <xdr:to>
      <xdr:col>73</xdr:col>
      <xdr:colOff>44450</xdr:colOff>
      <xdr:row>37</xdr:row>
      <xdr:rowOff>54716</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5240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64893</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4909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136631</xdr:rowOff>
    </xdr:from>
    <xdr:to>
      <xdr:col>68</xdr:col>
      <xdr:colOff>203200</xdr:colOff>
      <xdr:row>37</xdr:row>
      <xdr:rowOff>66781</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4351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76958</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4020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164783</xdr:rowOff>
    </xdr:from>
    <xdr:to>
      <xdr:col>64</xdr:col>
      <xdr:colOff>152400</xdr:colOff>
      <xdr:row>37</xdr:row>
      <xdr:rowOff>94933</xdr:rowOff>
    </xdr:to>
    <xdr:sp macro="" textlink="">
      <xdr:nvSpPr>
        <xdr:cNvPr id="411" name="楕円 410">
          <a:extLst>
            <a:ext uri="{FF2B5EF4-FFF2-40B4-BE49-F238E27FC236}">
              <a16:creationId xmlns="" xmlns:a16="http://schemas.microsoft.com/office/drawing/2014/main" id="{00000000-0008-0000-0300-00009B010000}"/>
            </a:ext>
          </a:extLst>
        </xdr:cNvPr>
        <xdr:cNvSpPr/>
      </xdr:nvSpPr>
      <xdr:spPr>
        <a:xfrm>
          <a:off x="13462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105110</xdr:rowOff>
    </xdr:from>
    <xdr:ext cx="7620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3131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基金の積立があるため、充当可能財源等が将来負担額を上回っている。</a:t>
          </a:r>
        </a:p>
        <a:p>
          <a:r>
            <a:rPr kumimoji="1" lang="ja-JP" altLang="en-US" sz="1300">
              <a:latin typeface="ＭＳ Ｐゴシック" panose="020B0600070205080204" pitchFamily="50" charset="-128"/>
              <a:ea typeface="ＭＳ Ｐゴシック" panose="020B0600070205080204" pitchFamily="50" charset="-128"/>
            </a:rPr>
            <a:t>　ただし、平成２９年度から財源不足により、財政調整基金を取り崩している。</a:t>
          </a:r>
        </a:p>
        <a:p>
          <a:r>
            <a:rPr kumimoji="1" lang="ja-JP" altLang="en-US" sz="1300">
              <a:latin typeface="ＭＳ Ｐゴシック" panose="020B0600070205080204" pitchFamily="50" charset="-128"/>
              <a:ea typeface="ＭＳ Ｐゴシック" panose="020B0600070205080204" pitchFamily="50" charset="-128"/>
            </a:rPr>
            <a:t>　また地方債についても、今後も新図書館や消防署香北分署などの建設事業費等にかかる借入額も考慮しなくてはならない。</a:t>
          </a:r>
        </a:p>
        <a:p>
          <a:r>
            <a:rPr kumimoji="1" lang="ja-JP" altLang="en-US" sz="1300">
              <a:latin typeface="ＭＳ Ｐゴシック" panose="020B0600070205080204" pitchFamily="50" charset="-128"/>
              <a:ea typeface="ＭＳ Ｐゴシック" panose="020B0600070205080204" pitchFamily="50" charset="-128"/>
            </a:rPr>
            <a:t>　地方債の発行抑制や計画的な施設整備等により将来負担比率の維持に努める。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8" name="将来負担の状況平均値テキスト">
          <a:extLst>
            <a:ext uri="{FF2B5EF4-FFF2-40B4-BE49-F238E27FC236}">
              <a16:creationId xmlns="" xmlns:a16="http://schemas.microsoft.com/office/drawing/2014/main" id="{00000000-0008-0000-0300-0000C0010000}"/>
            </a:ext>
          </a:extLst>
        </xdr:cNvPr>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63772</xdr:rowOff>
    </xdr:from>
    <xdr:to>
      <xdr:col>68</xdr:col>
      <xdr:colOff>203200</xdr:colOff>
      <xdr:row>14</xdr:row>
      <xdr:rowOff>165372</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56" name="フローチャート: 判断 455">
          <a:extLst>
            <a:ext uri="{FF2B5EF4-FFF2-40B4-BE49-F238E27FC236}">
              <a16:creationId xmlns="" xmlns:a16="http://schemas.microsoft.com/office/drawing/2014/main" id="{00000000-0008-0000-0300-0000C8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26,319
26,048
537.86
18,408,459
17,931,153
93,575
9,784,313
15,933,773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経常収支にかかる人件費については、前年度より増額しているうえ、普通交付税の減額等により歳入経常一般財源額等が減額しているため、前年度比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ポイント高くなり類似団体平均との差も広がった。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ラスパイレス指数は類似団体平均よりも低いため、広い行政面積に対応する職員配置や保育所の運営を直営で行っていることによる職員数の多さも要因となっている。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30988</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5278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38</xdr:row>
      <xdr:rowOff>12700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491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147574</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133858</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ポイント低くなり、類似団体との差が縮小した。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今後も事務事業の見直しや公共施設等の整理・統廃合を進めて物件費の縮減を図っていく。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20864</xdr:rowOff>
    </xdr:from>
    <xdr:to>
      <xdr:col>82</xdr:col>
      <xdr:colOff>107950</xdr:colOff>
      <xdr:row>19</xdr:row>
      <xdr:rowOff>140607</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5671800" y="32784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9978</xdr:rowOff>
    </xdr:from>
    <xdr:to>
      <xdr:col>78</xdr:col>
      <xdr:colOff>69850</xdr:colOff>
      <xdr:row>19</xdr:row>
      <xdr:rowOff>140607</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4782800" y="3267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156936</xdr:rowOff>
    </xdr:from>
    <xdr:to>
      <xdr:col>73</xdr:col>
      <xdr:colOff>180975</xdr:colOff>
      <xdr:row>19</xdr:row>
      <xdr:rowOff>9978</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30715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17</xdr:row>
      <xdr:rowOff>156936</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3049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89807</xdr:rowOff>
    </xdr:from>
    <xdr:to>
      <xdr:col>78</xdr:col>
      <xdr:colOff>120650</xdr:colOff>
      <xdr:row>20</xdr:row>
      <xdr:rowOff>19957</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4734</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343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130629</xdr:rowOff>
    </xdr:from>
    <xdr:to>
      <xdr:col>74</xdr:col>
      <xdr:colOff>31750</xdr:colOff>
      <xdr:row>19</xdr:row>
      <xdr:rowOff>60778</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45555</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106136</xdr:rowOff>
    </xdr:from>
    <xdr:to>
      <xdr:col>69</xdr:col>
      <xdr:colOff>142875</xdr:colOff>
      <xdr:row>18</xdr:row>
      <xdr:rowOff>36286</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21063</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ポイント増加し、類似団体平均と変わらない状況となっている。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これは障害者関係の支援事業費の増額や生活保護費、就学援助などの事業費が増額しているためである。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78015</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987800" y="96356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34472</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3098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1815</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2209800" y="9581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151493</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a:off x="1320800" y="9526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62792</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　</a:t>
          </a:r>
        </a:p>
        <a:p>
          <a:r>
            <a:rPr kumimoji="1" lang="ja-JP" altLang="en-US" sz="1300">
              <a:latin typeface="ＭＳ Ｐゴシック" panose="020B0600070205080204" pitchFamily="50" charset="-128"/>
              <a:ea typeface="ＭＳ Ｐゴシック" panose="020B0600070205080204" pitchFamily="50" charset="-128"/>
            </a:rPr>
            <a:t>　介護保険特別会計への繰出金が増額となったことが主な要因。</a:t>
          </a:r>
        </a:p>
        <a:p>
          <a:r>
            <a:rPr kumimoji="1" lang="ja-JP" altLang="en-US" sz="1300">
              <a:latin typeface="ＭＳ Ｐゴシック" panose="020B0600070205080204" pitchFamily="50" charset="-128"/>
              <a:ea typeface="ＭＳ Ｐゴシック" panose="020B0600070205080204" pitchFamily="50" charset="-128"/>
            </a:rPr>
            <a:t>　適切な受益者負担について検討する必要がある。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95976</xdr:rowOff>
    </xdr:from>
    <xdr:to>
      <xdr:col>82</xdr:col>
      <xdr:colOff>107950</xdr:colOff>
      <xdr:row>57</xdr:row>
      <xdr:rowOff>115570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5671800" y="98686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95976</xdr:rowOff>
    </xdr:from>
    <xdr:to>
      <xdr:col>78</xdr:col>
      <xdr:colOff>69850</xdr:colOff>
      <xdr:row>57</xdr:row>
      <xdr:rowOff>95976</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4782800" y="9868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95976</xdr:rowOff>
    </xdr:from>
    <xdr:to>
      <xdr:col>73</xdr:col>
      <xdr:colOff>180975</xdr:colOff>
      <xdr:row>57</xdr:row>
      <xdr:rowOff>135165</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flipV="1">
          <a:off x="13893800" y="98686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82913</xdr:rowOff>
    </xdr:from>
    <xdr:to>
      <xdr:col>69</xdr:col>
      <xdr:colOff>92075</xdr:colOff>
      <xdr:row>57</xdr:row>
      <xdr:rowOff>135165</xdr:rowOff>
    </xdr:to>
    <xdr:cxnSp macro="">
      <xdr:nvCxnSpPr>
        <xdr:cNvPr id="262" name="直線コネクタ 261">
          <a:extLst>
            <a:ext uri="{FF2B5EF4-FFF2-40B4-BE49-F238E27FC236}">
              <a16:creationId xmlns="" xmlns:a16="http://schemas.microsoft.com/office/drawing/2014/main" id="{00000000-0008-0000-0400-000006010000}"/>
            </a:ext>
          </a:extLst>
        </xdr:cNvPr>
        <xdr:cNvCxnSpPr/>
      </xdr:nvCxnSpPr>
      <xdr:spPr>
        <a:xfrm>
          <a:off x="13004800" y="98555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3" name="その他該当値テキスト">
          <a:extLst>
            <a:ext uri="{FF2B5EF4-FFF2-40B4-BE49-F238E27FC236}">
              <a16:creationId xmlns="" xmlns:a16="http://schemas.microsoft.com/office/drawing/2014/main" id="{00000000-0008-0000-0400-000011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45176</xdr:rowOff>
    </xdr:from>
    <xdr:to>
      <xdr:col>78</xdr:col>
      <xdr:colOff>120650</xdr:colOff>
      <xdr:row>57</xdr:row>
      <xdr:rowOff>146776</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5621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131553</xdr:rowOff>
    </xdr:from>
    <xdr:ext cx="7366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5290800" y="99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45176</xdr:rowOff>
    </xdr:from>
    <xdr:to>
      <xdr:col>74</xdr:col>
      <xdr:colOff>31750</xdr:colOff>
      <xdr:row>57</xdr:row>
      <xdr:rowOff>146776</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4732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131553</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4401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32113</xdr:rowOff>
    </xdr:from>
    <xdr:to>
      <xdr:col>65</xdr:col>
      <xdr:colOff>53975</xdr:colOff>
      <xdr:row>57</xdr:row>
      <xdr:rowOff>133713</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2954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118490</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623800" y="989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類似団体平均を下回っており、前年度と比べポイントの増減はないが、一組への負担金の増額など決算額については増加している。</a:t>
          </a:r>
        </a:p>
        <a:p>
          <a:r>
            <a:rPr kumimoji="1" lang="ja-JP" altLang="en-US" sz="1300">
              <a:latin typeface="ＭＳ Ｐゴシック" panose="020B0600070205080204" pitchFamily="50" charset="-128"/>
              <a:ea typeface="ＭＳ Ｐゴシック" panose="020B0600070205080204" pitchFamily="50" charset="-128"/>
            </a:rPr>
            <a:t>　各種団体等への補助交付金については、緊急性や必要性が低い補助金等については見直しや廃止を含め検討する必要がある。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51562</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5671800" y="6052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51562</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4782800" y="6043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42418</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3893800" y="6024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24130</xdr:rowOff>
    </xdr:to>
    <xdr:cxnSp macro="">
      <xdr:nvCxnSpPr>
        <xdr:cNvPr id="320" name="直線コネクタ 319">
          <a:extLst>
            <a:ext uri="{FF2B5EF4-FFF2-40B4-BE49-F238E27FC236}">
              <a16:creationId xmlns="" xmlns:a16="http://schemas.microsoft.com/office/drawing/2014/main" id="{00000000-0008-0000-0400-000040010000}"/>
            </a:ext>
          </a:extLst>
        </xdr:cNvPr>
        <xdr:cNvCxnSpPr/>
      </xdr:nvCxnSpPr>
      <xdr:spPr>
        <a:xfrm>
          <a:off x="13004800" y="6011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17289</xdr:rowOff>
    </xdr:from>
    <xdr:ext cx="762000" cy="259045"/>
    <xdr:sp macro="" textlink="">
      <xdr:nvSpPr>
        <xdr:cNvPr id="331" name="補助費等該当値テキスト">
          <a:extLst>
            <a:ext uri="{FF2B5EF4-FFF2-40B4-BE49-F238E27FC236}">
              <a16:creationId xmlns="" xmlns:a16="http://schemas.microsoft.com/office/drawing/2014/main" id="{00000000-0008-0000-0400-00004B010000}"/>
            </a:ext>
          </a:extLst>
        </xdr:cNvPr>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8" name="楕円 337">
          <a:extLst>
            <a:ext uri="{FF2B5EF4-FFF2-40B4-BE49-F238E27FC236}">
              <a16:creationId xmlns="" xmlns:a16="http://schemas.microsoft.com/office/drawing/2014/main" id="{00000000-0008-0000-0400-000052010000}"/>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ポイント増加し、類似団体平均より高い状況が続いている。</a:t>
          </a:r>
        </a:p>
        <a:p>
          <a:r>
            <a:rPr kumimoji="1" lang="ja-JP" altLang="en-US" sz="1300">
              <a:latin typeface="ＭＳ Ｐゴシック" panose="020B0600070205080204" pitchFamily="50" charset="-128"/>
              <a:ea typeface="ＭＳ Ｐゴシック" panose="020B0600070205080204" pitchFamily="50" charset="-128"/>
            </a:rPr>
            <a:t>　ここ数年に実施した大規模事業の元金償還が主な原因で、今後も新図書館や消防庁舎（分署）などの整備も控えているため、今後も高止まりの傾向が予想される。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71755</xdr:rowOff>
    </xdr:from>
    <xdr:to>
      <xdr:col>24</xdr:col>
      <xdr:colOff>25400</xdr:colOff>
      <xdr:row>75</xdr:row>
      <xdr:rowOff>90805</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3987800" y="129305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56515</xdr:rowOff>
    </xdr:from>
    <xdr:to>
      <xdr:col>19</xdr:col>
      <xdr:colOff>187325</xdr:colOff>
      <xdr:row>75</xdr:row>
      <xdr:rowOff>71755</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3098800" y="129152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56515</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a:off x="2209800" y="128752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xdr:rowOff>
    </xdr:from>
    <xdr:to>
      <xdr:col>11</xdr:col>
      <xdr:colOff>9525</xdr:colOff>
      <xdr:row>75</xdr:row>
      <xdr:rowOff>41275</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flipV="1">
          <a:off x="1320800" y="128752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40005</xdr:rowOff>
    </xdr:from>
    <xdr:to>
      <xdr:col>24</xdr:col>
      <xdr:colOff>76200</xdr:colOff>
      <xdr:row>75</xdr:row>
      <xdr:rowOff>141605</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47752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12082</xdr:rowOff>
    </xdr:from>
    <xdr:ext cx="762000" cy="259045"/>
    <xdr:sp macro="" textlink="">
      <xdr:nvSpPr>
        <xdr:cNvPr id="391" name="公債費該当値テキスト">
          <a:extLst>
            <a:ext uri="{FF2B5EF4-FFF2-40B4-BE49-F238E27FC236}">
              <a16:creationId xmlns="" xmlns:a16="http://schemas.microsoft.com/office/drawing/2014/main" id="{00000000-0008-0000-0400-000087010000}"/>
            </a:ext>
          </a:extLst>
        </xdr:cNvPr>
        <xdr:cNvSpPr txBox="1"/>
      </xdr:nvSpPr>
      <xdr:spPr>
        <a:xfrm>
          <a:off x="4914900" y="1287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20955</xdr:rowOff>
    </xdr:from>
    <xdr:to>
      <xdr:col>20</xdr:col>
      <xdr:colOff>38100</xdr:colOff>
      <xdr:row>75</xdr:row>
      <xdr:rowOff>122555</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3937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107332</xdr:rowOff>
    </xdr:from>
    <xdr:ext cx="7366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3606800" y="1296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xdr:rowOff>
    </xdr:from>
    <xdr:to>
      <xdr:col>15</xdr:col>
      <xdr:colOff>149225</xdr:colOff>
      <xdr:row>75</xdr:row>
      <xdr:rowOff>107315</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3048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92091</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2717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161925</xdr:rowOff>
    </xdr:from>
    <xdr:to>
      <xdr:col>6</xdr:col>
      <xdr:colOff>171450</xdr:colOff>
      <xdr:row>75</xdr:row>
      <xdr:rowOff>92075</xdr:rowOff>
    </xdr:to>
    <xdr:sp macro="" textlink="">
      <xdr:nvSpPr>
        <xdr:cNvPr id="398" name="楕円 397">
          <a:extLst>
            <a:ext uri="{FF2B5EF4-FFF2-40B4-BE49-F238E27FC236}">
              <a16:creationId xmlns="" xmlns:a16="http://schemas.microsoft.com/office/drawing/2014/main" id="{00000000-0008-0000-0400-00008E010000}"/>
            </a:ext>
          </a:extLst>
        </xdr:cNvPr>
        <xdr:cNvSpPr/>
      </xdr:nvSpPr>
      <xdr:spPr>
        <a:xfrm>
          <a:off x="1270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76852</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類似団体平均値を上回っているが、昨年度と比べて増減はない。</a:t>
          </a:r>
        </a:p>
        <a:p>
          <a:r>
            <a:rPr kumimoji="1" lang="ja-JP" altLang="en-US" sz="1300">
              <a:latin typeface="ＭＳ Ｐゴシック" panose="020B0600070205080204" pitchFamily="50" charset="-128"/>
              <a:ea typeface="ＭＳ Ｐゴシック" panose="020B0600070205080204" pitchFamily="50" charset="-128"/>
            </a:rPr>
            <a:t>　今後も各分析欄に記載した取組を実施し、改善を目指す。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79</xdr:row>
      <xdr:rowOff>46989</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5671800" y="13591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123189</xdr:rowOff>
    </xdr:from>
    <xdr:to>
      <xdr:col>78</xdr:col>
      <xdr:colOff>69850</xdr:colOff>
      <xdr:row>79</xdr:row>
      <xdr:rowOff>46989</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4782800" y="134962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27939</xdr:rowOff>
    </xdr:from>
    <xdr:to>
      <xdr:col>73</xdr:col>
      <xdr:colOff>180975</xdr:colOff>
      <xdr:row>78</xdr:row>
      <xdr:rowOff>123189</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a:off x="13893800" y="134010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78</xdr:row>
      <xdr:rowOff>27939</xdr:rowOff>
    </xdr:to>
    <xdr:cxnSp macro="">
      <xdr:nvCxnSpPr>
        <xdr:cNvPr id="441" name="直線コネクタ 440">
          <a:extLst>
            <a:ext uri="{FF2B5EF4-FFF2-40B4-BE49-F238E27FC236}">
              <a16:creationId xmlns="" xmlns:a16="http://schemas.microsoft.com/office/drawing/2014/main" id="{00000000-0008-0000-0400-0000B9010000}"/>
            </a:ext>
          </a:extLst>
        </xdr:cNvPr>
        <xdr:cNvCxnSpPr/>
      </xdr:nvCxnSpPr>
      <xdr:spPr>
        <a:xfrm>
          <a:off x="13004800" y="13347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52" name="公債費以外該当値テキスト">
          <a:extLst>
            <a:ext uri="{FF2B5EF4-FFF2-40B4-BE49-F238E27FC236}">
              <a16:creationId xmlns="" xmlns:a16="http://schemas.microsoft.com/office/drawing/2014/main" id="{00000000-0008-0000-0400-0000C4010000}"/>
            </a:ext>
          </a:extLst>
        </xdr:cNvPr>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72389</xdr:rowOff>
    </xdr:from>
    <xdr:to>
      <xdr:col>74</xdr:col>
      <xdr:colOff>31750</xdr:colOff>
      <xdr:row>79</xdr:row>
      <xdr:rowOff>2539</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4732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158766</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4401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9" name="楕円 458">
          <a:extLst>
            <a:ext uri="{FF2B5EF4-FFF2-40B4-BE49-F238E27FC236}">
              <a16:creationId xmlns="" xmlns:a16="http://schemas.microsoft.com/office/drawing/2014/main" id="{00000000-0008-0000-0400-0000CB010000}"/>
            </a:ext>
          </a:extLst>
        </xdr:cNvPr>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60" name="テキスト ボックス 459">
          <a:extLst>
            <a:ext uri="{FF2B5EF4-FFF2-40B4-BE49-F238E27FC236}">
              <a16:creationId xmlns="" xmlns:a16="http://schemas.microsoft.com/office/drawing/2014/main" id="{00000000-0008-0000-0400-0000CC010000}"/>
            </a:ext>
          </a:extLst>
        </xdr:cNvPr>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162420</xdr:rowOff>
    </xdr:from>
    <xdr:to>
      <xdr:col>29</xdr:col>
      <xdr:colOff>127000</xdr:colOff>
      <xdr:row>16</xdr:row>
      <xdr:rowOff>2578</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2781795"/>
          <a:ext cx="647700" cy="11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2578</xdr:rowOff>
    </xdr:from>
    <xdr:to>
      <xdr:col>26</xdr:col>
      <xdr:colOff>50800</xdr:colOff>
      <xdr:row>16</xdr:row>
      <xdr:rowOff>47460</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793403"/>
          <a:ext cx="698500" cy="4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47460</xdr:rowOff>
    </xdr:from>
    <xdr:to>
      <xdr:col>22</xdr:col>
      <xdr:colOff>114300</xdr:colOff>
      <xdr:row>16</xdr:row>
      <xdr:rowOff>62662</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2838285"/>
          <a:ext cx="6985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62662</xdr:rowOff>
    </xdr:from>
    <xdr:to>
      <xdr:col>18</xdr:col>
      <xdr:colOff>177800</xdr:colOff>
      <xdr:row>16</xdr:row>
      <xdr:rowOff>78943</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853487"/>
          <a:ext cx="698500" cy="1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111620</xdr:rowOff>
    </xdr:from>
    <xdr:to>
      <xdr:col>29</xdr:col>
      <xdr:colOff>177800</xdr:colOff>
      <xdr:row>16</xdr:row>
      <xdr:rowOff>41770</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730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128147</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5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123228</xdr:rowOff>
    </xdr:from>
    <xdr:to>
      <xdr:col>26</xdr:col>
      <xdr:colOff>101600</xdr:colOff>
      <xdr:row>16</xdr:row>
      <xdr:rowOff>53378</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74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63555</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2511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168110</xdr:rowOff>
    </xdr:from>
    <xdr:to>
      <xdr:col>22</xdr:col>
      <xdr:colOff>165100</xdr:colOff>
      <xdr:row>16</xdr:row>
      <xdr:rowOff>98260</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78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108437</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55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11862</xdr:rowOff>
    </xdr:from>
    <xdr:to>
      <xdr:col>19</xdr:col>
      <xdr:colOff>38100</xdr:colOff>
      <xdr:row>16</xdr:row>
      <xdr:rowOff>113462</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802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123639</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257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28143</xdr:rowOff>
    </xdr:from>
    <xdr:to>
      <xdr:col>15</xdr:col>
      <xdr:colOff>101600</xdr:colOff>
      <xdr:row>16</xdr:row>
      <xdr:rowOff>129743</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81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139920</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258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323665</xdr:rowOff>
    </xdr:from>
    <xdr:to>
      <xdr:col>29</xdr:col>
      <xdr:colOff>127000</xdr:colOff>
      <xdr:row>37</xdr:row>
      <xdr:rowOff>329257</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flipV="1">
          <a:off x="5003800" y="7448365"/>
          <a:ext cx="647700" cy="5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308442</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7433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329257</xdr:rowOff>
    </xdr:from>
    <xdr:to>
      <xdr:col>26</xdr:col>
      <xdr:colOff>50800</xdr:colOff>
      <xdr:row>37</xdr:row>
      <xdr:rowOff>334641</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4305300" y="7453957"/>
          <a:ext cx="698500" cy="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334641</xdr:rowOff>
    </xdr:from>
    <xdr:to>
      <xdr:col>22</xdr:col>
      <xdr:colOff>114300</xdr:colOff>
      <xdr:row>37</xdr:row>
      <xdr:rowOff>340863</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3606800" y="7459341"/>
          <a:ext cx="698500" cy="6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329616</xdr:rowOff>
    </xdr:from>
    <xdr:to>
      <xdr:col>18</xdr:col>
      <xdr:colOff>177800</xdr:colOff>
      <xdr:row>37</xdr:row>
      <xdr:rowOff>340863</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2908300" y="7454316"/>
          <a:ext cx="698500" cy="1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272865</xdr:rowOff>
    </xdr:from>
    <xdr:to>
      <xdr:col>29</xdr:col>
      <xdr:colOff>177800</xdr:colOff>
      <xdr:row>38</xdr:row>
      <xdr:rowOff>31565</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5600700" y="739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117942</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72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278457</xdr:rowOff>
    </xdr:from>
    <xdr:to>
      <xdr:col>26</xdr:col>
      <xdr:colOff>101600</xdr:colOff>
      <xdr:row>38</xdr:row>
      <xdr:rowOff>37157</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953000" y="740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47334</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7172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283841</xdr:rowOff>
    </xdr:from>
    <xdr:to>
      <xdr:col>22</xdr:col>
      <xdr:colOff>165100</xdr:colOff>
      <xdr:row>38</xdr:row>
      <xdr:rowOff>42541</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254500" y="740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27318</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749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290063</xdr:rowOff>
    </xdr:from>
    <xdr:to>
      <xdr:col>19</xdr:col>
      <xdr:colOff>38100</xdr:colOff>
      <xdr:row>38</xdr:row>
      <xdr:rowOff>48763</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3556000" y="741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33540</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75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278816</xdr:rowOff>
    </xdr:from>
    <xdr:to>
      <xdr:col>15</xdr:col>
      <xdr:colOff>101600</xdr:colOff>
      <xdr:row>38</xdr:row>
      <xdr:rowOff>37516</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2857500" y="740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47693</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717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26,319
26,048
537.86
18,408,459
17,931,153
93,575
9,784,313
15,933,773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167627</xdr:rowOff>
    </xdr:from>
    <xdr:to>
      <xdr:col>24</xdr:col>
      <xdr:colOff>63500</xdr:colOff>
      <xdr:row>33</xdr:row>
      <xdr:rowOff>31559</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5654027"/>
          <a:ext cx="838200" cy="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165379</xdr:rowOff>
    </xdr:from>
    <xdr:to>
      <xdr:col>19</xdr:col>
      <xdr:colOff>177800</xdr:colOff>
      <xdr:row>33</xdr:row>
      <xdr:rowOff>31559</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908300" y="5651779"/>
          <a:ext cx="889000" cy="3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165379</xdr:rowOff>
    </xdr:from>
    <xdr:to>
      <xdr:col>15</xdr:col>
      <xdr:colOff>50800</xdr:colOff>
      <xdr:row>33</xdr:row>
      <xdr:rowOff>7823</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5651779"/>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7823</xdr:rowOff>
    </xdr:from>
    <xdr:to>
      <xdr:col>10</xdr:col>
      <xdr:colOff>114300</xdr:colOff>
      <xdr:row>33</xdr:row>
      <xdr:rowOff>10008</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5665673"/>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116827</xdr:rowOff>
    </xdr:from>
    <xdr:to>
      <xdr:col>24</xdr:col>
      <xdr:colOff>114300</xdr:colOff>
      <xdr:row>33</xdr:row>
      <xdr:rowOff>46977</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56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139704</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45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152209</xdr:rowOff>
    </xdr:from>
    <xdr:to>
      <xdr:col>20</xdr:col>
      <xdr:colOff>38100</xdr:colOff>
      <xdr:row>33</xdr:row>
      <xdr:rowOff>82359</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6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98886</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497795" y="541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114579</xdr:rowOff>
    </xdr:from>
    <xdr:to>
      <xdr:col>15</xdr:col>
      <xdr:colOff>101600</xdr:colOff>
      <xdr:row>33</xdr:row>
      <xdr:rowOff>44729</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56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61256</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08795" y="537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128473</xdr:rowOff>
    </xdr:from>
    <xdr:to>
      <xdr:col>10</xdr:col>
      <xdr:colOff>165100</xdr:colOff>
      <xdr:row>33</xdr:row>
      <xdr:rowOff>58623</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6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75150</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19795" y="539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130658</xdr:rowOff>
    </xdr:from>
    <xdr:to>
      <xdr:col>6</xdr:col>
      <xdr:colOff>38100</xdr:colOff>
      <xdr:row>33</xdr:row>
      <xdr:rowOff>60808</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61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77335</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30795" y="539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5610</xdr:rowOff>
    </xdr:from>
    <xdr:to>
      <xdr:col>24</xdr:col>
      <xdr:colOff>63500</xdr:colOff>
      <xdr:row>55</xdr:row>
      <xdr:rowOff>34914</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3797300" y="9435360"/>
          <a:ext cx="838200" cy="2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34914</xdr:rowOff>
    </xdr:from>
    <xdr:to>
      <xdr:col>19</xdr:col>
      <xdr:colOff>177800</xdr:colOff>
      <xdr:row>55</xdr:row>
      <xdr:rowOff>123513</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908300" y="9464664"/>
          <a:ext cx="889000" cy="8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123513</xdr:rowOff>
    </xdr:from>
    <xdr:to>
      <xdr:col>15</xdr:col>
      <xdr:colOff>50800</xdr:colOff>
      <xdr:row>56</xdr:row>
      <xdr:rowOff>5936</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2019300" y="9553263"/>
          <a:ext cx="8890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163039</xdr:rowOff>
    </xdr:from>
    <xdr:to>
      <xdr:col>10</xdr:col>
      <xdr:colOff>114300</xdr:colOff>
      <xdr:row>56</xdr:row>
      <xdr:rowOff>5936</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a:off x="1130300" y="9592789"/>
          <a:ext cx="889000" cy="1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126260</xdr:rowOff>
    </xdr:from>
    <xdr:to>
      <xdr:col>24</xdr:col>
      <xdr:colOff>114300</xdr:colOff>
      <xdr:row>55</xdr:row>
      <xdr:rowOff>56410</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938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149137</xdr:rowOff>
    </xdr:from>
    <xdr:ext cx="599010"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23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155564</xdr:rowOff>
    </xdr:from>
    <xdr:to>
      <xdr:col>20</xdr:col>
      <xdr:colOff>38100</xdr:colOff>
      <xdr:row>55</xdr:row>
      <xdr:rowOff>85714</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9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102241</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91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72713</xdr:rowOff>
    </xdr:from>
    <xdr:to>
      <xdr:col>15</xdr:col>
      <xdr:colOff>101600</xdr:colOff>
      <xdr:row>56</xdr:row>
      <xdr:rowOff>2863</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9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19390</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41111" y="92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126586</xdr:rowOff>
    </xdr:from>
    <xdr:to>
      <xdr:col>10</xdr:col>
      <xdr:colOff>165100</xdr:colOff>
      <xdr:row>56</xdr:row>
      <xdr:rowOff>56736</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955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73263</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933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112239</xdr:rowOff>
    </xdr:from>
    <xdr:to>
      <xdr:col>6</xdr:col>
      <xdr:colOff>38100</xdr:colOff>
      <xdr:row>56</xdr:row>
      <xdr:rowOff>42389</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95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58916</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931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83373</xdr:rowOff>
    </xdr:from>
    <xdr:to>
      <xdr:col>24</xdr:col>
      <xdr:colOff>63500</xdr:colOff>
      <xdr:row>76</xdr:row>
      <xdr:rowOff>105730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3797300" y="13113573"/>
          <a:ext cx="8382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83373</xdr:rowOff>
    </xdr:from>
    <xdr:to>
      <xdr:col>19</xdr:col>
      <xdr:colOff>177800</xdr:colOff>
      <xdr:row>77</xdr:row>
      <xdr:rowOff>36167</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908300" y="13113573"/>
          <a:ext cx="889000" cy="1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36167</xdr:rowOff>
    </xdr:from>
    <xdr:to>
      <xdr:col>15</xdr:col>
      <xdr:colOff>50800</xdr:colOff>
      <xdr:row>77</xdr:row>
      <xdr:rowOff>43049</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019300" y="13237817"/>
          <a:ext cx="889000" cy="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43049</xdr:rowOff>
    </xdr:from>
    <xdr:to>
      <xdr:col>10</xdr:col>
      <xdr:colOff>114300</xdr:colOff>
      <xdr:row>77</xdr:row>
      <xdr:rowOff>56215</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1130300" y="13244699"/>
          <a:ext cx="889000" cy="1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54930</xdr:rowOff>
    </xdr:from>
    <xdr:to>
      <xdr:col>24</xdr:col>
      <xdr:colOff>114300</xdr:colOff>
      <xdr:row>76</xdr:row>
      <xdr:rowOff>156530</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4584700" y="130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77807</xdr:rowOff>
    </xdr:from>
    <xdr:ext cx="534377"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293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32573</xdr:rowOff>
    </xdr:from>
    <xdr:to>
      <xdr:col>20</xdr:col>
      <xdr:colOff>38100</xdr:colOff>
      <xdr:row>76</xdr:row>
      <xdr:rowOff>134173</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3746500" y="1306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150700</xdr:rowOff>
    </xdr:from>
    <xdr:ext cx="534377"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30111" y="128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156817</xdr:rowOff>
    </xdr:from>
    <xdr:to>
      <xdr:col>15</xdr:col>
      <xdr:colOff>101600</xdr:colOff>
      <xdr:row>77</xdr:row>
      <xdr:rowOff>86967</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2857500" y="131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103494</xdr:rowOff>
    </xdr:from>
    <xdr:ext cx="534377"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41111" y="1296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163699</xdr:rowOff>
    </xdr:from>
    <xdr:to>
      <xdr:col>10</xdr:col>
      <xdr:colOff>165100</xdr:colOff>
      <xdr:row>77</xdr:row>
      <xdr:rowOff>93849</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968500" y="131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110375</xdr:rowOff>
    </xdr:from>
    <xdr:ext cx="534377"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52111" y="129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5415</xdr:rowOff>
    </xdr:from>
    <xdr:to>
      <xdr:col>6</xdr:col>
      <xdr:colOff>38100</xdr:colOff>
      <xdr:row>77</xdr:row>
      <xdr:rowOff>107015</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079500" y="1320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123542</xdr:rowOff>
    </xdr:from>
    <xdr:ext cx="534377"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63111" y="1298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2032</xdr:rowOff>
    </xdr:from>
    <xdr:to>
      <xdr:col>24</xdr:col>
      <xdr:colOff>63500</xdr:colOff>
      <xdr:row>97</xdr:row>
      <xdr:rowOff>43828</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3797300" y="16632682"/>
          <a:ext cx="8382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136373</xdr:rowOff>
    </xdr:from>
    <xdr:to>
      <xdr:col>19</xdr:col>
      <xdr:colOff>177800</xdr:colOff>
      <xdr:row>97</xdr:row>
      <xdr:rowOff>43828</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2908300" y="16595573"/>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136373</xdr:rowOff>
    </xdr:from>
    <xdr:to>
      <xdr:col>15</xdr:col>
      <xdr:colOff>50800</xdr:colOff>
      <xdr:row>97</xdr:row>
      <xdr:rowOff>15430</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019300" y="16595573"/>
          <a:ext cx="889000" cy="5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15430</xdr:rowOff>
    </xdr:from>
    <xdr:to>
      <xdr:col>10</xdr:col>
      <xdr:colOff>114300</xdr:colOff>
      <xdr:row>97</xdr:row>
      <xdr:rowOff>28778</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6646080"/>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122682</xdr:rowOff>
    </xdr:from>
    <xdr:to>
      <xdr:col>24</xdr:col>
      <xdr:colOff>114300</xdr:colOff>
      <xdr:row>97</xdr:row>
      <xdr:rowOff>52832</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4584700" y="165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101109</xdr:rowOff>
    </xdr:from>
    <xdr:ext cx="534377"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656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164478</xdr:rowOff>
    </xdr:from>
    <xdr:to>
      <xdr:col>20</xdr:col>
      <xdr:colOff>38100</xdr:colOff>
      <xdr:row>97</xdr:row>
      <xdr:rowOff>94628</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3746500" y="166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85755</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530111" y="167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85573</xdr:rowOff>
    </xdr:from>
    <xdr:to>
      <xdr:col>15</xdr:col>
      <xdr:colOff>101600</xdr:colOff>
      <xdr:row>97</xdr:row>
      <xdr:rowOff>15723</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2857500" y="165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6850</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66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136080</xdr:rowOff>
    </xdr:from>
    <xdr:to>
      <xdr:col>10</xdr:col>
      <xdr:colOff>165100</xdr:colOff>
      <xdr:row>97</xdr:row>
      <xdr:rowOff>66230</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968500" y="165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57357</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66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149428</xdr:rowOff>
    </xdr:from>
    <xdr:to>
      <xdr:col>6</xdr:col>
      <xdr:colOff>38100</xdr:colOff>
      <xdr:row>97</xdr:row>
      <xdr:rowOff>79578</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079500" y="1660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96105</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63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28494</xdr:rowOff>
    </xdr:from>
    <xdr:to>
      <xdr:col>55</xdr:col>
      <xdr:colOff>0</xdr:colOff>
      <xdr:row>37</xdr:row>
      <xdr:rowOff>67401</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9639300" y="6372144"/>
          <a:ext cx="838200" cy="3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 xmlns:a16="http://schemas.microsoft.com/office/drawing/2014/main"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28494</xdr:rowOff>
    </xdr:from>
    <xdr:to>
      <xdr:col>50</xdr:col>
      <xdr:colOff>114300</xdr:colOff>
      <xdr:row>37</xdr:row>
      <xdr:rowOff>43482</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8750300" y="6372144"/>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43482</xdr:rowOff>
    </xdr:from>
    <xdr:to>
      <xdr:col>45</xdr:col>
      <xdr:colOff>177800</xdr:colOff>
      <xdr:row>37</xdr:row>
      <xdr:rowOff>45585</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7861300" y="6387132"/>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45585</xdr:rowOff>
    </xdr:from>
    <xdr:to>
      <xdr:col>41</xdr:col>
      <xdr:colOff>50800</xdr:colOff>
      <xdr:row>37</xdr:row>
      <xdr:rowOff>64353</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flipV="1">
          <a:off x="6972300" y="6389235"/>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16601</xdr:rowOff>
    </xdr:from>
    <xdr:to>
      <xdr:col>55</xdr:col>
      <xdr:colOff>50800</xdr:colOff>
      <xdr:row>37</xdr:row>
      <xdr:rowOff>118201</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10426700" y="636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166478</xdr:rowOff>
    </xdr:from>
    <xdr:ext cx="534377" cy="259045"/>
    <xdr:sp macro="" textlink="">
      <xdr:nvSpPr>
        <xdr:cNvPr id="311" name="補助費等該当値テキスト">
          <a:extLst>
            <a:ext uri="{FF2B5EF4-FFF2-40B4-BE49-F238E27FC236}">
              <a16:creationId xmlns="" xmlns:a16="http://schemas.microsoft.com/office/drawing/2014/main" id="{00000000-0008-0000-0600-000037010000}"/>
            </a:ext>
          </a:extLst>
        </xdr:cNvPr>
        <xdr:cNvSpPr txBox="1"/>
      </xdr:nvSpPr>
      <xdr:spPr>
        <a:xfrm>
          <a:off x="10528300" y="633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149144</xdr:rowOff>
    </xdr:from>
    <xdr:to>
      <xdr:col>50</xdr:col>
      <xdr:colOff>165100</xdr:colOff>
      <xdr:row>37</xdr:row>
      <xdr:rowOff>79294</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9588500" y="63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70421</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372111" y="64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164132</xdr:rowOff>
    </xdr:from>
    <xdr:to>
      <xdr:col>46</xdr:col>
      <xdr:colOff>38100</xdr:colOff>
      <xdr:row>37</xdr:row>
      <xdr:rowOff>94282</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8699500" y="63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85409</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483111" y="64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166235</xdr:rowOff>
    </xdr:from>
    <xdr:to>
      <xdr:col>41</xdr:col>
      <xdr:colOff>101600</xdr:colOff>
      <xdr:row>37</xdr:row>
      <xdr:rowOff>96385</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7810500" y="63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87512</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594111" y="64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xdr:rowOff>
    </xdr:from>
    <xdr:to>
      <xdr:col>36</xdr:col>
      <xdr:colOff>165100</xdr:colOff>
      <xdr:row>37</xdr:row>
      <xdr:rowOff>115153</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6921500" y="63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106280</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6705111" y="64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127653</xdr:rowOff>
    </xdr:from>
    <xdr:to>
      <xdr:col>55</xdr:col>
      <xdr:colOff>0</xdr:colOff>
      <xdr:row>56</xdr:row>
      <xdr:rowOff>91059</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9639300" y="9557403"/>
          <a:ext cx="838200" cy="13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68893</xdr:rowOff>
    </xdr:from>
    <xdr:to>
      <xdr:col>50</xdr:col>
      <xdr:colOff>114300</xdr:colOff>
      <xdr:row>56</xdr:row>
      <xdr:rowOff>91059</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8750300" y="9670093"/>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68893</xdr:rowOff>
    </xdr:from>
    <xdr:to>
      <xdr:col>45</xdr:col>
      <xdr:colOff>177800</xdr:colOff>
      <xdr:row>56</xdr:row>
      <xdr:rowOff>74430</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7861300" y="9670093"/>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103613</xdr:rowOff>
    </xdr:from>
    <xdr:to>
      <xdr:col>41</xdr:col>
      <xdr:colOff>50800</xdr:colOff>
      <xdr:row>56</xdr:row>
      <xdr:rowOff>74430</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6972300" y="9533363"/>
          <a:ext cx="889000" cy="14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76853</xdr:rowOff>
    </xdr:from>
    <xdr:to>
      <xdr:col>55</xdr:col>
      <xdr:colOff>50800</xdr:colOff>
      <xdr:row>56</xdr:row>
      <xdr:rowOff>7003</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10426700" y="95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99730</xdr:rowOff>
    </xdr:from>
    <xdr:ext cx="599010" cy="259045"/>
    <xdr:sp macro="" textlink="">
      <xdr:nvSpPr>
        <xdr:cNvPr id="366" name="普通建設事業費該当値テキスト">
          <a:extLst>
            <a:ext uri="{FF2B5EF4-FFF2-40B4-BE49-F238E27FC236}">
              <a16:creationId xmlns="" xmlns:a16="http://schemas.microsoft.com/office/drawing/2014/main" id="{00000000-0008-0000-0600-00006E010000}"/>
            </a:ext>
          </a:extLst>
        </xdr:cNvPr>
        <xdr:cNvSpPr txBox="1"/>
      </xdr:nvSpPr>
      <xdr:spPr>
        <a:xfrm>
          <a:off x="10528300" y="935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40259</xdr:rowOff>
    </xdr:from>
    <xdr:to>
      <xdr:col>50</xdr:col>
      <xdr:colOff>165100</xdr:colOff>
      <xdr:row>56</xdr:row>
      <xdr:rowOff>141859</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9588500" y="96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132986</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372111" y="97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18093</xdr:rowOff>
    </xdr:from>
    <xdr:to>
      <xdr:col>46</xdr:col>
      <xdr:colOff>38100</xdr:colOff>
      <xdr:row>56</xdr:row>
      <xdr:rowOff>119693</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8699500" y="96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136220</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483111" y="939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23630</xdr:rowOff>
    </xdr:from>
    <xdr:to>
      <xdr:col>41</xdr:col>
      <xdr:colOff>101600</xdr:colOff>
      <xdr:row>56</xdr:row>
      <xdr:rowOff>125230</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7810500" y="96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141757</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594111" y="940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52813</xdr:rowOff>
    </xdr:from>
    <xdr:to>
      <xdr:col>36</xdr:col>
      <xdr:colOff>165100</xdr:colOff>
      <xdr:row>55</xdr:row>
      <xdr:rowOff>154413</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6921500" y="9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170940</xdr:rowOff>
    </xdr:from>
    <xdr:ext cx="599010"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672795" y="925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87497</xdr:rowOff>
    </xdr:from>
    <xdr:to>
      <xdr:col>55</xdr:col>
      <xdr:colOff>0</xdr:colOff>
      <xdr:row>78</xdr:row>
      <xdr:rowOff>109279</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9639300" y="13460597"/>
          <a:ext cx="8382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87497</xdr:rowOff>
    </xdr:from>
    <xdr:to>
      <xdr:col>50</xdr:col>
      <xdr:colOff>114300</xdr:colOff>
      <xdr:row>78</xdr:row>
      <xdr:rowOff>91027</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8750300" y="13460597"/>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91027</xdr:rowOff>
    </xdr:from>
    <xdr:to>
      <xdr:col>45</xdr:col>
      <xdr:colOff>177800</xdr:colOff>
      <xdr:row>78</xdr:row>
      <xdr:rowOff>135365</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7861300" y="13464127"/>
          <a:ext cx="889000" cy="4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135365</xdr:rowOff>
    </xdr:from>
    <xdr:to>
      <xdr:col>41</xdr:col>
      <xdr:colOff>50800</xdr:colOff>
      <xdr:row>78</xdr:row>
      <xdr:rowOff>138136</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6972300" y="13508465"/>
          <a:ext cx="88900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58479</xdr:rowOff>
    </xdr:from>
    <xdr:to>
      <xdr:col>55</xdr:col>
      <xdr:colOff>50800</xdr:colOff>
      <xdr:row>78</xdr:row>
      <xdr:rowOff>160079</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10426700" y="1343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144856</xdr:rowOff>
    </xdr:from>
    <xdr:ext cx="469744" cy="259045"/>
    <xdr:sp macro="" textlink="">
      <xdr:nvSpPr>
        <xdr:cNvPr id="421" name="普通建設事業費 （ うち新規整備　）該当値テキスト">
          <a:extLst>
            <a:ext uri="{FF2B5EF4-FFF2-40B4-BE49-F238E27FC236}">
              <a16:creationId xmlns="" xmlns:a16="http://schemas.microsoft.com/office/drawing/2014/main" id="{00000000-0008-0000-0600-0000A5010000}"/>
            </a:ext>
          </a:extLst>
        </xdr:cNvPr>
        <xdr:cNvSpPr txBox="1"/>
      </xdr:nvSpPr>
      <xdr:spPr>
        <a:xfrm>
          <a:off x="10528300" y="1334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36697</xdr:rowOff>
    </xdr:from>
    <xdr:to>
      <xdr:col>50</xdr:col>
      <xdr:colOff>165100</xdr:colOff>
      <xdr:row>78</xdr:row>
      <xdr:rowOff>138297</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9588500" y="134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129424</xdr:rowOff>
    </xdr:from>
    <xdr:ext cx="469744"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404428" y="1350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40227</xdr:rowOff>
    </xdr:from>
    <xdr:to>
      <xdr:col>46</xdr:col>
      <xdr:colOff>38100</xdr:colOff>
      <xdr:row>78</xdr:row>
      <xdr:rowOff>141827</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8699500" y="134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132954</xdr:rowOff>
    </xdr:from>
    <xdr:ext cx="469744"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8515428" y="1350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84565</xdr:rowOff>
    </xdr:from>
    <xdr:to>
      <xdr:col>41</xdr:col>
      <xdr:colOff>101600</xdr:colOff>
      <xdr:row>79</xdr:row>
      <xdr:rowOff>14715</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7810500" y="134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5842</xdr:rowOff>
    </xdr:from>
    <xdr:ext cx="378565"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7672017" y="13550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87336</xdr:rowOff>
    </xdr:from>
    <xdr:to>
      <xdr:col>36</xdr:col>
      <xdr:colOff>165100</xdr:colOff>
      <xdr:row>79</xdr:row>
      <xdr:rowOff>17486</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6921500" y="134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8613</xdr:rowOff>
    </xdr:from>
    <xdr:ext cx="378565"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6783017" y="13553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78327</xdr:rowOff>
    </xdr:from>
    <xdr:to>
      <xdr:col>55</xdr:col>
      <xdr:colOff>0</xdr:colOff>
      <xdr:row>95</xdr:row>
      <xdr:rowOff>110754</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9639300" y="16194627"/>
          <a:ext cx="838200" cy="20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7068</xdr:rowOff>
    </xdr:from>
    <xdr:to>
      <xdr:col>50</xdr:col>
      <xdr:colOff>114300</xdr:colOff>
      <xdr:row>95</xdr:row>
      <xdr:rowOff>110754</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8750300" y="16294818"/>
          <a:ext cx="889000" cy="10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149106</xdr:rowOff>
    </xdr:from>
    <xdr:to>
      <xdr:col>45</xdr:col>
      <xdr:colOff>177800</xdr:colOff>
      <xdr:row>95</xdr:row>
      <xdr:rowOff>7068</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7861300" y="16265406"/>
          <a:ext cx="889000" cy="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145828</xdr:rowOff>
    </xdr:from>
    <xdr:to>
      <xdr:col>41</xdr:col>
      <xdr:colOff>50800</xdr:colOff>
      <xdr:row>94</xdr:row>
      <xdr:rowOff>149106</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a:off x="6972300" y="15919228"/>
          <a:ext cx="889000" cy="3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27527</xdr:rowOff>
    </xdr:from>
    <xdr:to>
      <xdr:col>55</xdr:col>
      <xdr:colOff>50800</xdr:colOff>
      <xdr:row>94</xdr:row>
      <xdr:rowOff>129127</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10426700" y="161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50404</xdr:rowOff>
    </xdr:from>
    <xdr:ext cx="534377" cy="259045"/>
    <xdr:sp macro="" textlink="">
      <xdr:nvSpPr>
        <xdr:cNvPr id="480" name="普通建設事業費 （ うち更新整備　）該当値テキスト">
          <a:extLst>
            <a:ext uri="{FF2B5EF4-FFF2-40B4-BE49-F238E27FC236}">
              <a16:creationId xmlns="" xmlns:a16="http://schemas.microsoft.com/office/drawing/2014/main" id="{00000000-0008-0000-0600-0000E0010000}"/>
            </a:ext>
          </a:extLst>
        </xdr:cNvPr>
        <xdr:cNvSpPr txBox="1"/>
      </xdr:nvSpPr>
      <xdr:spPr>
        <a:xfrm>
          <a:off x="10528300" y="159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59954</xdr:rowOff>
    </xdr:from>
    <xdr:to>
      <xdr:col>50</xdr:col>
      <xdr:colOff>165100</xdr:colOff>
      <xdr:row>95</xdr:row>
      <xdr:rowOff>161554</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9588500" y="163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6631</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9372111" y="1612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127718</xdr:rowOff>
    </xdr:from>
    <xdr:to>
      <xdr:col>46</xdr:col>
      <xdr:colOff>38100</xdr:colOff>
      <xdr:row>95</xdr:row>
      <xdr:rowOff>57868</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8699500" y="162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74395</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8483111" y="1601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98306</xdr:rowOff>
    </xdr:from>
    <xdr:to>
      <xdr:col>41</xdr:col>
      <xdr:colOff>101600</xdr:colOff>
      <xdr:row>95</xdr:row>
      <xdr:rowOff>28456</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7810500" y="1621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44983</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7594111" y="1598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95028</xdr:rowOff>
    </xdr:from>
    <xdr:to>
      <xdr:col>36</xdr:col>
      <xdr:colOff>165100</xdr:colOff>
      <xdr:row>93</xdr:row>
      <xdr:rowOff>25178</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6921500" y="158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41705</xdr:rowOff>
    </xdr:from>
    <xdr:ext cx="599010"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6672795" y="1564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163970</xdr:rowOff>
    </xdr:from>
    <xdr:to>
      <xdr:col>85</xdr:col>
      <xdr:colOff>127000</xdr:colOff>
      <xdr:row>38</xdr:row>
      <xdr:rowOff>59233</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flipV="1">
          <a:off x="15481300" y="6507620"/>
          <a:ext cx="8382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a:extLst>
            <a:ext uri="{FF2B5EF4-FFF2-40B4-BE49-F238E27FC236}">
              <a16:creationId xmlns="" xmlns:a16="http://schemas.microsoft.com/office/drawing/2014/main" id="{00000000-0008-0000-0600-000006020000}"/>
            </a:ext>
          </a:extLst>
        </xdr:cNvPr>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59233</xdr:rowOff>
    </xdr:from>
    <xdr:to>
      <xdr:col>81</xdr:col>
      <xdr:colOff>50800</xdr:colOff>
      <xdr:row>38</xdr:row>
      <xdr:rowOff>89751</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flipV="1">
          <a:off x="14592300" y="6574333"/>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150571</xdr:rowOff>
    </xdr:from>
    <xdr:to>
      <xdr:col>76</xdr:col>
      <xdr:colOff>114300</xdr:colOff>
      <xdr:row>38</xdr:row>
      <xdr:rowOff>89751</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3703300" y="6494221"/>
          <a:ext cx="889000" cy="1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150571</xdr:rowOff>
    </xdr:from>
    <xdr:to>
      <xdr:col>71</xdr:col>
      <xdr:colOff>177800</xdr:colOff>
      <xdr:row>38</xdr:row>
      <xdr:rowOff>154801</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flipV="1">
          <a:off x="12814300" y="6494221"/>
          <a:ext cx="889000" cy="17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113170</xdr:rowOff>
    </xdr:from>
    <xdr:to>
      <xdr:col>85</xdr:col>
      <xdr:colOff>177800</xdr:colOff>
      <xdr:row>38</xdr:row>
      <xdr:rowOff>43320</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6268700" y="64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136047</xdr:rowOff>
    </xdr:from>
    <xdr:ext cx="534377" cy="259045"/>
    <xdr:sp macro="" textlink="">
      <xdr:nvSpPr>
        <xdr:cNvPr id="537" name="災害復旧事業費該当値テキスト">
          <a:extLst>
            <a:ext uri="{FF2B5EF4-FFF2-40B4-BE49-F238E27FC236}">
              <a16:creationId xmlns="" xmlns:a16="http://schemas.microsoft.com/office/drawing/2014/main" id="{00000000-0008-0000-0600-000019020000}"/>
            </a:ext>
          </a:extLst>
        </xdr:cNvPr>
        <xdr:cNvSpPr txBox="1"/>
      </xdr:nvSpPr>
      <xdr:spPr>
        <a:xfrm>
          <a:off x="16370300" y="630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8433</xdr:rowOff>
    </xdr:from>
    <xdr:to>
      <xdr:col>81</xdr:col>
      <xdr:colOff>101600</xdr:colOff>
      <xdr:row>38</xdr:row>
      <xdr:rowOff>110033</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5430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126560</xdr:rowOff>
    </xdr:from>
    <xdr:ext cx="534377"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5214111" y="629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38951</xdr:rowOff>
    </xdr:from>
    <xdr:to>
      <xdr:col>76</xdr:col>
      <xdr:colOff>165100</xdr:colOff>
      <xdr:row>38</xdr:row>
      <xdr:rowOff>140551</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4541500" y="65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157078</xdr:rowOff>
    </xdr:from>
    <xdr:ext cx="469744"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4357428" y="632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99771</xdr:rowOff>
    </xdr:from>
    <xdr:to>
      <xdr:col>72</xdr:col>
      <xdr:colOff>38100</xdr:colOff>
      <xdr:row>38</xdr:row>
      <xdr:rowOff>29921</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3652500" y="64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46448</xdr:rowOff>
    </xdr:from>
    <xdr:ext cx="534377"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3436111" y="621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104001</xdr:rowOff>
    </xdr:from>
    <xdr:to>
      <xdr:col>67</xdr:col>
      <xdr:colOff>101600</xdr:colOff>
      <xdr:row>39</xdr:row>
      <xdr:rowOff>34151</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2763500" y="66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25278</xdr:rowOff>
    </xdr:from>
    <xdr:ext cx="469744"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2579428" y="671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51842</xdr:rowOff>
    </xdr:from>
    <xdr:to>
      <xdr:col>85</xdr:col>
      <xdr:colOff>127000</xdr:colOff>
      <xdr:row>77</xdr:row>
      <xdr:rowOff>65332</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5481300" y="13253492"/>
          <a:ext cx="838200" cy="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a:extLst>
            <a:ext uri="{FF2B5EF4-FFF2-40B4-BE49-F238E27FC236}">
              <a16:creationId xmlns="" xmlns:a16="http://schemas.microsoft.com/office/drawing/2014/main" id="{00000000-0008-0000-0600-000078020000}"/>
            </a:ext>
          </a:extLst>
        </xdr:cNvPr>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65332</xdr:rowOff>
    </xdr:from>
    <xdr:to>
      <xdr:col>81</xdr:col>
      <xdr:colOff>50800</xdr:colOff>
      <xdr:row>77</xdr:row>
      <xdr:rowOff>75798</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flipV="1">
          <a:off x="14592300" y="13266982"/>
          <a:ext cx="8890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75798</xdr:rowOff>
    </xdr:from>
    <xdr:to>
      <xdr:col>76</xdr:col>
      <xdr:colOff>114300</xdr:colOff>
      <xdr:row>77</xdr:row>
      <xdr:rowOff>97943</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flipV="1">
          <a:off x="13703300" y="13277448"/>
          <a:ext cx="889000" cy="2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85632</xdr:rowOff>
    </xdr:from>
    <xdr:to>
      <xdr:col>71</xdr:col>
      <xdr:colOff>177800</xdr:colOff>
      <xdr:row>77</xdr:row>
      <xdr:rowOff>97943</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a:off x="12814300" y="13287282"/>
          <a:ext cx="8890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1042</xdr:rowOff>
    </xdr:from>
    <xdr:to>
      <xdr:col>85</xdr:col>
      <xdr:colOff>177800</xdr:colOff>
      <xdr:row>77</xdr:row>
      <xdr:rowOff>102642</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6268700" y="132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23919</xdr:rowOff>
    </xdr:from>
    <xdr:ext cx="534377" cy="259045"/>
    <xdr:sp macro="" textlink="">
      <xdr:nvSpPr>
        <xdr:cNvPr id="651" name="公債費該当値テキスト">
          <a:extLst>
            <a:ext uri="{FF2B5EF4-FFF2-40B4-BE49-F238E27FC236}">
              <a16:creationId xmlns="" xmlns:a16="http://schemas.microsoft.com/office/drawing/2014/main" id="{00000000-0008-0000-0600-00008B020000}"/>
            </a:ext>
          </a:extLst>
        </xdr:cNvPr>
        <xdr:cNvSpPr txBox="1"/>
      </xdr:nvSpPr>
      <xdr:spPr>
        <a:xfrm>
          <a:off x="16370300" y="130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14532</xdr:rowOff>
    </xdr:from>
    <xdr:to>
      <xdr:col>81</xdr:col>
      <xdr:colOff>101600</xdr:colOff>
      <xdr:row>77</xdr:row>
      <xdr:rowOff>116132</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5430500" y="132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132659</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5214111" y="129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24998</xdr:rowOff>
    </xdr:from>
    <xdr:to>
      <xdr:col>76</xdr:col>
      <xdr:colOff>165100</xdr:colOff>
      <xdr:row>77</xdr:row>
      <xdr:rowOff>126598</xdr:rowOff>
    </xdr:to>
    <xdr:sp macro="" textlink="">
      <xdr:nvSpPr>
        <xdr:cNvPr id="654" name="楕円 653">
          <a:extLst>
            <a:ext uri="{FF2B5EF4-FFF2-40B4-BE49-F238E27FC236}">
              <a16:creationId xmlns="" xmlns:a16="http://schemas.microsoft.com/office/drawing/2014/main" id="{00000000-0008-0000-0600-00008E020000}"/>
            </a:ext>
          </a:extLst>
        </xdr:cNvPr>
        <xdr:cNvSpPr/>
      </xdr:nvSpPr>
      <xdr:spPr>
        <a:xfrm>
          <a:off x="14541500" y="1322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143125</xdr:rowOff>
    </xdr:from>
    <xdr:ext cx="534377"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4325111" y="1300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47143</xdr:rowOff>
    </xdr:from>
    <xdr:to>
      <xdr:col>72</xdr:col>
      <xdr:colOff>38100</xdr:colOff>
      <xdr:row>77</xdr:row>
      <xdr:rowOff>148743</xdr:rowOff>
    </xdr:to>
    <xdr:sp macro="" textlink="">
      <xdr:nvSpPr>
        <xdr:cNvPr id="656" name="楕円 655">
          <a:extLst>
            <a:ext uri="{FF2B5EF4-FFF2-40B4-BE49-F238E27FC236}">
              <a16:creationId xmlns="" xmlns:a16="http://schemas.microsoft.com/office/drawing/2014/main" id="{00000000-0008-0000-0600-000090020000}"/>
            </a:ext>
          </a:extLst>
        </xdr:cNvPr>
        <xdr:cNvSpPr/>
      </xdr:nvSpPr>
      <xdr:spPr>
        <a:xfrm>
          <a:off x="13652500" y="132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165270</xdr:rowOff>
    </xdr:from>
    <xdr:ext cx="534377"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3436111" y="1302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34832</xdr:rowOff>
    </xdr:from>
    <xdr:to>
      <xdr:col>67</xdr:col>
      <xdr:colOff>101600</xdr:colOff>
      <xdr:row>77</xdr:row>
      <xdr:rowOff>136432</xdr:rowOff>
    </xdr:to>
    <xdr:sp macro="" textlink="">
      <xdr:nvSpPr>
        <xdr:cNvPr id="658" name="楕円 657">
          <a:extLst>
            <a:ext uri="{FF2B5EF4-FFF2-40B4-BE49-F238E27FC236}">
              <a16:creationId xmlns="" xmlns:a16="http://schemas.microsoft.com/office/drawing/2014/main" id="{00000000-0008-0000-0600-000092020000}"/>
            </a:ext>
          </a:extLst>
        </xdr:cNvPr>
        <xdr:cNvSpPr/>
      </xdr:nvSpPr>
      <xdr:spPr>
        <a:xfrm>
          <a:off x="12763500" y="1323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152959</xdr:rowOff>
    </xdr:from>
    <xdr:ext cx="534377"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547111" y="1301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130122</xdr:rowOff>
    </xdr:from>
    <xdr:to>
      <xdr:col>85</xdr:col>
      <xdr:colOff>127000</xdr:colOff>
      <xdr:row>98</xdr:row>
      <xdr:rowOff>12850</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5481300" y="16760772"/>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39362</xdr:rowOff>
    </xdr:from>
    <xdr:to>
      <xdr:col>81</xdr:col>
      <xdr:colOff>50800</xdr:colOff>
      <xdr:row>98</xdr:row>
      <xdr:rowOff>12850</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4592300" y="16670012"/>
          <a:ext cx="889000" cy="14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39362</xdr:rowOff>
    </xdr:from>
    <xdr:to>
      <xdr:col>76</xdr:col>
      <xdr:colOff>114300</xdr:colOff>
      <xdr:row>97</xdr:row>
      <xdr:rowOff>151296</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flipV="1">
          <a:off x="13703300" y="16670012"/>
          <a:ext cx="889000" cy="11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151296</xdr:rowOff>
    </xdr:from>
    <xdr:to>
      <xdr:col>71</xdr:col>
      <xdr:colOff>177800</xdr:colOff>
      <xdr:row>97</xdr:row>
      <xdr:rowOff>155936</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flipV="1">
          <a:off x="12814300" y="16781946"/>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79322</xdr:rowOff>
    </xdr:from>
    <xdr:to>
      <xdr:col>85</xdr:col>
      <xdr:colOff>177800</xdr:colOff>
      <xdr:row>98</xdr:row>
      <xdr:rowOff>9472</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6268700" y="167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a:extLst>
            <a:ext uri="{FF2B5EF4-FFF2-40B4-BE49-F238E27FC236}">
              <a16:creationId xmlns="" xmlns:a16="http://schemas.microsoft.com/office/drawing/2014/main" id="{00000000-0008-0000-0600-0000C0020000}"/>
            </a:ext>
          </a:extLst>
        </xdr:cNvPr>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133500</xdr:rowOff>
    </xdr:from>
    <xdr:to>
      <xdr:col>81</xdr:col>
      <xdr:colOff>101600</xdr:colOff>
      <xdr:row>98</xdr:row>
      <xdr:rowOff>63650</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5430500" y="167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54777</xdr:rowOff>
    </xdr:from>
    <xdr:ext cx="469744"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5246428" y="168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160012</xdr:rowOff>
    </xdr:from>
    <xdr:to>
      <xdr:col>76</xdr:col>
      <xdr:colOff>165100</xdr:colOff>
      <xdr:row>97</xdr:row>
      <xdr:rowOff>90162</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4541500" y="1661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106689</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4325111" y="163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100496</xdr:rowOff>
    </xdr:from>
    <xdr:to>
      <xdr:col>72</xdr:col>
      <xdr:colOff>38100</xdr:colOff>
      <xdr:row>98</xdr:row>
      <xdr:rowOff>30646</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3652500" y="167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21773</xdr:rowOff>
    </xdr:from>
    <xdr:ext cx="469744"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3468428" y="1682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105136</xdr:rowOff>
    </xdr:from>
    <xdr:to>
      <xdr:col>67</xdr:col>
      <xdr:colOff>101600</xdr:colOff>
      <xdr:row>98</xdr:row>
      <xdr:rowOff>35286</xdr:rowOff>
    </xdr:to>
    <xdr:sp macro="" textlink="">
      <xdr:nvSpPr>
        <xdr:cNvPr id="711" name="楕円 710">
          <a:extLst>
            <a:ext uri="{FF2B5EF4-FFF2-40B4-BE49-F238E27FC236}">
              <a16:creationId xmlns="" xmlns:a16="http://schemas.microsoft.com/office/drawing/2014/main" id="{00000000-0008-0000-0600-0000C7020000}"/>
            </a:ext>
          </a:extLst>
        </xdr:cNvPr>
        <xdr:cNvSpPr/>
      </xdr:nvSpPr>
      <xdr:spPr>
        <a:xfrm>
          <a:off x="12763500" y="167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26413</xdr:rowOff>
    </xdr:from>
    <xdr:ext cx="469744"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2579428" y="1682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36792</xdr:rowOff>
    </xdr:from>
    <xdr:to>
      <xdr:col>116</xdr:col>
      <xdr:colOff>63500</xdr:colOff>
      <xdr:row>39</xdr:row>
      <xdr:rowOff>37097</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flipV="1">
          <a:off x="21323300" y="6723342"/>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36944</xdr:rowOff>
    </xdr:from>
    <xdr:to>
      <xdr:col>111</xdr:col>
      <xdr:colOff>177800</xdr:colOff>
      <xdr:row>39</xdr:row>
      <xdr:rowOff>37097</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20434300" y="672349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36944</xdr:rowOff>
    </xdr:from>
    <xdr:to>
      <xdr:col>107</xdr:col>
      <xdr:colOff>50800</xdr:colOff>
      <xdr:row>39</xdr:row>
      <xdr:rowOff>37592</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flipV="1">
          <a:off x="19545300" y="6723494"/>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32410</xdr:rowOff>
    </xdr:from>
    <xdr:to>
      <xdr:col>102</xdr:col>
      <xdr:colOff>114300</xdr:colOff>
      <xdr:row>39</xdr:row>
      <xdr:rowOff>37592</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18656300" y="6718960"/>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157442</xdr:rowOff>
    </xdr:from>
    <xdr:to>
      <xdr:col>116</xdr:col>
      <xdr:colOff>114300</xdr:colOff>
      <xdr:row>39</xdr:row>
      <xdr:rowOff>87592</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2110700" y="66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72369</xdr:rowOff>
    </xdr:from>
    <xdr:ext cx="378565" cy="259045"/>
    <xdr:sp macro="" textlink="">
      <xdr:nvSpPr>
        <xdr:cNvPr id="761" name="投資及び出資金該当値テキスト">
          <a:extLst>
            <a:ext uri="{FF2B5EF4-FFF2-40B4-BE49-F238E27FC236}">
              <a16:creationId xmlns="" xmlns:a16="http://schemas.microsoft.com/office/drawing/2014/main" id="{00000000-0008-0000-0600-0000F9020000}"/>
            </a:ext>
          </a:extLst>
        </xdr:cNvPr>
        <xdr:cNvSpPr txBox="1"/>
      </xdr:nvSpPr>
      <xdr:spPr>
        <a:xfrm>
          <a:off x="22212300" y="658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157747</xdr:rowOff>
    </xdr:from>
    <xdr:to>
      <xdr:col>112</xdr:col>
      <xdr:colOff>38100</xdr:colOff>
      <xdr:row>39</xdr:row>
      <xdr:rowOff>87897</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1272500" y="66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79024</xdr:rowOff>
    </xdr:from>
    <xdr:ext cx="378565"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1134017" y="676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157594</xdr:rowOff>
    </xdr:from>
    <xdr:to>
      <xdr:col>107</xdr:col>
      <xdr:colOff>101600</xdr:colOff>
      <xdr:row>39</xdr:row>
      <xdr:rowOff>87744</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20383500" y="66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78871</xdr:rowOff>
    </xdr:from>
    <xdr:ext cx="378565"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20245017" y="676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158242</xdr:rowOff>
    </xdr:from>
    <xdr:to>
      <xdr:col>102</xdr:col>
      <xdr:colOff>165100</xdr:colOff>
      <xdr:row>39</xdr:row>
      <xdr:rowOff>88392</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19494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79519</xdr:rowOff>
    </xdr:from>
    <xdr:ext cx="378565"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9356017" y="6766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153060</xdr:rowOff>
    </xdr:from>
    <xdr:to>
      <xdr:col>98</xdr:col>
      <xdr:colOff>38100</xdr:colOff>
      <xdr:row>39</xdr:row>
      <xdr:rowOff>83210</xdr:rowOff>
    </xdr:to>
    <xdr:sp macro="" textlink="">
      <xdr:nvSpPr>
        <xdr:cNvPr id="768" name="楕円 767">
          <a:extLst>
            <a:ext uri="{FF2B5EF4-FFF2-40B4-BE49-F238E27FC236}">
              <a16:creationId xmlns="" xmlns:a16="http://schemas.microsoft.com/office/drawing/2014/main" id="{00000000-0008-0000-0600-000000030000}"/>
            </a:ext>
          </a:extLst>
        </xdr:cNvPr>
        <xdr:cNvSpPr/>
      </xdr:nvSpPr>
      <xdr:spPr>
        <a:xfrm>
          <a:off x="18605500" y="66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74337</xdr:rowOff>
    </xdr:from>
    <xdr:ext cx="378565"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467017" y="676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138992</xdr:rowOff>
    </xdr:from>
    <xdr:to>
      <xdr:col>116</xdr:col>
      <xdr:colOff>63500</xdr:colOff>
      <xdr:row>58</xdr:row>
      <xdr:rowOff>139495</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21323300" y="10083092"/>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135677</xdr:rowOff>
    </xdr:from>
    <xdr:to>
      <xdr:col>111</xdr:col>
      <xdr:colOff>177800</xdr:colOff>
      <xdr:row>58</xdr:row>
      <xdr:rowOff>139495</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20434300" y="10079777"/>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134991</xdr:rowOff>
    </xdr:from>
    <xdr:to>
      <xdr:col>107</xdr:col>
      <xdr:colOff>50800</xdr:colOff>
      <xdr:row>58</xdr:row>
      <xdr:rowOff>135677</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19545300" y="1007909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134991</xdr:rowOff>
    </xdr:from>
    <xdr:to>
      <xdr:col>102</xdr:col>
      <xdr:colOff>114300</xdr:colOff>
      <xdr:row>58</xdr:row>
      <xdr:rowOff>136568</xdr:rowOff>
    </xdr:to>
    <xdr:cxnSp macro="">
      <xdr:nvCxnSpPr>
        <xdr:cNvPr id="805" name="直線コネクタ 804">
          <a:extLst>
            <a:ext uri="{FF2B5EF4-FFF2-40B4-BE49-F238E27FC236}">
              <a16:creationId xmlns="" xmlns:a16="http://schemas.microsoft.com/office/drawing/2014/main" id="{00000000-0008-0000-0600-000025030000}"/>
            </a:ext>
          </a:extLst>
        </xdr:cNvPr>
        <xdr:cNvCxnSpPr/>
      </xdr:nvCxnSpPr>
      <xdr:spPr>
        <a:xfrm flipV="1">
          <a:off x="18656300" y="10079091"/>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88192</xdr:rowOff>
    </xdr:from>
    <xdr:to>
      <xdr:col>116</xdr:col>
      <xdr:colOff>114300</xdr:colOff>
      <xdr:row>59</xdr:row>
      <xdr:rowOff>18342</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2110700" y="100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3119</xdr:rowOff>
    </xdr:from>
    <xdr:ext cx="313932" cy="259045"/>
    <xdr:sp macro="" textlink="">
      <xdr:nvSpPr>
        <xdr:cNvPr id="816" name="貸付金該当値テキスト">
          <a:extLst>
            <a:ext uri="{FF2B5EF4-FFF2-40B4-BE49-F238E27FC236}">
              <a16:creationId xmlns="" xmlns:a16="http://schemas.microsoft.com/office/drawing/2014/main" id="{00000000-0008-0000-0600-000030030000}"/>
            </a:ext>
          </a:extLst>
        </xdr:cNvPr>
        <xdr:cNvSpPr txBox="1"/>
      </xdr:nvSpPr>
      <xdr:spPr>
        <a:xfrm>
          <a:off x="22212300" y="9947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88695</xdr:rowOff>
    </xdr:from>
    <xdr:to>
      <xdr:col>112</xdr:col>
      <xdr:colOff>38100</xdr:colOff>
      <xdr:row>59</xdr:row>
      <xdr:rowOff>18845</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1272500" y="100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9972</xdr:rowOff>
    </xdr:from>
    <xdr:ext cx="249299"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21198650" y="10125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84877</xdr:rowOff>
    </xdr:from>
    <xdr:to>
      <xdr:col>107</xdr:col>
      <xdr:colOff>101600</xdr:colOff>
      <xdr:row>59</xdr:row>
      <xdr:rowOff>15027</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0383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6154</xdr:rowOff>
    </xdr:from>
    <xdr:ext cx="378565"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20245017" y="1012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84191</xdr:rowOff>
    </xdr:from>
    <xdr:to>
      <xdr:col>102</xdr:col>
      <xdr:colOff>165100</xdr:colOff>
      <xdr:row>59</xdr:row>
      <xdr:rowOff>14341</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19494500" y="100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5468</xdr:rowOff>
    </xdr:from>
    <xdr:ext cx="378565"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9356017" y="10121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85768</xdr:rowOff>
    </xdr:from>
    <xdr:to>
      <xdr:col>98</xdr:col>
      <xdr:colOff>38100</xdr:colOff>
      <xdr:row>59</xdr:row>
      <xdr:rowOff>15918</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18605500" y="100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7045</xdr:rowOff>
    </xdr:from>
    <xdr:ext cx="378565"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8467017" y="1012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91906</xdr:rowOff>
    </xdr:from>
    <xdr:to>
      <xdr:col>116</xdr:col>
      <xdr:colOff>63500</xdr:colOff>
      <xdr:row>74</xdr:row>
      <xdr:rowOff>17105</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21323300" y="12607756"/>
          <a:ext cx="838200" cy="9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17105</xdr:rowOff>
    </xdr:from>
    <xdr:to>
      <xdr:col>111</xdr:col>
      <xdr:colOff>177800</xdr:colOff>
      <xdr:row>74</xdr:row>
      <xdr:rowOff>20322</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20434300" y="12704405"/>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164487</xdr:rowOff>
    </xdr:from>
    <xdr:to>
      <xdr:col>107</xdr:col>
      <xdr:colOff>50800</xdr:colOff>
      <xdr:row>74</xdr:row>
      <xdr:rowOff>20322</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a:off x="19545300" y="12680337"/>
          <a:ext cx="8890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164487</xdr:rowOff>
    </xdr:from>
    <xdr:to>
      <xdr:col>102</xdr:col>
      <xdr:colOff>114300</xdr:colOff>
      <xdr:row>74</xdr:row>
      <xdr:rowOff>82664</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flipV="1">
          <a:off x="18656300" y="12680337"/>
          <a:ext cx="8890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41106</xdr:rowOff>
    </xdr:from>
    <xdr:to>
      <xdr:col>116</xdr:col>
      <xdr:colOff>114300</xdr:colOff>
      <xdr:row>73</xdr:row>
      <xdr:rowOff>142706</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2110700" y="1255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63983</xdr:rowOff>
    </xdr:from>
    <xdr:ext cx="534377" cy="259045"/>
    <xdr:sp macro="" textlink="">
      <xdr:nvSpPr>
        <xdr:cNvPr id="876" name="繰出金該当値テキスト">
          <a:extLst>
            <a:ext uri="{FF2B5EF4-FFF2-40B4-BE49-F238E27FC236}">
              <a16:creationId xmlns="" xmlns:a16="http://schemas.microsoft.com/office/drawing/2014/main" id="{00000000-0008-0000-0600-00006C030000}"/>
            </a:ext>
          </a:extLst>
        </xdr:cNvPr>
        <xdr:cNvSpPr txBox="1"/>
      </xdr:nvSpPr>
      <xdr:spPr>
        <a:xfrm>
          <a:off x="22212300" y="1240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137755</xdr:rowOff>
    </xdr:from>
    <xdr:to>
      <xdr:col>112</xdr:col>
      <xdr:colOff>38100</xdr:colOff>
      <xdr:row>74</xdr:row>
      <xdr:rowOff>67905</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1272500" y="126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84432</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1056111" y="124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140972</xdr:rowOff>
    </xdr:from>
    <xdr:to>
      <xdr:col>107</xdr:col>
      <xdr:colOff>101600</xdr:colOff>
      <xdr:row>74</xdr:row>
      <xdr:rowOff>71122</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0383500" y="126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87649</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0167111" y="1243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113687</xdr:rowOff>
    </xdr:from>
    <xdr:to>
      <xdr:col>102</xdr:col>
      <xdr:colOff>165100</xdr:colOff>
      <xdr:row>74</xdr:row>
      <xdr:rowOff>43837</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19494500" y="1262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60364</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9278111" y="124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31864</xdr:rowOff>
    </xdr:from>
    <xdr:to>
      <xdr:col>98</xdr:col>
      <xdr:colOff>38100</xdr:colOff>
      <xdr:row>74</xdr:row>
      <xdr:rowOff>133464</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8605500" y="127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149991</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389111" y="1249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主な構成項目である人件費については、住民一人あたり</a:t>
          </a:r>
          <a:r>
            <a:rPr kumimoji="1" lang="en-US" altLang="ja-JP" sz="1300">
              <a:latin typeface="ＭＳ Ｐゴシック" panose="020B0600070205080204" pitchFamily="50" charset="-128"/>
              <a:ea typeface="ＭＳ Ｐゴシック" panose="020B0600070205080204" pitchFamily="50" charset="-128"/>
            </a:rPr>
            <a:t>114,801</a:t>
          </a:r>
          <a:r>
            <a:rPr kumimoji="1" lang="ja-JP" altLang="en-US" sz="1300">
              <a:latin typeface="ＭＳ Ｐゴシック" panose="020B0600070205080204" pitchFamily="50" charset="-128"/>
              <a:ea typeface="ＭＳ Ｐゴシック" panose="020B0600070205080204" pitchFamily="50" charset="-128"/>
            </a:rPr>
            <a:t>円と増加しており、人口は減少しつつも業務量等の増により職員の配置が必要なため今後も微増が見込まれる。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物件費については、住民一人あたり</a:t>
          </a:r>
          <a:r>
            <a:rPr kumimoji="1" lang="en-US" altLang="ja-JP" sz="1300">
              <a:latin typeface="ＭＳ Ｐゴシック" panose="020B0600070205080204" pitchFamily="50" charset="-128"/>
              <a:ea typeface="ＭＳ Ｐゴシック" panose="020B0600070205080204" pitchFamily="50" charset="-128"/>
            </a:rPr>
            <a:t>101,568</a:t>
          </a:r>
          <a:r>
            <a:rPr kumimoji="1" lang="ja-JP" altLang="en-US" sz="1300">
              <a:latin typeface="ＭＳ Ｐゴシック" panose="020B0600070205080204" pitchFamily="50" charset="-128"/>
              <a:ea typeface="ＭＳ Ｐゴシック" panose="020B0600070205080204" pitchFamily="50" charset="-128"/>
            </a:rPr>
            <a:t>千円となっており、業務量の増により必要な物件費は今後も微増の傾向と思われる。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a:t>
          </a:r>
          <a:r>
            <a:rPr kumimoji="1" lang="en-US" altLang="ja-JP" sz="1300">
              <a:latin typeface="ＭＳ Ｐゴシック" panose="020B0600070205080204" pitchFamily="50" charset="-128"/>
              <a:ea typeface="ＭＳ Ｐゴシック" panose="020B0600070205080204" pitchFamily="50" charset="-128"/>
            </a:rPr>
            <a:t>115,135</a:t>
          </a:r>
          <a:r>
            <a:rPr kumimoji="1" lang="ja-JP" altLang="en-US" sz="1300">
              <a:latin typeface="ＭＳ Ｐゴシック" panose="020B0600070205080204" pitchFamily="50" charset="-128"/>
              <a:ea typeface="ＭＳ Ｐゴシック" panose="020B0600070205080204" pitchFamily="50" charset="-128"/>
            </a:rPr>
            <a:t>千円となっており、市内中学校施設の武道館、プール建設工事などの大型事業により大きく増加している。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26,319
26,048
537.86
18,408,459
17,931,153
93,575
9,784,313
15,933,773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71691</xdr:rowOff>
    </xdr:from>
    <xdr:to>
      <xdr:col>24</xdr:col>
      <xdr:colOff>63500</xdr:colOff>
      <xdr:row>35</xdr:row>
      <xdr:rowOff>85027</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072441"/>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51308</xdr:rowOff>
    </xdr:from>
    <xdr:to>
      <xdr:col>19</xdr:col>
      <xdr:colOff>177800</xdr:colOff>
      <xdr:row>35</xdr:row>
      <xdr:rowOff>71691</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052058"/>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157988</xdr:rowOff>
    </xdr:from>
    <xdr:to>
      <xdr:col>15</xdr:col>
      <xdr:colOff>50800</xdr:colOff>
      <xdr:row>35</xdr:row>
      <xdr:rowOff>51308</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987288"/>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157988</xdr:rowOff>
    </xdr:from>
    <xdr:to>
      <xdr:col>10</xdr:col>
      <xdr:colOff>114300</xdr:colOff>
      <xdr:row>35</xdr:row>
      <xdr:rowOff>13970</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9872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34227</xdr:rowOff>
    </xdr:from>
    <xdr:to>
      <xdr:col>24</xdr:col>
      <xdr:colOff>114300</xdr:colOff>
      <xdr:row>35</xdr:row>
      <xdr:rowOff>135827</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0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57104</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88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20891</xdr:rowOff>
    </xdr:from>
    <xdr:to>
      <xdr:col>20</xdr:col>
      <xdr:colOff>38100</xdr:colOff>
      <xdr:row>35</xdr:row>
      <xdr:rowOff>122491</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0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139018</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508</xdr:rowOff>
    </xdr:from>
    <xdr:to>
      <xdr:col>15</xdr:col>
      <xdr:colOff>101600</xdr:colOff>
      <xdr:row>35</xdr:row>
      <xdr:rowOff>102108</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118635</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77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107188</xdr:rowOff>
    </xdr:from>
    <xdr:to>
      <xdr:col>10</xdr:col>
      <xdr:colOff>165100</xdr:colOff>
      <xdr:row>35</xdr:row>
      <xdr:rowOff>37338</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53865</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134620</xdr:rowOff>
    </xdr:from>
    <xdr:to>
      <xdr:col>6</xdr:col>
      <xdr:colOff>38100</xdr:colOff>
      <xdr:row>35</xdr:row>
      <xdr:rowOff>64770</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81297</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54623</xdr:rowOff>
    </xdr:from>
    <xdr:to>
      <xdr:col>24</xdr:col>
      <xdr:colOff>63500</xdr:colOff>
      <xdr:row>57</xdr:row>
      <xdr:rowOff>74412</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3797300" y="9827273"/>
          <a:ext cx="8382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96933</xdr:rowOff>
    </xdr:from>
    <xdr:to>
      <xdr:col>19</xdr:col>
      <xdr:colOff>177800</xdr:colOff>
      <xdr:row>57</xdr:row>
      <xdr:rowOff>74412</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908300" y="9698133"/>
          <a:ext cx="889000" cy="14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96933</xdr:rowOff>
    </xdr:from>
    <xdr:to>
      <xdr:col>15</xdr:col>
      <xdr:colOff>50800</xdr:colOff>
      <xdr:row>56</xdr:row>
      <xdr:rowOff>134309</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9698133"/>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134309</xdr:rowOff>
    </xdr:from>
    <xdr:to>
      <xdr:col>10</xdr:col>
      <xdr:colOff>114300</xdr:colOff>
      <xdr:row>57</xdr:row>
      <xdr:rowOff>30372</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9735509"/>
          <a:ext cx="889000" cy="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3823</xdr:rowOff>
    </xdr:from>
    <xdr:to>
      <xdr:col>24</xdr:col>
      <xdr:colOff>114300</xdr:colOff>
      <xdr:row>57</xdr:row>
      <xdr:rowOff>105423</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7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153700</xdr:rowOff>
    </xdr:from>
    <xdr:ext cx="534377"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75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23612</xdr:rowOff>
    </xdr:from>
    <xdr:to>
      <xdr:col>20</xdr:col>
      <xdr:colOff>38100</xdr:colOff>
      <xdr:row>57</xdr:row>
      <xdr:rowOff>125212</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79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116339</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530111" y="98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46133</xdr:rowOff>
    </xdr:from>
    <xdr:to>
      <xdr:col>15</xdr:col>
      <xdr:colOff>101600</xdr:colOff>
      <xdr:row>56</xdr:row>
      <xdr:rowOff>147733</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6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164260</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08795" y="942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83509</xdr:rowOff>
    </xdr:from>
    <xdr:to>
      <xdr:col>10</xdr:col>
      <xdr:colOff>165100</xdr:colOff>
      <xdr:row>57</xdr:row>
      <xdr:rowOff>13659</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68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30186</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19795" y="945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151022</xdr:rowOff>
    </xdr:from>
    <xdr:to>
      <xdr:col>6</xdr:col>
      <xdr:colOff>38100</xdr:colOff>
      <xdr:row>57</xdr:row>
      <xdr:rowOff>81172</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7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97699</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95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148714</xdr:rowOff>
    </xdr:from>
    <xdr:to>
      <xdr:col>24</xdr:col>
      <xdr:colOff>63500</xdr:colOff>
      <xdr:row>75</xdr:row>
      <xdr:rowOff>16378</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2836014"/>
          <a:ext cx="838200" cy="3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156860</xdr:rowOff>
    </xdr:from>
    <xdr:to>
      <xdr:col>19</xdr:col>
      <xdr:colOff>177800</xdr:colOff>
      <xdr:row>75</xdr:row>
      <xdr:rowOff>16378</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2908300" y="12844160"/>
          <a:ext cx="889000" cy="3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156860</xdr:rowOff>
    </xdr:from>
    <xdr:to>
      <xdr:col>15</xdr:col>
      <xdr:colOff>50800</xdr:colOff>
      <xdr:row>74</xdr:row>
      <xdr:rowOff>164686</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2844160"/>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164686</xdr:rowOff>
    </xdr:from>
    <xdr:to>
      <xdr:col>10</xdr:col>
      <xdr:colOff>114300</xdr:colOff>
      <xdr:row>75</xdr:row>
      <xdr:rowOff>73863</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2851986"/>
          <a:ext cx="889000" cy="8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97914</xdr:rowOff>
    </xdr:from>
    <xdr:to>
      <xdr:col>24</xdr:col>
      <xdr:colOff>114300</xdr:colOff>
      <xdr:row>75</xdr:row>
      <xdr:rowOff>28064</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120791</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63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137028</xdr:rowOff>
    </xdr:from>
    <xdr:to>
      <xdr:col>20</xdr:col>
      <xdr:colOff>38100</xdr:colOff>
      <xdr:row>75</xdr:row>
      <xdr:rowOff>67178</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8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83705</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59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106060</xdr:rowOff>
    </xdr:from>
    <xdr:to>
      <xdr:col>15</xdr:col>
      <xdr:colOff>101600</xdr:colOff>
      <xdr:row>75</xdr:row>
      <xdr:rowOff>36210</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27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52737</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256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113886</xdr:rowOff>
    </xdr:from>
    <xdr:to>
      <xdr:col>10</xdr:col>
      <xdr:colOff>165100</xdr:colOff>
      <xdr:row>75</xdr:row>
      <xdr:rowOff>44036</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28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60563</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257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23063</xdr:rowOff>
    </xdr:from>
    <xdr:to>
      <xdr:col>6</xdr:col>
      <xdr:colOff>38100</xdr:colOff>
      <xdr:row>75</xdr:row>
      <xdr:rowOff>124663</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28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141190</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265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147473</xdr:rowOff>
    </xdr:from>
    <xdr:to>
      <xdr:col>24</xdr:col>
      <xdr:colOff>63500</xdr:colOff>
      <xdr:row>97</xdr:row>
      <xdr:rowOff>972</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6606673"/>
          <a:ext cx="8382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972</xdr:rowOff>
    </xdr:from>
    <xdr:to>
      <xdr:col>19</xdr:col>
      <xdr:colOff>177800</xdr:colOff>
      <xdr:row>97</xdr:row>
      <xdr:rowOff>39475</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631622"/>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39475</xdr:rowOff>
    </xdr:from>
    <xdr:to>
      <xdr:col>15</xdr:col>
      <xdr:colOff>50800</xdr:colOff>
      <xdr:row>97</xdr:row>
      <xdr:rowOff>48282</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670125"/>
          <a:ext cx="8890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39638</xdr:rowOff>
    </xdr:from>
    <xdr:to>
      <xdr:col>10</xdr:col>
      <xdr:colOff>114300</xdr:colOff>
      <xdr:row>97</xdr:row>
      <xdr:rowOff>48282</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1130300" y="16670288"/>
          <a:ext cx="889000" cy="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96673</xdr:rowOff>
    </xdr:from>
    <xdr:to>
      <xdr:col>24</xdr:col>
      <xdr:colOff>114300</xdr:colOff>
      <xdr:row>97</xdr:row>
      <xdr:rowOff>26823</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5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75100</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5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121622</xdr:rowOff>
    </xdr:from>
    <xdr:to>
      <xdr:col>20</xdr:col>
      <xdr:colOff>38100</xdr:colOff>
      <xdr:row>97</xdr:row>
      <xdr:rowOff>51772</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5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42899</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67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160125</xdr:rowOff>
    </xdr:from>
    <xdr:to>
      <xdr:col>15</xdr:col>
      <xdr:colOff>101600</xdr:colOff>
      <xdr:row>97</xdr:row>
      <xdr:rowOff>90275</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6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81402</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7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168932</xdr:rowOff>
    </xdr:from>
    <xdr:to>
      <xdr:col>10</xdr:col>
      <xdr:colOff>165100</xdr:colOff>
      <xdr:row>97</xdr:row>
      <xdr:rowOff>99082</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6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90209</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72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160288</xdr:rowOff>
    </xdr:from>
    <xdr:to>
      <xdr:col>6</xdr:col>
      <xdr:colOff>38100</xdr:colOff>
      <xdr:row>97</xdr:row>
      <xdr:rowOff>90438</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6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81565</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7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20828</xdr:rowOff>
    </xdr:from>
    <xdr:to>
      <xdr:col>41</xdr:col>
      <xdr:colOff>50800</xdr:colOff>
      <xdr:row>39</xdr:row>
      <xdr:rowOff>98878</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a:off x="6972300" y="6535928"/>
          <a:ext cx="889000" cy="24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141478</xdr:rowOff>
    </xdr:from>
    <xdr:to>
      <xdr:col>36</xdr:col>
      <xdr:colOff>165100</xdr:colOff>
      <xdr:row>38</xdr:row>
      <xdr:rowOff>71628</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6921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62755</xdr:rowOff>
    </xdr:from>
    <xdr:ext cx="378565"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783017"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25121</xdr:rowOff>
    </xdr:from>
    <xdr:to>
      <xdr:col>55</xdr:col>
      <xdr:colOff>0</xdr:colOff>
      <xdr:row>56</xdr:row>
      <xdr:rowOff>86182</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flipV="1">
          <a:off x="9639300" y="9626321"/>
          <a:ext cx="838200" cy="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 xmlns:a16="http://schemas.microsoft.com/office/drawing/2014/main"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86182</xdr:rowOff>
    </xdr:from>
    <xdr:to>
      <xdr:col>50</xdr:col>
      <xdr:colOff>114300</xdr:colOff>
      <xdr:row>56</xdr:row>
      <xdr:rowOff>146380</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8750300" y="9687382"/>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146380</xdr:rowOff>
    </xdr:from>
    <xdr:to>
      <xdr:col>45</xdr:col>
      <xdr:colOff>177800</xdr:colOff>
      <xdr:row>56</xdr:row>
      <xdr:rowOff>160427</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flipV="1">
          <a:off x="7861300" y="9747580"/>
          <a:ext cx="889000" cy="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160427</xdr:rowOff>
    </xdr:from>
    <xdr:to>
      <xdr:col>41</xdr:col>
      <xdr:colOff>50800</xdr:colOff>
      <xdr:row>56</xdr:row>
      <xdr:rowOff>162166</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6972300" y="9761627"/>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145771</xdr:rowOff>
    </xdr:from>
    <xdr:to>
      <xdr:col>55</xdr:col>
      <xdr:colOff>50800</xdr:colOff>
      <xdr:row>56</xdr:row>
      <xdr:rowOff>75921</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10426700" y="95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168648</xdr:rowOff>
    </xdr:from>
    <xdr:ext cx="534377" cy="259045"/>
    <xdr:sp macro="" textlink="">
      <xdr:nvSpPr>
        <xdr:cNvPr id="371" name="農林水産業費該当値テキスト">
          <a:extLst>
            <a:ext uri="{FF2B5EF4-FFF2-40B4-BE49-F238E27FC236}">
              <a16:creationId xmlns="" xmlns:a16="http://schemas.microsoft.com/office/drawing/2014/main" id="{00000000-0008-0000-0700-000073010000}"/>
            </a:ext>
          </a:extLst>
        </xdr:cNvPr>
        <xdr:cNvSpPr txBox="1"/>
      </xdr:nvSpPr>
      <xdr:spPr>
        <a:xfrm>
          <a:off x="10528300" y="942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35382</xdr:rowOff>
    </xdr:from>
    <xdr:to>
      <xdr:col>50</xdr:col>
      <xdr:colOff>165100</xdr:colOff>
      <xdr:row>56</xdr:row>
      <xdr:rowOff>136982</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9588500" y="963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153509</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9372111" y="941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95580</xdr:rowOff>
    </xdr:from>
    <xdr:to>
      <xdr:col>46</xdr:col>
      <xdr:colOff>38100</xdr:colOff>
      <xdr:row>57</xdr:row>
      <xdr:rowOff>25730</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8699500" y="96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16857</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8483111" y="978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109627</xdr:rowOff>
    </xdr:from>
    <xdr:to>
      <xdr:col>41</xdr:col>
      <xdr:colOff>101600</xdr:colOff>
      <xdr:row>57</xdr:row>
      <xdr:rowOff>39777</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7810500" y="97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30904</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7594111" y="980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111366</xdr:rowOff>
    </xdr:from>
    <xdr:to>
      <xdr:col>36</xdr:col>
      <xdr:colOff>165100</xdr:colOff>
      <xdr:row>57</xdr:row>
      <xdr:rowOff>41516</xdr:rowOff>
    </xdr:to>
    <xdr:sp macro="" textlink="">
      <xdr:nvSpPr>
        <xdr:cNvPr id="378" name="楕円 377">
          <a:extLst>
            <a:ext uri="{FF2B5EF4-FFF2-40B4-BE49-F238E27FC236}">
              <a16:creationId xmlns="" xmlns:a16="http://schemas.microsoft.com/office/drawing/2014/main" id="{00000000-0008-0000-0700-00007A010000}"/>
            </a:ext>
          </a:extLst>
        </xdr:cNvPr>
        <xdr:cNvSpPr/>
      </xdr:nvSpPr>
      <xdr:spPr>
        <a:xfrm>
          <a:off x="6921500" y="97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58043</xdr:rowOff>
    </xdr:from>
    <xdr:ext cx="534377"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705111" y="94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116559</xdr:rowOff>
    </xdr:from>
    <xdr:to>
      <xdr:col>55</xdr:col>
      <xdr:colOff>0</xdr:colOff>
      <xdr:row>78</xdr:row>
      <xdr:rowOff>125823</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9639300" y="13489659"/>
          <a:ext cx="838200" cy="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 xmlns:a16="http://schemas.microsoft.com/office/drawing/2014/main"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116559</xdr:rowOff>
    </xdr:from>
    <xdr:to>
      <xdr:col>50</xdr:col>
      <xdr:colOff>114300</xdr:colOff>
      <xdr:row>78</xdr:row>
      <xdr:rowOff>169830</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8750300" y="13489659"/>
          <a:ext cx="889000" cy="5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169830</xdr:rowOff>
    </xdr:from>
    <xdr:to>
      <xdr:col>45</xdr:col>
      <xdr:colOff>177800</xdr:colOff>
      <xdr:row>79</xdr:row>
      <xdr:rowOff>8193</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7861300" y="13542930"/>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5260</xdr:rowOff>
    </xdr:from>
    <xdr:to>
      <xdr:col>41</xdr:col>
      <xdr:colOff>50800</xdr:colOff>
      <xdr:row>79</xdr:row>
      <xdr:rowOff>8193</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a:off x="6972300" y="13549810"/>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75023</xdr:rowOff>
    </xdr:from>
    <xdr:to>
      <xdr:col>55</xdr:col>
      <xdr:colOff>50800</xdr:colOff>
      <xdr:row>79</xdr:row>
      <xdr:rowOff>5173</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10426700" y="1344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a:extLst>
            <a:ext uri="{FF2B5EF4-FFF2-40B4-BE49-F238E27FC236}">
              <a16:creationId xmlns="" xmlns:a16="http://schemas.microsoft.com/office/drawing/2014/main" id="{00000000-0008-0000-0700-0000AC010000}"/>
            </a:ext>
          </a:extLst>
        </xdr:cNvPr>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65759</xdr:rowOff>
    </xdr:from>
    <xdr:to>
      <xdr:col>50</xdr:col>
      <xdr:colOff>165100</xdr:colOff>
      <xdr:row>78</xdr:row>
      <xdr:rowOff>167359</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9588500" y="134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158486</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9372111" y="135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119030</xdr:rowOff>
    </xdr:from>
    <xdr:to>
      <xdr:col>46</xdr:col>
      <xdr:colOff>38100</xdr:colOff>
      <xdr:row>79</xdr:row>
      <xdr:rowOff>49180</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8699500" y="134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40307</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8515428" y="135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128843</xdr:rowOff>
    </xdr:from>
    <xdr:to>
      <xdr:col>41</xdr:col>
      <xdr:colOff>101600</xdr:colOff>
      <xdr:row>79</xdr:row>
      <xdr:rowOff>58993</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7810500" y="135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50120</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7626428" y="1359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125910</xdr:rowOff>
    </xdr:from>
    <xdr:to>
      <xdr:col>36</xdr:col>
      <xdr:colOff>165100</xdr:colOff>
      <xdr:row>79</xdr:row>
      <xdr:rowOff>56060</xdr:rowOff>
    </xdr:to>
    <xdr:sp macro="" textlink="">
      <xdr:nvSpPr>
        <xdr:cNvPr id="435" name="楕円 434">
          <a:extLst>
            <a:ext uri="{FF2B5EF4-FFF2-40B4-BE49-F238E27FC236}">
              <a16:creationId xmlns="" xmlns:a16="http://schemas.microsoft.com/office/drawing/2014/main" id="{00000000-0008-0000-0700-0000B3010000}"/>
            </a:ext>
          </a:extLst>
        </xdr:cNvPr>
        <xdr:cNvSpPr/>
      </xdr:nvSpPr>
      <xdr:spPr>
        <a:xfrm>
          <a:off x="6921500" y="134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47187</xdr:rowOff>
    </xdr:from>
    <xdr:ext cx="469744"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737428" y="1359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158240</xdr:rowOff>
    </xdr:from>
    <xdr:to>
      <xdr:col>55</xdr:col>
      <xdr:colOff>0</xdr:colOff>
      <xdr:row>97</xdr:row>
      <xdr:rowOff>7927</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9639300" y="16617440"/>
          <a:ext cx="838200" cy="2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 xmlns:a16="http://schemas.microsoft.com/office/drawing/2014/main" id="{00000000-0008-0000-0700-0000D201000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7927</xdr:rowOff>
    </xdr:from>
    <xdr:to>
      <xdr:col>50</xdr:col>
      <xdr:colOff>114300</xdr:colOff>
      <xdr:row>97</xdr:row>
      <xdr:rowOff>65063</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8750300" y="16638577"/>
          <a:ext cx="889000" cy="5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65063</xdr:rowOff>
    </xdr:from>
    <xdr:to>
      <xdr:col>45</xdr:col>
      <xdr:colOff>177800</xdr:colOff>
      <xdr:row>97</xdr:row>
      <xdr:rowOff>106499</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flipV="1">
          <a:off x="7861300" y="16695713"/>
          <a:ext cx="889000" cy="4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38224</xdr:rowOff>
    </xdr:from>
    <xdr:to>
      <xdr:col>41</xdr:col>
      <xdr:colOff>50800</xdr:colOff>
      <xdr:row>97</xdr:row>
      <xdr:rowOff>106499</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a:off x="6972300" y="16668874"/>
          <a:ext cx="889000" cy="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107440</xdr:rowOff>
    </xdr:from>
    <xdr:to>
      <xdr:col>55</xdr:col>
      <xdr:colOff>50800</xdr:colOff>
      <xdr:row>97</xdr:row>
      <xdr:rowOff>37590</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10426700" y="165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85867</xdr:rowOff>
    </xdr:from>
    <xdr:ext cx="534377" cy="259045"/>
    <xdr:sp macro="" textlink="">
      <xdr:nvSpPr>
        <xdr:cNvPr id="485" name="土木費該当値テキスト">
          <a:extLst>
            <a:ext uri="{FF2B5EF4-FFF2-40B4-BE49-F238E27FC236}">
              <a16:creationId xmlns="" xmlns:a16="http://schemas.microsoft.com/office/drawing/2014/main" id="{00000000-0008-0000-0700-0000E5010000}"/>
            </a:ext>
          </a:extLst>
        </xdr:cNvPr>
        <xdr:cNvSpPr txBox="1"/>
      </xdr:nvSpPr>
      <xdr:spPr>
        <a:xfrm>
          <a:off x="10528300" y="16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128577</xdr:rowOff>
    </xdr:from>
    <xdr:to>
      <xdr:col>50</xdr:col>
      <xdr:colOff>165100</xdr:colOff>
      <xdr:row>97</xdr:row>
      <xdr:rowOff>58727</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9588500" y="1658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49854</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9372111" y="166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14263</xdr:rowOff>
    </xdr:from>
    <xdr:to>
      <xdr:col>46</xdr:col>
      <xdr:colOff>38100</xdr:colOff>
      <xdr:row>97</xdr:row>
      <xdr:rowOff>115863</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8699500" y="166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106990</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483111" y="167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55699</xdr:rowOff>
    </xdr:from>
    <xdr:to>
      <xdr:col>41</xdr:col>
      <xdr:colOff>101600</xdr:colOff>
      <xdr:row>97</xdr:row>
      <xdr:rowOff>157299</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7810500" y="1668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148426</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7594111" y="167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158874</xdr:rowOff>
    </xdr:from>
    <xdr:to>
      <xdr:col>36</xdr:col>
      <xdr:colOff>165100</xdr:colOff>
      <xdr:row>97</xdr:row>
      <xdr:rowOff>89024</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6921500" y="1661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80151</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6705111" y="16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169247</xdr:rowOff>
    </xdr:from>
    <xdr:to>
      <xdr:col>85</xdr:col>
      <xdr:colOff>127000</xdr:colOff>
      <xdr:row>34</xdr:row>
      <xdr:rowOff>39269</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5481300" y="5827097"/>
          <a:ext cx="838200" cy="4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74111</xdr:rowOff>
    </xdr:from>
    <xdr:to>
      <xdr:col>81</xdr:col>
      <xdr:colOff>50800</xdr:colOff>
      <xdr:row>33</xdr:row>
      <xdr:rowOff>169247</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4592300" y="5731961"/>
          <a:ext cx="889000" cy="9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74111</xdr:rowOff>
    </xdr:from>
    <xdr:to>
      <xdr:col>76</xdr:col>
      <xdr:colOff>114300</xdr:colOff>
      <xdr:row>33</xdr:row>
      <xdr:rowOff>161779</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3703300" y="5731961"/>
          <a:ext cx="889000" cy="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61938</xdr:rowOff>
    </xdr:from>
    <xdr:to>
      <xdr:col>71</xdr:col>
      <xdr:colOff>177800</xdr:colOff>
      <xdr:row>33</xdr:row>
      <xdr:rowOff>161779</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a:off x="12814300" y="5719788"/>
          <a:ext cx="889000" cy="9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159919</xdr:rowOff>
    </xdr:from>
    <xdr:to>
      <xdr:col>85</xdr:col>
      <xdr:colOff>177800</xdr:colOff>
      <xdr:row>34</xdr:row>
      <xdr:rowOff>90069</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6268700" y="58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11346</xdr:rowOff>
    </xdr:from>
    <xdr:ext cx="534377"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566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118447</xdr:rowOff>
    </xdr:from>
    <xdr:to>
      <xdr:col>81</xdr:col>
      <xdr:colOff>101600</xdr:colOff>
      <xdr:row>34</xdr:row>
      <xdr:rowOff>48597</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5430500" y="577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65124</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214111" y="555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23311</xdr:rowOff>
    </xdr:from>
    <xdr:to>
      <xdr:col>76</xdr:col>
      <xdr:colOff>165100</xdr:colOff>
      <xdr:row>33</xdr:row>
      <xdr:rowOff>124911</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4541500" y="56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141438</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325111" y="545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110979</xdr:rowOff>
    </xdr:from>
    <xdr:to>
      <xdr:col>72</xdr:col>
      <xdr:colOff>38100</xdr:colOff>
      <xdr:row>34</xdr:row>
      <xdr:rowOff>41129</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3652500" y="57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57656</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36111" y="554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11138</xdr:rowOff>
    </xdr:from>
    <xdr:to>
      <xdr:col>67</xdr:col>
      <xdr:colOff>101600</xdr:colOff>
      <xdr:row>33</xdr:row>
      <xdr:rowOff>112738</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2763500" y="5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129265</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47111" y="54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47117</xdr:rowOff>
    </xdr:from>
    <xdr:to>
      <xdr:col>85</xdr:col>
      <xdr:colOff>127000</xdr:colOff>
      <xdr:row>56</xdr:row>
      <xdr:rowOff>110904</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5481300" y="9476867"/>
          <a:ext cx="838200" cy="2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a:extLst>
            <a:ext uri="{FF2B5EF4-FFF2-40B4-BE49-F238E27FC236}">
              <a16:creationId xmlns="" xmlns:a16="http://schemas.microsoft.com/office/drawing/2014/main" id="{00000000-0008-0000-0700-000044020000}"/>
            </a:ext>
          </a:extLst>
        </xdr:cNvPr>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110904</xdr:rowOff>
    </xdr:from>
    <xdr:to>
      <xdr:col>81</xdr:col>
      <xdr:colOff>50800</xdr:colOff>
      <xdr:row>56</xdr:row>
      <xdr:rowOff>123652</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4592300" y="9712104"/>
          <a:ext cx="889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123652</xdr:rowOff>
    </xdr:from>
    <xdr:to>
      <xdr:col>76</xdr:col>
      <xdr:colOff>114300</xdr:colOff>
      <xdr:row>56</xdr:row>
      <xdr:rowOff>169136</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3703300" y="9724852"/>
          <a:ext cx="889000" cy="4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78603</xdr:rowOff>
    </xdr:from>
    <xdr:to>
      <xdr:col>71</xdr:col>
      <xdr:colOff>177800</xdr:colOff>
      <xdr:row>56</xdr:row>
      <xdr:rowOff>169136</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a:off x="12814300" y="9508353"/>
          <a:ext cx="8890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167767</xdr:rowOff>
    </xdr:from>
    <xdr:to>
      <xdr:col>85</xdr:col>
      <xdr:colOff>177800</xdr:colOff>
      <xdr:row>55</xdr:row>
      <xdr:rowOff>97917</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6268700" y="94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19194</xdr:rowOff>
    </xdr:from>
    <xdr:ext cx="534377" cy="259045"/>
    <xdr:sp macro="" textlink="">
      <xdr:nvSpPr>
        <xdr:cNvPr id="599" name="教育費該当値テキスト">
          <a:extLst>
            <a:ext uri="{FF2B5EF4-FFF2-40B4-BE49-F238E27FC236}">
              <a16:creationId xmlns="" xmlns:a16="http://schemas.microsoft.com/office/drawing/2014/main" id="{00000000-0008-0000-0700-000057020000}"/>
            </a:ext>
          </a:extLst>
        </xdr:cNvPr>
        <xdr:cNvSpPr txBox="1"/>
      </xdr:nvSpPr>
      <xdr:spPr>
        <a:xfrm>
          <a:off x="16370300" y="927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60104</xdr:rowOff>
    </xdr:from>
    <xdr:to>
      <xdr:col>81</xdr:col>
      <xdr:colOff>101600</xdr:colOff>
      <xdr:row>56</xdr:row>
      <xdr:rowOff>161704</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5430500" y="96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152831</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214111" y="975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72852</xdr:rowOff>
    </xdr:from>
    <xdr:to>
      <xdr:col>76</xdr:col>
      <xdr:colOff>165100</xdr:colOff>
      <xdr:row>57</xdr:row>
      <xdr:rowOff>3002</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4541500" y="96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165579</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325111" y="976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118336</xdr:rowOff>
    </xdr:from>
    <xdr:to>
      <xdr:col>72</xdr:col>
      <xdr:colOff>38100</xdr:colOff>
      <xdr:row>57</xdr:row>
      <xdr:rowOff>48486</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3652500" y="9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39613</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436111" y="98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27803</xdr:rowOff>
    </xdr:from>
    <xdr:to>
      <xdr:col>67</xdr:col>
      <xdr:colOff>101600</xdr:colOff>
      <xdr:row>55</xdr:row>
      <xdr:rowOff>129403</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2763500" y="945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145930</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547111" y="923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163970</xdr:rowOff>
    </xdr:from>
    <xdr:to>
      <xdr:col>85</xdr:col>
      <xdr:colOff>127000</xdr:colOff>
      <xdr:row>78</xdr:row>
      <xdr:rowOff>59232</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5481300" y="13365620"/>
          <a:ext cx="838200" cy="6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a:extLst>
            <a:ext uri="{FF2B5EF4-FFF2-40B4-BE49-F238E27FC236}">
              <a16:creationId xmlns="" xmlns:a16="http://schemas.microsoft.com/office/drawing/2014/main" id="{00000000-0008-0000-0700-00007D020000}"/>
            </a:ext>
          </a:extLst>
        </xdr:cNvPr>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59232</xdr:rowOff>
    </xdr:from>
    <xdr:to>
      <xdr:col>81</xdr:col>
      <xdr:colOff>50800</xdr:colOff>
      <xdr:row>78</xdr:row>
      <xdr:rowOff>89751</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flipV="1">
          <a:off x="14592300" y="13432332"/>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150571</xdr:rowOff>
    </xdr:from>
    <xdr:to>
      <xdr:col>76</xdr:col>
      <xdr:colOff>114300</xdr:colOff>
      <xdr:row>78</xdr:row>
      <xdr:rowOff>89751</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3703300" y="13352221"/>
          <a:ext cx="889000" cy="1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150571</xdr:rowOff>
    </xdr:from>
    <xdr:to>
      <xdr:col>71</xdr:col>
      <xdr:colOff>177800</xdr:colOff>
      <xdr:row>78</xdr:row>
      <xdr:rowOff>154800</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flipV="1">
          <a:off x="12814300" y="13352221"/>
          <a:ext cx="889000" cy="1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113170</xdr:rowOff>
    </xdr:from>
    <xdr:to>
      <xdr:col>85</xdr:col>
      <xdr:colOff>177800</xdr:colOff>
      <xdr:row>78</xdr:row>
      <xdr:rowOff>43320</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6268700" y="133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136047</xdr:rowOff>
    </xdr:from>
    <xdr:ext cx="534377" cy="259045"/>
    <xdr:sp macro="" textlink="">
      <xdr:nvSpPr>
        <xdr:cNvPr id="656" name="災害復旧費該当値テキスト">
          <a:extLst>
            <a:ext uri="{FF2B5EF4-FFF2-40B4-BE49-F238E27FC236}">
              <a16:creationId xmlns="" xmlns:a16="http://schemas.microsoft.com/office/drawing/2014/main" id="{00000000-0008-0000-0700-000090020000}"/>
            </a:ext>
          </a:extLst>
        </xdr:cNvPr>
        <xdr:cNvSpPr txBox="1"/>
      </xdr:nvSpPr>
      <xdr:spPr>
        <a:xfrm>
          <a:off x="16370300" y="131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8432</xdr:rowOff>
    </xdr:from>
    <xdr:to>
      <xdr:col>81</xdr:col>
      <xdr:colOff>101600</xdr:colOff>
      <xdr:row>78</xdr:row>
      <xdr:rowOff>110032</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5430500" y="13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126559</xdr:rowOff>
    </xdr:from>
    <xdr:ext cx="534377"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5214111" y="131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38951</xdr:rowOff>
    </xdr:from>
    <xdr:to>
      <xdr:col>76</xdr:col>
      <xdr:colOff>165100</xdr:colOff>
      <xdr:row>78</xdr:row>
      <xdr:rowOff>140551</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4541500" y="134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157078</xdr:rowOff>
    </xdr:from>
    <xdr:ext cx="469744"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4357428" y="1318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99771</xdr:rowOff>
    </xdr:from>
    <xdr:to>
      <xdr:col>72</xdr:col>
      <xdr:colOff>38100</xdr:colOff>
      <xdr:row>78</xdr:row>
      <xdr:rowOff>29921</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3652500" y="133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46448</xdr:rowOff>
    </xdr:from>
    <xdr:ext cx="534377"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3436111" y="130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104000</xdr:rowOff>
    </xdr:from>
    <xdr:to>
      <xdr:col>67</xdr:col>
      <xdr:colOff>101600</xdr:colOff>
      <xdr:row>79</xdr:row>
      <xdr:rowOff>34150</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2763500" y="134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25277</xdr:rowOff>
    </xdr:from>
    <xdr:ext cx="469744"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579428" y="1356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51842</xdr:rowOff>
    </xdr:from>
    <xdr:to>
      <xdr:col>85</xdr:col>
      <xdr:colOff>127000</xdr:colOff>
      <xdr:row>97</xdr:row>
      <xdr:rowOff>65332</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5481300" y="16682492"/>
          <a:ext cx="838200" cy="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a:extLst>
            <a:ext uri="{FF2B5EF4-FFF2-40B4-BE49-F238E27FC236}">
              <a16:creationId xmlns="" xmlns:a16="http://schemas.microsoft.com/office/drawing/2014/main" id="{00000000-0008-0000-0700-0000B6020000}"/>
            </a:ext>
          </a:extLst>
        </xdr:cNvPr>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65332</xdr:rowOff>
    </xdr:from>
    <xdr:to>
      <xdr:col>81</xdr:col>
      <xdr:colOff>50800</xdr:colOff>
      <xdr:row>97</xdr:row>
      <xdr:rowOff>75798</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flipV="1">
          <a:off x="14592300" y="16695982"/>
          <a:ext cx="8890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75798</xdr:rowOff>
    </xdr:from>
    <xdr:to>
      <xdr:col>76</xdr:col>
      <xdr:colOff>114300</xdr:colOff>
      <xdr:row>97</xdr:row>
      <xdr:rowOff>97943</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flipV="1">
          <a:off x="13703300" y="16706448"/>
          <a:ext cx="889000" cy="2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85632</xdr:rowOff>
    </xdr:from>
    <xdr:to>
      <xdr:col>71</xdr:col>
      <xdr:colOff>177800</xdr:colOff>
      <xdr:row>97</xdr:row>
      <xdr:rowOff>97943</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a:off x="12814300" y="16716282"/>
          <a:ext cx="8890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1042</xdr:rowOff>
    </xdr:from>
    <xdr:to>
      <xdr:col>85</xdr:col>
      <xdr:colOff>177800</xdr:colOff>
      <xdr:row>97</xdr:row>
      <xdr:rowOff>102642</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6268700" y="166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23919</xdr:rowOff>
    </xdr:from>
    <xdr:ext cx="534377" cy="259045"/>
    <xdr:sp macro="" textlink="">
      <xdr:nvSpPr>
        <xdr:cNvPr id="713" name="公債費該当値テキスト">
          <a:extLst>
            <a:ext uri="{FF2B5EF4-FFF2-40B4-BE49-F238E27FC236}">
              <a16:creationId xmlns="" xmlns:a16="http://schemas.microsoft.com/office/drawing/2014/main" id="{00000000-0008-0000-0700-0000C9020000}"/>
            </a:ext>
          </a:extLst>
        </xdr:cNvPr>
        <xdr:cNvSpPr txBox="1"/>
      </xdr:nvSpPr>
      <xdr:spPr>
        <a:xfrm>
          <a:off x="16370300"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14532</xdr:rowOff>
    </xdr:from>
    <xdr:to>
      <xdr:col>81</xdr:col>
      <xdr:colOff>101600</xdr:colOff>
      <xdr:row>97</xdr:row>
      <xdr:rowOff>116132</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5430500" y="166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132659</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214111" y="1642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24998</xdr:rowOff>
    </xdr:from>
    <xdr:to>
      <xdr:col>76</xdr:col>
      <xdr:colOff>165100</xdr:colOff>
      <xdr:row>97</xdr:row>
      <xdr:rowOff>126598</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4541500" y="16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143125</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4325111" y="1643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47143</xdr:rowOff>
    </xdr:from>
    <xdr:to>
      <xdr:col>72</xdr:col>
      <xdr:colOff>38100</xdr:colOff>
      <xdr:row>97</xdr:row>
      <xdr:rowOff>148743</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3652500" y="166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165270</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3436111" y="164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34832</xdr:rowOff>
    </xdr:from>
    <xdr:to>
      <xdr:col>67</xdr:col>
      <xdr:colOff>101600</xdr:colOff>
      <xdr:row>97</xdr:row>
      <xdr:rowOff>136432</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2763500" y="166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152959</xdr:rowOff>
    </xdr:from>
    <xdr:ext cx="534377"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2547111" y="164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類似団体平均値を上回っているもののうち、教育費については、市内中学校施設の武道館、プール建設工事などの大型事業により大きく増加している。</a:t>
          </a:r>
        </a:p>
        <a:p>
          <a:r>
            <a:rPr kumimoji="1" lang="ja-JP" altLang="en-US" sz="1300">
              <a:latin typeface="ＭＳ Ｐゴシック" panose="020B0600070205080204" pitchFamily="50" charset="-128"/>
              <a:ea typeface="ＭＳ Ｐゴシック" panose="020B0600070205080204" pitchFamily="50" charset="-128"/>
            </a:rPr>
            <a:t>　災害復旧費については、主に年内に発生した豪雨災害による道路等の復旧により大きく増加となった。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effectLst/>
              <a:latin typeface="ＭＳ ゴシック" panose="020B0609070205080204" pitchFamily="49" charset="-128"/>
              <a:ea typeface="ＭＳ ゴシック" panose="020B0609070205080204" pitchFamily="49" charset="-128"/>
            </a:rPr>
            <a:t>　財政調整基金は、財源不足のため取崩しを行ったことにより、減となっている。</a:t>
          </a:r>
        </a:p>
        <a:p>
          <a:r>
            <a:rPr lang="ja-JP" altLang="en-US" sz="1300">
              <a:effectLst/>
              <a:latin typeface="ＭＳ ゴシック" panose="020B0609070205080204" pitchFamily="49" charset="-128"/>
              <a:ea typeface="ＭＳ ゴシック" panose="020B0609070205080204" pitchFamily="49" charset="-128"/>
            </a:rPr>
            <a:t>　実質収支については、財政調整基金の取崩しが</a:t>
          </a:r>
          <a:r>
            <a:rPr lang="en-US" altLang="ja-JP" sz="1300">
              <a:effectLst/>
              <a:latin typeface="ＭＳ ゴシック" panose="020B0609070205080204" pitchFamily="49" charset="-128"/>
              <a:ea typeface="ＭＳ ゴシック" panose="020B0609070205080204" pitchFamily="49" charset="-128"/>
            </a:rPr>
            <a:t>300,000</a:t>
          </a:r>
          <a:r>
            <a:rPr lang="ja-JP" altLang="en-US" sz="1300">
              <a:effectLst/>
              <a:latin typeface="ＭＳ ゴシック" panose="020B0609070205080204" pitchFamily="49" charset="-128"/>
              <a:ea typeface="ＭＳ ゴシック" panose="020B0609070205080204" pitchFamily="49" charset="-128"/>
            </a:rPr>
            <a:t>千円（対前年度比△</a:t>
          </a:r>
          <a:r>
            <a:rPr lang="en-US" altLang="ja-JP" sz="1300">
              <a:effectLst/>
              <a:latin typeface="ＭＳ ゴシック" panose="020B0609070205080204" pitchFamily="49" charset="-128"/>
              <a:ea typeface="ＭＳ ゴシック" panose="020B0609070205080204" pitchFamily="49" charset="-128"/>
            </a:rPr>
            <a:t>342,740</a:t>
          </a:r>
          <a:r>
            <a:rPr lang="ja-JP" altLang="en-US" sz="1300">
              <a:effectLst/>
              <a:latin typeface="ＭＳ ゴシック" panose="020B0609070205080204" pitchFamily="49" charset="-128"/>
              <a:ea typeface="ＭＳ ゴシック" panose="020B0609070205080204" pitchFamily="49" charset="-128"/>
            </a:rPr>
            <a:t>千円）となり、取り崩し額の減により昨年より減少している。</a:t>
          </a:r>
        </a:p>
        <a:p>
          <a:r>
            <a:rPr lang="ja-JP" altLang="en-US" sz="1300">
              <a:effectLst/>
              <a:latin typeface="ＭＳ ゴシック" panose="020B0609070205080204" pitchFamily="49" charset="-128"/>
              <a:ea typeface="ＭＳ ゴシック" panose="020B0609070205080204" pitchFamily="49" charset="-128"/>
            </a:rPr>
            <a:t>　実質単年度収支は財源不足によりマイナスとなっている。</a:t>
          </a:r>
        </a:p>
        <a:p>
          <a:endParaRPr lang="ja-JP" altLang="en-US"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すべての会計において実質収支は黒字であるが、水道事業会計以外は一般会計からの繰出金に頼っている状況にある。</a:t>
          </a:r>
        </a:p>
        <a:p>
          <a:r>
            <a:rPr kumimoji="1" lang="ja-JP" altLang="en-US" sz="1300">
              <a:latin typeface="ＭＳ ゴシック" pitchFamily="49" charset="-128"/>
              <a:ea typeface="ＭＳ ゴシック" pitchFamily="49" charset="-128"/>
            </a:rPr>
            <a:t>　また、簡易水道事業特別会計及び各下水道事業特別会計については基準外繰出を行っていることから、料金改定の見直しや経費削減に努めるとともに、下水道への接続率向上を図り、基準外繰出の縮減に努める</a:t>
          </a: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18408459</v>
      </c>
      <c r="BO4" s="461"/>
      <c r="BP4" s="461"/>
      <c r="BQ4" s="461"/>
      <c r="BR4" s="461"/>
      <c r="BS4" s="461"/>
      <c r="BT4" s="461"/>
      <c r="BU4" s="462"/>
      <c r="BV4" s="460">
        <v>17425227</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v>
      </c>
      <c r="CU4" s="642"/>
      <c r="CV4" s="642"/>
      <c r="CW4" s="642"/>
      <c r="CX4" s="642"/>
      <c r="CY4" s="642"/>
      <c r="CZ4" s="642"/>
      <c r="DA4" s="643"/>
      <c r="DB4" s="641">
        <v>4.8</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17931153</v>
      </c>
      <c r="BO5" s="466"/>
      <c r="BP5" s="466"/>
      <c r="BQ5" s="466"/>
      <c r="BR5" s="466"/>
      <c r="BS5" s="466"/>
      <c r="BT5" s="466"/>
      <c r="BU5" s="467"/>
      <c r="BV5" s="465">
        <v>16501732</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101.5</v>
      </c>
      <c r="CU5" s="436"/>
      <c r="CV5" s="436"/>
      <c r="CW5" s="436"/>
      <c r="CX5" s="436"/>
      <c r="CY5" s="436"/>
      <c r="CZ5" s="436"/>
      <c r="DA5" s="437"/>
      <c r="DB5" s="435">
        <v>100.5</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477306</v>
      </c>
      <c r="BO6" s="466"/>
      <c r="BP6" s="466"/>
      <c r="BQ6" s="466"/>
      <c r="BR6" s="466"/>
      <c r="BS6" s="466"/>
      <c r="BT6" s="466"/>
      <c r="BU6" s="467"/>
      <c r="BV6" s="465">
        <v>923495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106</v>
      </c>
      <c r="CU6" s="616"/>
      <c r="CV6" s="616"/>
      <c r="CW6" s="616"/>
      <c r="CX6" s="616"/>
      <c r="CY6" s="616"/>
      <c r="CZ6" s="616"/>
      <c r="DA6" s="617"/>
      <c r="DB6" s="615">
        <v>105.1</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383731</v>
      </c>
      <c r="BO7" s="466"/>
      <c r="BP7" s="466"/>
      <c r="BQ7" s="466"/>
      <c r="BR7" s="466"/>
      <c r="BS7" s="466"/>
      <c r="BT7" s="466"/>
      <c r="BU7" s="467"/>
      <c r="BV7" s="465">
        <v>454822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9784313</v>
      </c>
      <c r="CU7" s="466"/>
      <c r="CV7" s="466"/>
      <c r="CW7" s="466"/>
      <c r="CX7" s="466"/>
      <c r="CY7" s="466"/>
      <c r="CZ7" s="466"/>
      <c r="DA7" s="467"/>
      <c r="DB7" s="465">
        <v>9785542</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93575</v>
      </c>
      <c r="BO8" s="466"/>
      <c r="BP8" s="466"/>
      <c r="BQ8" s="466"/>
      <c r="BR8" s="466"/>
      <c r="BS8" s="466"/>
      <c r="BT8" s="466"/>
      <c r="BU8" s="467"/>
      <c r="BV8" s="465">
        <v>468673</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0.31</v>
      </c>
      <c r="CU8" s="579"/>
      <c r="CV8" s="579"/>
      <c r="CW8" s="579"/>
      <c r="CX8" s="579"/>
      <c r="CY8" s="579"/>
      <c r="CZ8" s="579"/>
      <c r="DA8" s="580"/>
      <c r="DB8" s="578">
        <v>0.3</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27513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93</v>
      </c>
      <c r="AV9" s="523"/>
      <c r="AW9" s="523"/>
      <c r="AX9" s="523"/>
      <c r="AY9" s="445" t="s">
        <v>116</v>
      </c>
      <c r="AZ9" s="446"/>
      <c r="BA9" s="446"/>
      <c r="BB9" s="446"/>
      <c r="BC9" s="446"/>
      <c r="BD9" s="446"/>
      <c r="BE9" s="446"/>
      <c r="BF9" s="446"/>
      <c r="BG9" s="446"/>
      <c r="BH9" s="446"/>
      <c r="BI9" s="446"/>
      <c r="BJ9" s="446"/>
      <c r="BK9" s="446"/>
      <c r="BL9" s="446"/>
      <c r="BM9" s="447"/>
      <c r="BN9" s="465">
        <v>-375098</v>
      </c>
      <c r="BO9" s="466"/>
      <c r="BP9" s="466"/>
      <c r="BQ9" s="466"/>
      <c r="BR9" s="466"/>
      <c r="BS9" s="466"/>
      <c r="BT9" s="466"/>
      <c r="BU9" s="467"/>
      <c r="BV9" s="465">
        <v>360391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18.899999999999999</v>
      </c>
      <c r="CU9" s="436"/>
      <c r="CV9" s="436"/>
      <c r="CW9" s="436"/>
      <c r="CX9" s="436"/>
      <c r="CY9" s="436"/>
      <c r="CZ9" s="436"/>
      <c r="DA9" s="437"/>
      <c r="DB9" s="435">
        <v>18.399999999999999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28766</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8170</v>
      </c>
      <c r="BO10" s="466"/>
      <c r="BP10" s="466"/>
      <c r="BQ10" s="466"/>
      <c r="BR10" s="466"/>
      <c r="BS10" s="466"/>
      <c r="BT10" s="466"/>
      <c r="BU10" s="467"/>
      <c r="BV10" s="465">
        <v>17460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26319</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93</v>
      </c>
      <c r="AV12" s="523"/>
      <c r="AW12" s="523"/>
      <c r="AX12" s="523"/>
      <c r="AY12" s="445" t="s">
        <v>135</v>
      </c>
      <c r="AZ12" s="446"/>
      <c r="BA12" s="446"/>
      <c r="BB12" s="446"/>
      <c r="BC12" s="446"/>
      <c r="BD12" s="446"/>
      <c r="BE12" s="446"/>
      <c r="BF12" s="446"/>
      <c r="BG12" s="446"/>
      <c r="BH12" s="446"/>
      <c r="BI12" s="446"/>
      <c r="BJ12" s="446"/>
      <c r="BK12" s="446"/>
      <c r="BL12" s="446"/>
      <c r="BM12" s="447"/>
      <c r="BN12" s="465">
        <v>300000</v>
      </c>
      <c r="BO12" s="466"/>
      <c r="BP12" s="466"/>
      <c r="BQ12" s="466"/>
      <c r="BR12" s="466"/>
      <c r="BS12" s="466"/>
      <c r="BT12" s="466"/>
      <c r="BU12" s="467"/>
      <c r="BV12" s="465">
        <v>642740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137</v>
      </c>
      <c r="N13" s="566"/>
      <c r="O13" s="566"/>
      <c r="P13" s="566"/>
      <c r="Q13" s="567"/>
      <c r="R13" s="568">
        <v>26048</v>
      </c>
      <c r="S13" s="569"/>
      <c r="T13" s="569"/>
      <c r="U13" s="569"/>
      <c r="V13" s="570"/>
      <c r="W13" s="556" t="s">
        <v>138</v>
      </c>
      <c r="X13" s="478"/>
      <c r="Y13" s="478"/>
      <c r="Z13" s="478"/>
      <c r="AA13" s="478"/>
      <c r="AB13" s="479"/>
      <c r="AC13" s="441">
        <v>2282</v>
      </c>
      <c r="AD13" s="442"/>
      <c r="AE13" s="442"/>
      <c r="AF13" s="442"/>
      <c r="AG13" s="443"/>
      <c r="AH13" s="441">
        <v>2460</v>
      </c>
      <c r="AI13" s="442"/>
      <c r="AJ13" s="442"/>
      <c r="AK13" s="442"/>
      <c r="AL13" s="444"/>
      <c r="AM13" s="534" t="s">
        <v>139</v>
      </c>
      <c r="AN13" s="439"/>
      <c r="AO13" s="439"/>
      <c r="AP13" s="439"/>
      <c r="AQ13" s="439"/>
      <c r="AR13" s="439"/>
      <c r="AS13" s="439"/>
      <c r="AT13" s="440"/>
      <c r="AU13" s="522" t="s">
        <v>126</v>
      </c>
      <c r="AV13" s="523"/>
      <c r="AW13" s="523"/>
      <c r="AX13" s="523"/>
      <c r="AY13" s="445" t="s">
        <v>140</v>
      </c>
      <c r="AZ13" s="446"/>
      <c r="BA13" s="446"/>
      <c r="BB13" s="446"/>
      <c r="BC13" s="446"/>
      <c r="BD13" s="446"/>
      <c r="BE13" s="446"/>
      <c r="BF13" s="446"/>
      <c r="BG13" s="446"/>
      <c r="BH13" s="446"/>
      <c r="BI13" s="446"/>
      <c r="BJ13" s="446"/>
      <c r="BK13" s="446"/>
      <c r="BL13" s="446"/>
      <c r="BM13" s="447"/>
      <c r="BN13" s="465">
        <v>-666928</v>
      </c>
      <c r="BO13" s="466"/>
      <c r="BP13" s="466"/>
      <c r="BQ13" s="466"/>
      <c r="BR13" s="466"/>
      <c r="BS13" s="466"/>
      <c r="BT13" s="466"/>
      <c r="BU13" s="467"/>
      <c r="BV13" s="465">
        <v>-264889</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9</v>
      </c>
      <c r="CU13" s="436"/>
      <c r="CV13" s="436"/>
      <c r="CW13" s="436"/>
      <c r="CX13" s="436"/>
      <c r="CY13" s="436"/>
      <c r="CZ13" s="436"/>
      <c r="DA13" s="437"/>
      <c r="DB13" s="435">
        <v>8.4</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142</v>
      </c>
      <c r="M14" s="599"/>
      <c r="N14" s="599"/>
      <c r="O14" s="599"/>
      <c r="P14" s="599"/>
      <c r="Q14" s="600"/>
      <c r="R14" s="568">
        <v>26407</v>
      </c>
      <c r="S14" s="569"/>
      <c r="T14" s="569"/>
      <c r="U14" s="569"/>
      <c r="V14" s="570"/>
      <c r="W14" s="571"/>
      <c r="X14" s="481"/>
      <c r="Y14" s="481"/>
      <c r="Z14" s="481"/>
      <c r="AA14" s="481"/>
      <c r="AB14" s="482"/>
      <c r="AC14" s="561">
        <v>18.7</v>
      </c>
      <c r="AD14" s="562"/>
      <c r="AE14" s="562"/>
      <c r="AF14" s="562"/>
      <c r="AG14" s="563"/>
      <c r="AH14" s="561">
        <v>19.5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137</v>
      </c>
      <c r="N15" s="566"/>
      <c r="O15" s="566"/>
      <c r="P15" s="566"/>
      <c r="Q15" s="567"/>
      <c r="R15" s="568">
        <v>26130</v>
      </c>
      <c r="S15" s="569"/>
      <c r="T15" s="569"/>
      <c r="U15" s="569"/>
      <c r="V15" s="570"/>
      <c r="W15" s="556" t="s">
        <v>144</v>
      </c>
      <c r="X15" s="478"/>
      <c r="Y15" s="478"/>
      <c r="Z15" s="478"/>
      <c r="AA15" s="478"/>
      <c r="AB15" s="479"/>
      <c r="AC15" s="441">
        <v>2099</v>
      </c>
      <c r="AD15" s="442"/>
      <c r="AE15" s="442"/>
      <c r="AF15" s="442"/>
      <c r="AG15" s="443"/>
      <c r="AH15" s="441">
        <v>2258</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2652549</v>
      </c>
      <c r="BO15" s="461"/>
      <c r="BP15" s="461"/>
      <c r="BQ15" s="461"/>
      <c r="BR15" s="461"/>
      <c r="BS15" s="461"/>
      <c r="BT15" s="461"/>
      <c r="BU15" s="462"/>
      <c r="BV15" s="460">
        <v>2517757</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17.2</v>
      </c>
      <c r="AD16" s="562"/>
      <c r="AE16" s="562"/>
      <c r="AF16" s="562"/>
      <c r="AG16" s="563"/>
      <c r="AH16" s="561">
        <v>17.899999999999999</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8419711</v>
      </c>
      <c r="BO16" s="466"/>
      <c r="BP16" s="466"/>
      <c r="BQ16" s="466"/>
      <c r="BR16" s="466"/>
      <c r="BS16" s="466"/>
      <c r="BT16" s="466"/>
      <c r="BU16" s="467"/>
      <c r="BV16" s="465">
        <v>8335933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150</v>
      </c>
      <c r="N17" s="551"/>
      <c r="O17" s="551"/>
      <c r="P17" s="551"/>
      <c r="Q17" s="552"/>
      <c r="R17" s="553" t="s">
        <v>148</v>
      </c>
      <c r="S17" s="554"/>
      <c r="T17" s="554"/>
      <c r="U17" s="554"/>
      <c r="V17" s="555"/>
      <c r="W17" s="556" t="s">
        <v>151</v>
      </c>
      <c r="X17" s="478"/>
      <c r="Y17" s="478"/>
      <c r="Z17" s="478"/>
      <c r="AA17" s="478"/>
      <c r="AB17" s="479"/>
      <c r="AC17" s="441">
        <v>7846</v>
      </c>
      <c r="AD17" s="442"/>
      <c r="AE17" s="442"/>
      <c r="AF17" s="442"/>
      <c r="AG17" s="443"/>
      <c r="AH17" s="441">
        <v>7918</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3364464</v>
      </c>
      <c r="BO17" s="466"/>
      <c r="BP17" s="466"/>
      <c r="BQ17" s="466"/>
      <c r="BR17" s="466"/>
      <c r="BS17" s="466"/>
      <c r="BT17" s="466"/>
      <c r="BU17" s="467"/>
      <c r="BV17" s="465">
        <v>3183321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153</v>
      </c>
      <c r="C18" s="528"/>
      <c r="D18" s="528"/>
      <c r="E18" s="529"/>
      <c r="F18" s="529"/>
      <c r="G18" s="529"/>
      <c r="H18" s="529"/>
      <c r="I18" s="529"/>
      <c r="J18" s="529"/>
      <c r="K18" s="529"/>
      <c r="L18" s="530">
        <v>537.86</v>
      </c>
      <c r="M18" s="530"/>
      <c r="N18" s="530"/>
      <c r="O18" s="530"/>
      <c r="P18" s="530"/>
      <c r="Q18" s="530"/>
      <c r="R18" s="531"/>
      <c r="S18" s="531"/>
      <c r="T18" s="531"/>
      <c r="U18" s="531"/>
      <c r="V18" s="532"/>
      <c r="W18" s="546"/>
      <c r="X18" s="547"/>
      <c r="Y18" s="547"/>
      <c r="Z18" s="547"/>
      <c r="AA18" s="547"/>
      <c r="AB18" s="557"/>
      <c r="AC18" s="429">
        <v>64.2</v>
      </c>
      <c r="AD18" s="430"/>
      <c r="AE18" s="430"/>
      <c r="AF18" s="430"/>
      <c r="AG18" s="533"/>
      <c r="AH18" s="429">
        <v>62.7</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9943185</v>
      </c>
      <c r="BO18" s="466"/>
      <c r="BP18" s="466"/>
      <c r="BQ18" s="466"/>
      <c r="BR18" s="466"/>
      <c r="BS18" s="466"/>
      <c r="BT18" s="466"/>
      <c r="BU18" s="467"/>
      <c r="BV18" s="465">
        <v>9893773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155</v>
      </c>
      <c r="C19" s="528"/>
      <c r="D19" s="528"/>
      <c r="E19" s="529"/>
      <c r="F19" s="529"/>
      <c r="G19" s="529"/>
      <c r="H19" s="529"/>
      <c r="I19" s="529"/>
      <c r="J19" s="529"/>
      <c r="K19" s="529"/>
      <c r="L19" s="535">
        <v>51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11957682</v>
      </c>
      <c r="BO19" s="466"/>
      <c r="BP19" s="466"/>
      <c r="BQ19" s="466"/>
      <c r="BR19" s="466"/>
      <c r="BS19" s="466"/>
      <c r="BT19" s="466"/>
      <c r="BU19" s="467"/>
      <c r="BV19" s="465">
        <v>11818668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157</v>
      </c>
      <c r="C20" s="528"/>
      <c r="D20" s="528"/>
      <c r="E20" s="529"/>
      <c r="F20" s="529"/>
      <c r="G20" s="529"/>
      <c r="H20" s="529"/>
      <c r="I20" s="529"/>
      <c r="J20" s="529"/>
      <c r="K20" s="529"/>
      <c r="L20" s="535">
        <v>11979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15933773</v>
      </c>
      <c r="BO23" s="466"/>
      <c r="BP23" s="466"/>
      <c r="BQ23" s="466"/>
      <c r="BR23" s="466"/>
      <c r="BS23" s="466"/>
      <c r="BT23" s="466"/>
      <c r="BU23" s="467"/>
      <c r="BV23" s="465">
        <v>15704639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166</v>
      </c>
      <c r="F24" s="439"/>
      <c r="G24" s="439"/>
      <c r="H24" s="439"/>
      <c r="I24" s="439"/>
      <c r="J24" s="439"/>
      <c r="K24" s="440"/>
      <c r="L24" s="441">
        <v>1</v>
      </c>
      <c r="M24" s="442"/>
      <c r="N24" s="442"/>
      <c r="O24" s="442"/>
      <c r="P24" s="443"/>
      <c r="Q24" s="441">
        <v>7400</v>
      </c>
      <c r="R24" s="442"/>
      <c r="S24" s="442"/>
      <c r="T24" s="442"/>
      <c r="U24" s="442"/>
      <c r="V24" s="443"/>
      <c r="W24" s="507"/>
      <c r="X24" s="498"/>
      <c r="Y24" s="499"/>
      <c r="Z24" s="438" t="s">
        <v>167</v>
      </c>
      <c r="AA24" s="439"/>
      <c r="AB24" s="439"/>
      <c r="AC24" s="439"/>
      <c r="AD24" s="439"/>
      <c r="AE24" s="439"/>
      <c r="AF24" s="439"/>
      <c r="AG24" s="440"/>
      <c r="AH24" s="441">
        <v>365</v>
      </c>
      <c r="AI24" s="442"/>
      <c r="AJ24" s="442"/>
      <c r="AK24" s="442"/>
      <c r="AL24" s="443"/>
      <c r="AM24" s="441">
        <v>1097555</v>
      </c>
      <c r="AN24" s="442"/>
      <c r="AO24" s="442"/>
      <c r="AP24" s="442"/>
      <c r="AQ24" s="442"/>
      <c r="AR24" s="443"/>
      <c r="AS24" s="441">
        <v>3007</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9473532</v>
      </c>
      <c r="BO24" s="466"/>
      <c r="BP24" s="466"/>
      <c r="BQ24" s="466"/>
      <c r="BR24" s="466"/>
      <c r="BS24" s="466"/>
      <c r="BT24" s="466"/>
      <c r="BU24" s="467"/>
      <c r="BV24" s="465">
        <v>8946942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169</v>
      </c>
      <c r="F25" s="439"/>
      <c r="G25" s="439"/>
      <c r="H25" s="439"/>
      <c r="I25" s="439"/>
      <c r="J25" s="439"/>
      <c r="K25" s="440"/>
      <c r="L25" s="441">
        <v>1</v>
      </c>
      <c r="M25" s="442"/>
      <c r="N25" s="442"/>
      <c r="O25" s="442"/>
      <c r="P25" s="443"/>
      <c r="Q25" s="441">
        <v>6150</v>
      </c>
      <c r="R25" s="442"/>
      <c r="S25" s="442"/>
      <c r="T25" s="442"/>
      <c r="U25" s="442"/>
      <c r="V25" s="443"/>
      <c r="W25" s="507"/>
      <c r="X25" s="498"/>
      <c r="Y25" s="499"/>
      <c r="Z25" s="438" t="s">
        <v>170</v>
      </c>
      <c r="AA25" s="439"/>
      <c r="AB25" s="439"/>
      <c r="AC25" s="439"/>
      <c r="AD25" s="439"/>
      <c r="AE25" s="439"/>
      <c r="AF25" s="439"/>
      <c r="AG25" s="440"/>
      <c r="AH25" s="441">
        <v>55</v>
      </c>
      <c r="AI25" s="442"/>
      <c r="AJ25" s="442"/>
      <c r="AK25" s="442"/>
      <c r="AL25" s="443"/>
      <c r="AM25" s="441">
        <v>164395</v>
      </c>
      <c r="AN25" s="442"/>
      <c r="AO25" s="442"/>
      <c r="AP25" s="442"/>
      <c r="AQ25" s="442"/>
      <c r="AR25" s="443"/>
      <c r="AS25" s="441">
        <v>2989</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1657891</v>
      </c>
      <c r="BO25" s="461"/>
      <c r="BP25" s="461"/>
      <c r="BQ25" s="461"/>
      <c r="BR25" s="461"/>
      <c r="BS25" s="461"/>
      <c r="BT25" s="461"/>
      <c r="BU25" s="462"/>
      <c r="BV25" s="460">
        <v>1964702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172</v>
      </c>
      <c r="F26" s="439"/>
      <c r="G26" s="439"/>
      <c r="H26" s="439"/>
      <c r="I26" s="439"/>
      <c r="J26" s="439"/>
      <c r="K26" s="440"/>
      <c r="L26" s="441">
        <v>1</v>
      </c>
      <c r="M26" s="442"/>
      <c r="N26" s="442"/>
      <c r="O26" s="442"/>
      <c r="P26" s="443"/>
      <c r="Q26" s="441">
        <v>5810</v>
      </c>
      <c r="R26" s="442"/>
      <c r="S26" s="442"/>
      <c r="T26" s="442"/>
      <c r="U26" s="442"/>
      <c r="V26" s="443"/>
      <c r="W26" s="507"/>
      <c r="X26" s="498"/>
      <c r="Y26" s="499"/>
      <c r="Z26" s="438" t="s">
        <v>173</v>
      </c>
      <c r="AA26" s="520"/>
      <c r="AB26" s="520"/>
      <c r="AC26" s="520"/>
      <c r="AD26" s="520"/>
      <c r="AE26" s="520"/>
      <c r="AF26" s="520"/>
      <c r="AG26" s="521"/>
      <c r="AH26" s="441">
        <v>7</v>
      </c>
      <c r="AI26" s="442"/>
      <c r="AJ26" s="442"/>
      <c r="AK26" s="442"/>
      <c r="AL26" s="443"/>
      <c r="AM26" s="441">
        <v>18494</v>
      </c>
      <c r="AN26" s="442"/>
      <c r="AO26" s="442"/>
      <c r="AP26" s="442"/>
      <c r="AQ26" s="442"/>
      <c r="AR26" s="443"/>
      <c r="AS26" s="441">
        <v>2642</v>
      </c>
      <c r="AT26" s="442"/>
      <c r="AU26" s="442"/>
      <c r="AV26" s="442"/>
      <c r="AW26" s="442"/>
      <c r="AX26" s="444"/>
      <c r="AY26" s="474" t="s">
        <v>174</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175</v>
      </c>
      <c r="F27" s="439"/>
      <c r="G27" s="439"/>
      <c r="H27" s="439"/>
      <c r="I27" s="439"/>
      <c r="J27" s="439"/>
      <c r="K27" s="440"/>
      <c r="L27" s="441">
        <v>1</v>
      </c>
      <c r="M27" s="442"/>
      <c r="N27" s="442"/>
      <c r="O27" s="442"/>
      <c r="P27" s="443"/>
      <c r="Q27" s="441">
        <v>3900</v>
      </c>
      <c r="R27" s="442"/>
      <c r="S27" s="442"/>
      <c r="T27" s="442"/>
      <c r="U27" s="442"/>
      <c r="V27" s="443"/>
      <c r="W27" s="507"/>
      <c r="X27" s="498"/>
      <c r="Y27" s="499"/>
      <c r="Z27" s="438" t="s">
        <v>176</v>
      </c>
      <c r="AA27" s="439"/>
      <c r="AB27" s="439"/>
      <c r="AC27" s="439"/>
      <c r="AD27" s="439"/>
      <c r="AE27" s="439"/>
      <c r="AF27" s="439"/>
      <c r="AG27" s="440"/>
      <c r="AH27" s="441" t="s">
        <v>129</v>
      </c>
      <c r="AI27" s="442"/>
      <c r="AJ27" s="442"/>
      <c r="AK27" s="442"/>
      <c r="AL27" s="443"/>
      <c r="AM27" s="441" t="s">
        <v>129</v>
      </c>
      <c r="AN27" s="442"/>
      <c r="AO27" s="442"/>
      <c r="AP27" s="442"/>
      <c r="AQ27" s="442"/>
      <c r="AR27" s="443"/>
      <c r="AS27" s="441" t="s">
        <v>129</v>
      </c>
      <c r="AT27" s="442"/>
      <c r="AU27" s="442"/>
      <c r="AV27" s="442"/>
      <c r="AW27" s="442"/>
      <c r="AX27" s="444"/>
      <c r="AY27" s="471" t="s">
        <v>177</v>
      </c>
      <c r="AZ27" s="472"/>
      <c r="BA27" s="472"/>
      <c r="BB27" s="472"/>
      <c r="BC27" s="472"/>
      <c r="BD27" s="472"/>
      <c r="BE27" s="472"/>
      <c r="BF27" s="472"/>
      <c r="BG27" s="472"/>
      <c r="BH27" s="472"/>
      <c r="BI27" s="472"/>
      <c r="BJ27" s="472"/>
      <c r="BK27" s="472"/>
      <c r="BL27" s="472"/>
      <c r="BM27" s="473"/>
      <c r="BN27" s="468">
        <v>287679</v>
      </c>
      <c r="BO27" s="469"/>
      <c r="BP27" s="469"/>
      <c r="BQ27" s="469"/>
      <c r="BR27" s="469"/>
      <c r="BS27" s="469"/>
      <c r="BT27" s="469"/>
      <c r="BU27" s="470"/>
      <c r="BV27" s="468">
        <v>287679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178</v>
      </c>
      <c r="F28" s="439"/>
      <c r="G28" s="439"/>
      <c r="H28" s="439"/>
      <c r="I28" s="439"/>
      <c r="J28" s="439"/>
      <c r="K28" s="440"/>
      <c r="L28" s="441">
        <v>1</v>
      </c>
      <c r="M28" s="442"/>
      <c r="N28" s="442"/>
      <c r="O28" s="442"/>
      <c r="P28" s="443"/>
      <c r="Q28" s="441">
        <v>3300</v>
      </c>
      <c r="R28" s="442"/>
      <c r="S28" s="442"/>
      <c r="T28" s="442"/>
      <c r="U28" s="442"/>
      <c r="V28" s="443"/>
      <c r="W28" s="507"/>
      <c r="X28" s="498"/>
      <c r="Y28" s="499"/>
      <c r="Z28" s="438" t="s">
        <v>179</v>
      </c>
      <c r="AA28" s="439"/>
      <c r="AB28" s="439"/>
      <c r="AC28" s="439"/>
      <c r="AD28" s="439"/>
      <c r="AE28" s="439"/>
      <c r="AF28" s="439"/>
      <c r="AG28" s="440"/>
      <c r="AH28" s="441" t="s">
        <v>129</v>
      </c>
      <c r="AI28" s="442"/>
      <c r="AJ28" s="442"/>
      <c r="AK28" s="442"/>
      <c r="AL28" s="443"/>
      <c r="AM28" s="441" t="s">
        <v>129</v>
      </c>
      <c r="AN28" s="442"/>
      <c r="AO28" s="442"/>
      <c r="AP28" s="442"/>
      <c r="AQ28" s="442"/>
      <c r="AR28" s="443"/>
      <c r="AS28" s="441" t="s">
        <v>129</v>
      </c>
      <c r="AT28" s="442"/>
      <c r="AU28" s="442"/>
      <c r="AV28" s="442"/>
      <c r="AW28" s="442"/>
      <c r="AX28" s="444"/>
      <c r="AY28" s="448" t="s">
        <v>180</v>
      </c>
      <c r="AZ28" s="449"/>
      <c r="BA28" s="449"/>
      <c r="BB28" s="450"/>
      <c r="BC28" s="457" t="s">
        <v>47</v>
      </c>
      <c r="BD28" s="458"/>
      <c r="BE28" s="458"/>
      <c r="BF28" s="458"/>
      <c r="BG28" s="458"/>
      <c r="BH28" s="458"/>
      <c r="BI28" s="458"/>
      <c r="BJ28" s="458"/>
      <c r="BK28" s="458"/>
      <c r="BL28" s="458"/>
      <c r="BM28" s="459"/>
      <c r="BN28" s="460">
        <v>4847491</v>
      </c>
      <c r="BO28" s="461"/>
      <c r="BP28" s="461"/>
      <c r="BQ28" s="461"/>
      <c r="BR28" s="461"/>
      <c r="BS28" s="461"/>
      <c r="BT28" s="461"/>
      <c r="BU28" s="462"/>
      <c r="BV28" s="460">
        <v>4904984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181</v>
      </c>
      <c r="F29" s="439"/>
      <c r="G29" s="439"/>
      <c r="H29" s="439"/>
      <c r="I29" s="439"/>
      <c r="J29" s="439"/>
      <c r="K29" s="440"/>
      <c r="L29" s="441">
        <v>18</v>
      </c>
      <c r="M29" s="442"/>
      <c r="N29" s="442"/>
      <c r="O29" s="442"/>
      <c r="P29" s="443"/>
      <c r="Q29" s="441">
        <v>2850</v>
      </c>
      <c r="R29" s="442"/>
      <c r="S29" s="442"/>
      <c r="T29" s="442"/>
      <c r="U29" s="442"/>
      <c r="V29" s="443"/>
      <c r="W29" s="508"/>
      <c r="X29" s="509"/>
      <c r="Y29" s="510"/>
      <c r="Z29" s="438" t="s">
        <v>182</v>
      </c>
      <c r="AA29" s="439"/>
      <c r="AB29" s="439"/>
      <c r="AC29" s="439"/>
      <c r="AD29" s="439"/>
      <c r="AE29" s="439"/>
      <c r="AF29" s="439"/>
      <c r="AG29" s="440"/>
      <c r="AH29" s="441">
        <v>365</v>
      </c>
      <c r="AI29" s="442"/>
      <c r="AJ29" s="442"/>
      <c r="AK29" s="442"/>
      <c r="AL29" s="443"/>
      <c r="AM29" s="441">
        <v>1097555</v>
      </c>
      <c r="AN29" s="442"/>
      <c r="AO29" s="442"/>
      <c r="AP29" s="442"/>
      <c r="AQ29" s="442"/>
      <c r="AR29" s="443"/>
      <c r="AS29" s="441">
        <v>3007</v>
      </c>
      <c r="AT29" s="442"/>
      <c r="AU29" s="442"/>
      <c r="AV29" s="442"/>
      <c r="AW29" s="442"/>
      <c r="AX29" s="444"/>
      <c r="AY29" s="451"/>
      <c r="AZ29" s="452"/>
      <c r="BA29" s="452"/>
      <c r="BB29" s="453"/>
      <c r="BC29" s="445" t="s">
        <v>183</v>
      </c>
      <c r="BD29" s="446"/>
      <c r="BE29" s="446"/>
      <c r="BF29" s="446"/>
      <c r="BG29" s="446"/>
      <c r="BH29" s="446"/>
      <c r="BI29" s="446"/>
      <c r="BJ29" s="446"/>
      <c r="BK29" s="446"/>
      <c r="BL29" s="446"/>
      <c r="BM29" s="447"/>
      <c r="BN29" s="465">
        <v>1063366</v>
      </c>
      <c r="BO29" s="466"/>
      <c r="BP29" s="466"/>
      <c r="BQ29" s="466"/>
      <c r="BR29" s="466"/>
      <c r="BS29" s="466"/>
      <c r="BT29" s="466"/>
      <c r="BU29" s="467"/>
      <c r="BV29" s="465">
        <v>1063366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184</v>
      </c>
      <c r="X30" s="518"/>
      <c r="Y30" s="518"/>
      <c r="Z30" s="518"/>
      <c r="AA30" s="518"/>
      <c r="AB30" s="518"/>
      <c r="AC30" s="518"/>
      <c r="AD30" s="518"/>
      <c r="AE30" s="518"/>
      <c r="AF30" s="518"/>
      <c r="AG30" s="519"/>
      <c r="AH30" s="429">
        <v>94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5947902</v>
      </c>
      <c r="BO30" s="469"/>
      <c r="BP30" s="469"/>
      <c r="BQ30" s="469"/>
      <c r="BR30" s="469"/>
      <c r="BS30" s="469"/>
      <c r="BT30" s="469"/>
      <c r="BU30" s="470"/>
      <c r="BV30" s="468">
        <v>5987783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185</v>
      </c>
      <c r="D32" s="213"/>
      <c r="E32" s="213"/>
      <c r="F32" s="210"/>
      <c r="G32" s="210"/>
      <c r="H32" s="210"/>
      <c r="I32" s="210"/>
      <c r="J32" s="210"/>
      <c r="K32" s="210"/>
      <c r="L32" s="210"/>
      <c r="M32" s="210"/>
      <c r="N32" s="210"/>
      <c r="O32" s="210"/>
      <c r="P32" s="210"/>
      <c r="Q32" s="210"/>
      <c r="R32" s="210"/>
      <c r="S32" s="210"/>
      <c r="T32" s="210"/>
      <c r="U32" s="210" t="s">
        <v>186</v>
      </c>
      <c r="V32" s="210"/>
      <c r="W32" s="210"/>
      <c r="X32" s="210"/>
      <c r="Y32" s="210"/>
      <c r="Z32" s="210"/>
      <c r="AA32" s="210"/>
      <c r="AB32" s="210"/>
      <c r="AC32" s="210"/>
      <c r="AD32" s="210"/>
      <c r="AE32" s="210"/>
      <c r="AF32" s="210"/>
      <c r="AG32" s="210"/>
      <c r="AH32" s="210"/>
      <c r="AI32" s="210"/>
      <c r="AJ32" s="210"/>
      <c r="AK32" s="210"/>
      <c r="AL32" s="210"/>
      <c r="AM32" s="214" t="s">
        <v>187</v>
      </c>
      <c r="AN32" s="210"/>
      <c r="AO32" s="210"/>
      <c r="AP32" s="210"/>
      <c r="AQ32" s="210"/>
      <c r="AR32" s="210"/>
      <c r="AS32" s="214"/>
      <c r="AT32" s="214"/>
      <c r="AU32" s="214"/>
      <c r="AV32" s="214"/>
      <c r="AW32" s="214"/>
      <c r="AX32" s="214"/>
      <c r="AY32" s="214"/>
      <c r="AZ32" s="214"/>
      <c r="BA32" s="214"/>
      <c r="BB32" s="210"/>
      <c r="BC32" s="214"/>
      <c r="BD32" s="210"/>
      <c r="BE32" s="214" t="s">
        <v>188</v>
      </c>
      <c r="BF32" s="210"/>
      <c r="BG32" s="210"/>
      <c r="BH32" s="210"/>
      <c r="BI32" s="210"/>
      <c r="BJ32" s="214"/>
      <c r="BK32" s="214"/>
      <c r="BL32" s="214"/>
      <c r="BM32" s="214"/>
      <c r="BN32" s="214"/>
      <c r="BO32" s="214"/>
      <c r="BP32" s="214"/>
      <c r="BQ32" s="214"/>
      <c r="BR32" s="210"/>
      <c r="BS32" s="210"/>
      <c r="BT32" s="210"/>
      <c r="BU32" s="210"/>
      <c r="BV32" s="210"/>
      <c r="BW32" s="210" t="s">
        <v>189</v>
      </c>
      <c r="BX32" s="210"/>
      <c r="BY32" s="210"/>
      <c r="BZ32" s="210"/>
      <c r="CA32" s="210"/>
      <c r="CB32" s="214"/>
      <c r="CC32" s="214"/>
      <c r="CD32" s="214"/>
      <c r="CE32" s="214"/>
      <c r="CF32" s="214"/>
      <c r="CG32" s="214"/>
      <c r="CH32" s="214"/>
      <c r="CI32" s="214"/>
      <c r="CJ32" s="214"/>
      <c r="CK32" s="214"/>
      <c r="CL32" s="214"/>
      <c r="CM32" s="214"/>
      <c r="CN32" s="214"/>
      <c r="CO32" s="214" t="s">
        <v>190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191</v>
      </c>
      <c r="D33" s="428"/>
      <c r="E33" s="427" t="s">
        <v>192</v>
      </c>
      <c r="F33" s="427"/>
      <c r="G33" s="427"/>
      <c r="H33" s="427"/>
      <c r="I33" s="427"/>
      <c r="J33" s="427"/>
      <c r="K33" s="427"/>
      <c r="L33" s="427"/>
      <c r="M33" s="427"/>
      <c r="N33" s="427"/>
      <c r="O33" s="427"/>
      <c r="P33" s="427"/>
      <c r="Q33" s="427"/>
      <c r="R33" s="427"/>
      <c r="S33" s="427"/>
      <c r="T33" s="215"/>
      <c r="U33" s="428" t="s">
        <v>191</v>
      </c>
      <c r="V33" s="428"/>
      <c r="W33" s="427" t="s">
        <v>193</v>
      </c>
      <c r="X33" s="427"/>
      <c r="Y33" s="427"/>
      <c r="Z33" s="427"/>
      <c r="AA33" s="427"/>
      <c r="AB33" s="427"/>
      <c r="AC33" s="427"/>
      <c r="AD33" s="427"/>
      <c r="AE33" s="427"/>
      <c r="AF33" s="427"/>
      <c r="AG33" s="427"/>
      <c r="AH33" s="427"/>
      <c r="AI33" s="427"/>
      <c r="AJ33" s="427"/>
      <c r="AK33" s="427"/>
      <c r="AL33" s="215"/>
      <c r="AM33" s="428" t="s">
        <v>191</v>
      </c>
      <c r="AN33" s="428"/>
      <c r="AO33" s="427" t="s">
        <v>193</v>
      </c>
      <c r="AP33" s="427"/>
      <c r="AQ33" s="427"/>
      <c r="AR33" s="427"/>
      <c r="AS33" s="427"/>
      <c r="AT33" s="427"/>
      <c r="AU33" s="427"/>
      <c r="AV33" s="427"/>
      <c r="AW33" s="427"/>
      <c r="AX33" s="427"/>
      <c r="AY33" s="427"/>
      <c r="AZ33" s="427"/>
      <c r="BA33" s="427"/>
      <c r="BB33" s="427"/>
      <c r="BC33" s="427"/>
      <c r="BD33" s="216"/>
      <c r="BE33" s="427" t="s">
        <v>194</v>
      </c>
      <c r="BF33" s="427"/>
      <c r="BG33" s="427" t="s">
        <v>195</v>
      </c>
      <c r="BH33" s="427"/>
      <c r="BI33" s="427"/>
      <c r="BJ33" s="427"/>
      <c r="BK33" s="427"/>
      <c r="BL33" s="427"/>
      <c r="BM33" s="427"/>
      <c r="BN33" s="427"/>
      <c r="BO33" s="427"/>
      <c r="BP33" s="427"/>
      <c r="BQ33" s="427"/>
      <c r="BR33" s="427"/>
      <c r="BS33" s="427"/>
      <c r="BT33" s="427"/>
      <c r="BU33" s="427"/>
      <c r="BV33" s="216"/>
      <c r="BW33" s="428" t="s">
        <v>194</v>
      </c>
      <c r="BX33" s="428"/>
      <c r="BY33" s="427" t="s">
        <v>196</v>
      </c>
      <c r="BZ33" s="427"/>
      <c r="CA33" s="427"/>
      <c r="CB33" s="427"/>
      <c r="CC33" s="427"/>
      <c r="CD33" s="427"/>
      <c r="CE33" s="427"/>
      <c r="CF33" s="427"/>
      <c r="CG33" s="427"/>
      <c r="CH33" s="427"/>
      <c r="CI33" s="427"/>
      <c r="CJ33" s="427"/>
      <c r="CK33" s="427"/>
      <c r="CL33" s="427"/>
      <c r="CM33" s="427"/>
      <c r="CN33" s="215"/>
      <c r="CO33" s="428" t="s">
        <v>197</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香美郡殖林組合</v>
      </c>
      <c r="BZ34" s="423"/>
      <c r="CA34" s="423"/>
      <c r="CB34" s="423"/>
      <c r="CC34" s="423"/>
      <c r="CD34" s="423"/>
      <c r="CE34" s="423"/>
      <c r="CF34" s="423"/>
      <c r="CG34" s="423"/>
      <c r="CH34" s="423"/>
      <c r="CI34" s="423"/>
      <c r="CJ34" s="423"/>
      <c r="CK34" s="423"/>
      <c r="CL34" s="423"/>
      <c r="CM34" s="423"/>
      <c r="CN34" s="213"/>
      <c r="CO34" s="424">
        <f>IF(CQ34="","",MAX(C34:D43,U34:V43,AM34:AN43,BE34:BF43,BW34:BX43)+1)</f>
        <v>23</v>
      </c>
      <c r="CP34" s="424"/>
      <c r="CQ34" s="423" t="str">
        <f>IF('各会計、関係団体の財政状況及び健全化判断比率'!BS7="","",'各会計、関係団体の財政状況及び健全化判断比率'!BS7)</f>
        <v>財団法人アンパンマンミュージアム振興財団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香南香美地区障害者自立支援審査会特別会計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介護保険特別会計（保険事業勘定）</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工業用水道事業会計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IF('各会計、関係団体の財政状況及び健全化判断比率'!B35="","",'各会計、関係団体の財政状況及び健全化判断比率'!B35)</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香南香美衛生組合</v>
      </c>
      <c r="BZ35" s="423"/>
      <c r="CA35" s="423"/>
      <c r="CB35" s="423"/>
      <c r="CC35" s="423"/>
      <c r="CD35" s="423"/>
      <c r="CE35" s="423"/>
      <c r="CF35" s="423"/>
      <c r="CG35" s="423"/>
      <c r="CH35" s="423"/>
      <c r="CI35" s="423"/>
      <c r="CJ35" s="423"/>
      <c r="CK35" s="423"/>
      <c r="CL35" s="423"/>
      <c r="CM35" s="423"/>
      <c r="CN35" s="213"/>
      <c r="CO35" s="424">
        <f t="shared" ref="CO35:CO43" si="3">IF(CQ35="","",CO34+1)</f>
        <v>24</v>
      </c>
      <c r="CP35" s="424"/>
      <c r="CQ35" s="423" t="str">
        <f>IF('各会計、関係団体の財政状況及び健全化判断比率'!BS8="","",'各会計、関係団体の財政状況及び健全化判断比率'!BS8)</f>
        <v>香北ふるさとみらい</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IF('各会計、関係団体の財政状況及び健全化判断比率'!B36="","",'各会計、関係団体の財政状況及び健全化判断比率'!B36)</f>
        <v>特定環境保全公共下水道事業特別会計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香南斎場組合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介護保険特別会計（介護サービス事業勘定）</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12</v>
      </c>
      <c r="BF37" s="424"/>
      <c r="BG37" s="423" t="str">
        <f>IF('各会計、関係団体の財政状況及び健全化判断比率'!B37="","",'各会計、関係団体の財政状況及び健全化判断比率'!B37)</f>
        <v>農業集落排水事業特別会計</v>
      </c>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香南香美老人ホーム組合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香南香美老人ホーム組合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香南清掃組合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19</v>
      </c>
      <c r="BX40" s="424"/>
      <c r="BY40" s="423" t="str">
        <f>IF('各会計、関係団体の財政状況及び健全化判断比率'!B74="","",'各会計、関係団体の財政状況及び健全化判断比率'!B74)</f>
        <v>高知県広域食肉センター事務組合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20</v>
      </c>
      <c r="BX41" s="424"/>
      <c r="BY41" s="423" t="str">
        <f>IF('各会計、関係団体の財政状況及び健全化判断比率'!B75="","",'各会計、関係団体の財政状況及び健全化判断比率'!B75)</f>
        <v>こうち人づくり広域連合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21</v>
      </c>
      <c r="BX42" s="424"/>
      <c r="BY42" s="423" t="str">
        <f>IF('各会計、関係団体の財政状況及び健全化判断比率'!B76="","",'各会計、関係団体の財政状況及び健全化判断比率'!B76)</f>
        <v>高知県市町村総合事務組合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22</v>
      </c>
      <c r="BX43" s="424"/>
      <c r="BY43" s="423" t="str">
        <f>IF('各会計、関係団体の財政状況及び健全化判断比率'!B77="","",'各会計、関係団体の財政状況及び健全化判断比率'!B77)</f>
        <v>高知県市町村総合事務組合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204</v>
      </c>
    </row>
    <row r="50" spans="5:5">
      <c r="E50" s="187" t="s">
        <v>205</v>
      </c>
    </row>
    <row r="51" spans="5:5">
      <c r="E51" s="187" t="s">
        <v>206</v>
      </c>
    </row>
    <row r="52" spans="5:5">
      <c r="E52" s="187" t="s">
        <v>207</v>
      </c>
    </row>
    <row r="53" spans="5:5"/>
    <row r="54" spans="5:5"/>
    <row r="55" spans="5:5"/>
    <row r="56" spans="5:5"/>
    <row r="57" spans="5:5" hidden="1"/>
    <row r="58" spans="5:5" hidden="1"/>
    <row r="59" spans="5:5" hidden="1"/>
  </sheetData>
  <sheetProtection algorithmName="SHA-512" hashValue="4YvjnsbZdbmUvcy2Llgkjt1CXAyj4jZvSzQHG768v18G+wks7mSxJ0zCohruO0fO+lkHZx6FDoTcLquftw0twQ==" saltValue="vfAcvDbDVygLJYabHwtq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44" t="s">
        <v>557</v>
      </c>
      <c r="D34" s="1244"/>
      <c r="E34" s="1245"/>
      <c r="F34" s="32">
        <v>2.98</v>
      </c>
      <c r="G34" s="33">
        <v>4.21</v>
      </c>
      <c r="H34" s="33">
        <v>5.35</v>
      </c>
      <c r="I34" s="33">
        <v>4.7699999999999996</v>
      </c>
      <c r="J34" s="34">
        <v>2.5099999999999998</v>
      </c>
      <c r="K34" s="22"/>
      <c r="L34" s="22"/>
      <c r="M34" s="22"/>
      <c r="N34" s="22"/>
      <c r="O34" s="22"/>
      <c r="P34" s="22"/>
    </row>
    <row r="35" spans="1:16" ht="39" customHeight="1">
      <c r="A35" s="22"/>
      <c r="B35" s="35"/>
      <c r="C35" s="1238" t="s">
        <v>558</v>
      </c>
      <c r="D35" s="1239"/>
      <c r="E35" s="1240"/>
      <c r="F35" s="36">
        <v>9.06</v>
      </c>
      <c r="G35" s="37">
        <v>10.199999999999999</v>
      </c>
      <c r="H35" s="37">
        <v>1.08</v>
      </c>
      <c r="I35" s="37">
        <v>4.78</v>
      </c>
      <c r="J35" s="38">
        <v>0.95</v>
      </c>
      <c r="K35" s="22"/>
      <c r="L35" s="22"/>
      <c r="M35" s="22"/>
      <c r="N35" s="22"/>
      <c r="O35" s="22"/>
      <c r="P35" s="22"/>
    </row>
    <row r="36" spans="1:16" ht="39" customHeight="1">
      <c r="A36" s="22"/>
      <c r="B36" s="35"/>
      <c r="C36" s="1238" t="s">
        <v>559</v>
      </c>
      <c r="D36" s="1239"/>
      <c r="E36" s="1240"/>
      <c r="F36" s="36">
        <v>0.05</v>
      </c>
      <c r="G36" s="37">
        <v>0.7</v>
      </c>
      <c r="H36" s="37">
        <v>1.06</v>
      </c>
      <c r="I36" s="37">
        <v>0.22</v>
      </c>
      <c r="J36" s="38">
        <v>0.8</v>
      </c>
      <c r="K36" s="22"/>
      <c r="L36" s="22"/>
      <c r="M36" s="22"/>
      <c r="N36" s="22"/>
      <c r="O36" s="22"/>
      <c r="P36" s="22"/>
    </row>
    <row r="37" spans="1:16" ht="39" customHeight="1">
      <c r="A37" s="22"/>
      <c r="B37" s="35"/>
      <c r="C37" s="1238" t="s">
        <v>560</v>
      </c>
      <c r="D37" s="1239"/>
      <c r="E37" s="1240"/>
      <c r="F37" s="36">
        <v>0.09</v>
      </c>
      <c r="G37" s="37">
        <v>0.1</v>
      </c>
      <c r="H37" s="37">
        <v>0.13</v>
      </c>
      <c r="I37" s="37">
        <v>0.12</v>
      </c>
      <c r="J37" s="38">
        <v>0.12</v>
      </c>
      <c r="K37" s="22"/>
      <c r="L37" s="22"/>
      <c r="M37" s="22"/>
      <c r="N37" s="22"/>
      <c r="O37" s="22"/>
      <c r="P37" s="22"/>
    </row>
    <row r="38" spans="1:16" ht="39" customHeight="1">
      <c r="A38" s="22"/>
      <c r="B38" s="35"/>
      <c r="C38" s="1238" t="s">
        <v>561</v>
      </c>
      <c r="D38" s="1239"/>
      <c r="E38" s="1240"/>
      <c r="F38" s="36">
        <v>0</v>
      </c>
      <c r="G38" s="37">
        <v>0</v>
      </c>
      <c r="H38" s="37">
        <v>0</v>
      </c>
      <c r="I38" s="37">
        <v>0</v>
      </c>
      <c r="J38" s="38">
        <v>0.04</v>
      </c>
      <c r="K38" s="22"/>
      <c r="L38" s="22"/>
      <c r="M38" s="22"/>
      <c r="N38" s="22"/>
      <c r="O38" s="22"/>
      <c r="P38" s="22"/>
    </row>
    <row r="39" spans="1:16" ht="39" customHeight="1">
      <c r="A39" s="22"/>
      <c r="B39" s="35"/>
      <c r="C39" s="1238" t="s">
        <v>562</v>
      </c>
      <c r="D39" s="1239"/>
      <c r="E39" s="1240"/>
      <c r="F39" s="36">
        <v>0.06</v>
      </c>
      <c r="G39" s="37">
        <v>0.02</v>
      </c>
      <c r="H39" s="37">
        <v>0.04</v>
      </c>
      <c r="I39" s="37">
        <v>0.05</v>
      </c>
      <c r="J39" s="38">
        <v>0.03</v>
      </c>
      <c r="K39" s="22"/>
      <c r="L39" s="22"/>
      <c r="M39" s="22"/>
      <c r="N39" s="22"/>
      <c r="O39" s="22"/>
      <c r="P39" s="22"/>
    </row>
    <row r="40" spans="1:16" ht="39" customHeight="1">
      <c r="A40" s="22"/>
      <c r="B40" s="35"/>
      <c r="C40" s="1238" t="s">
        <v>563</v>
      </c>
      <c r="D40" s="1239"/>
      <c r="E40" s="1240"/>
      <c r="F40" s="36">
        <v>0</v>
      </c>
      <c r="G40" s="37">
        <v>0</v>
      </c>
      <c r="H40" s="37">
        <v>0</v>
      </c>
      <c r="I40" s="37">
        <v>0</v>
      </c>
      <c r="J40" s="38">
        <v>0</v>
      </c>
      <c r="K40" s="22"/>
      <c r="L40" s="22"/>
      <c r="M40" s="22"/>
      <c r="N40" s="22"/>
      <c r="O40" s="22"/>
      <c r="P40" s="22"/>
    </row>
    <row r="41" spans="1:16" ht="39" customHeight="1">
      <c r="A41" s="22"/>
      <c r="B41" s="35"/>
      <c r="C41" s="1238" t="s">
        <v>564</v>
      </c>
      <c r="D41" s="1239"/>
      <c r="E41" s="1240"/>
      <c r="F41" s="36">
        <v>0</v>
      </c>
      <c r="G41" s="37">
        <v>0</v>
      </c>
      <c r="H41" s="37">
        <v>0</v>
      </c>
      <c r="I41" s="37">
        <v>0</v>
      </c>
      <c r="J41" s="38">
        <v>0</v>
      </c>
      <c r="K41" s="22"/>
      <c r="L41" s="22"/>
      <c r="M41" s="22"/>
      <c r="N41" s="22"/>
      <c r="O41" s="22"/>
      <c r="P41" s="22"/>
    </row>
    <row r="42" spans="1:16" ht="39" customHeight="1">
      <c r="A42" s="22"/>
      <c r="B42" s="39"/>
      <c r="C42" s="1238" t="s">
        <v>565</v>
      </c>
      <c r="D42" s="1239"/>
      <c r="E42" s="1240"/>
      <c r="F42" s="36" t="s">
        <v>508</v>
      </c>
      <c r="G42" s="37" t="s">
        <v>508</v>
      </c>
      <c r="H42" s="37" t="s">
        <v>508</v>
      </c>
      <c r="I42" s="37" t="s">
        <v>508</v>
      </c>
      <c r="J42" s="38" t="s">
        <v>508</v>
      </c>
      <c r="K42" s="22"/>
      <c r="L42" s="22"/>
      <c r="M42" s="22"/>
      <c r="N42" s="22"/>
      <c r="O42" s="22"/>
      <c r="P42" s="22"/>
    </row>
    <row r="43" spans="1:16" ht="39" customHeight="1" thickBot="1">
      <c r="A43" s="22"/>
      <c r="B43" s="40"/>
      <c r="C43" s="1241" t="s">
        <v>566</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2SVAMlegQp7xQtlG2NCX7nbduURMgUl9cM9HuNtDFdq0kZRLNRg2JhJaTTKzOpP/9ZRLwvC+9A4XL0lggrMJQ==" saltValue="2iWSmsjKnWyA1vq94Eit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64" t="s">
        <v>11</v>
      </c>
      <c r="C45" s="1265"/>
      <c r="D45" s="58"/>
      <c r="E45" s="1270" t="s">
        <v>12</v>
      </c>
      <c r="F45" s="1270"/>
      <c r="G45" s="1270"/>
      <c r="H45" s="1270"/>
      <c r="I45" s="1270"/>
      <c r="J45" s="1271"/>
      <c r="K45" s="59">
        <v>2152</v>
      </c>
      <c r="L45" s="60">
        <v>2044</v>
      </c>
      <c r="M45" s="60">
        <v>2178</v>
      </c>
      <c r="N45" s="60">
        <v>2232</v>
      </c>
      <c r="O45" s="61">
        <v>2318</v>
      </c>
      <c r="P45" s="48"/>
      <c r="Q45" s="48"/>
      <c r="R45" s="48"/>
      <c r="S45" s="48"/>
      <c r="T45" s="48"/>
      <c r="U45" s="48"/>
    </row>
    <row r="46" spans="1:21" ht="30.75" customHeight="1">
      <c r="A46" s="48"/>
      <c r="B46" s="1266"/>
      <c r="C46" s="1267"/>
      <c r="D46" s="62"/>
      <c r="E46" s="1248" t="s">
        <v>13</v>
      </c>
      <c r="F46" s="1248"/>
      <c r="G46" s="1248"/>
      <c r="H46" s="1248"/>
      <c r="I46" s="1248"/>
      <c r="J46" s="1249"/>
      <c r="K46" s="63" t="s">
        <v>508</v>
      </c>
      <c r="L46" s="64" t="s">
        <v>508</v>
      </c>
      <c r="M46" s="64" t="s">
        <v>508</v>
      </c>
      <c r="N46" s="64" t="s">
        <v>508</v>
      </c>
      <c r="O46" s="65" t="s">
        <v>508</v>
      </c>
      <c r="P46" s="48"/>
      <c r="Q46" s="48"/>
      <c r="R46" s="48"/>
      <c r="S46" s="48"/>
      <c r="T46" s="48"/>
      <c r="U46" s="48"/>
    </row>
    <row r="47" spans="1:21" ht="30.75" customHeight="1">
      <c r="A47" s="48"/>
      <c r="B47" s="1266"/>
      <c r="C47" s="1267"/>
      <c r="D47" s="62"/>
      <c r="E47" s="1248" t="s">
        <v>14</v>
      </c>
      <c r="F47" s="1248"/>
      <c r="G47" s="1248"/>
      <c r="H47" s="1248"/>
      <c r="I47" s="1248"/>
      <c r="J47" s="1249"/>
      <c r="K47" s="63" t="s">
        <v>508</v>
      </c>
      <c r="L47" s="64" t="s">
        <v>508</v>
      </c>
      <c r="M47" s="64" t="s">
        <v>508</v>
      </c>
      <c r="N47" s="64" t="s">
        <v>508</v>
      </c>
      <c r="O47" s="65" t="s">
        <v>508</v>
      </c>
      <c r="P47" s="48"/>
      <c r="Q47" s="48"/>
      <c r="R47" s="48"/>
      <c r="S47" s="48"/>
      <c r="T47" s="48"/>
      <c r="U47" s="48"/>
    </row>
    <row r="48" spans="1:21" ht="30.75" customHeight="1">
      <c r="A48" s="48"/>
      <c r="B48" s="1266"/>
      <c r="C48" s="1267"/>
      <c r="D48" s="62"/>
      <c r="E48" s="1248" t="s">
        <v>15</v>
      </c>
      <c r="F48" s="1248"/>
      <c r="G48" s="1248"/>
      <c r="H48" s="1248"/>
      <c r="I48" s="1248"/>
      <c r="J48" s="1249"/>
      <c r="K48" s="63">
        <v>453</v>
      </c>
      <c r="L48" s="64">
        <v>453</v>
      </c>
      <c r="M48" s="64">
        <v>450</v>
      </c>
      <c r="N48" s="64">
        <v>458</v>
      </c>
      <c r="O48" s="65">
        <v>438</v>
      </c>
      <c r="P48" s="48"/>
      <c r="Q48" s="48"/>
      <c r="R48" s="48"/>
      <c r="S48" s="48"/>
      <c r="T48" s="48"/>
      <c r="U48" s="48"/>
    </row>
    <row r="49" spans="1:21" ht="30.75" customHeight="1">
      <c r="A49" s="48"/>
      <c r="B49" s="1266"/>
      <c r="C49" s="1267"/>
      <c r="D49" s="62"/>
      <c r="E49" s="1248" t="s">
        <v>16</v>
      </c>
      <c r="F49" s="1248"/>
      <c r="G49" s="1248"/>
      <c r="H49" s="1248"/>
      <c r="I49" s="1248"/>
      <c r="J49" s="1249"/>
      <c r="K49" s="63">
        <v>57</v>
      </c>
      <c r="L49" s="64">
        <v>57</v>
      </c>
      <c r="M49" s="64">
        <v>38</v>
      </c>
      <c r="N49" s="64">
        <v>30</v>
      </c>
      <c r="O49" s="65">
        <v>32</v>
      </c>
      <c r="P49" s="48"/>
      <c r="Q49" s="48"/>
      <c r="R49" s="48"/>
      <c r="S49" s="48"/>
      <c r="T49" s="48"/>
      <c r="U49" s="48"/>
    </row>
    <row r="50" spans="1:21" ht="30.75" customHeight="1">
      <c r="A50" s="48"/>
      <c r="B50" s="1266"/>
      <c r="C50" s="1267"/>
      <c r="D50" s="62"/>
      <c r="E50" s="1248" t="s">
        <v>17</v>
      </c>
      <c r="F50" s="1248"/>
      <c r="G50" s="1248"/>
      <c r="H50" s="1248"/>
      <c r="I50" s="1248"/>
      <c r="J50" s="1249"/>
      <c r="K50" s="63">
        <v>8</v>
      </c>
      <c r="L50" s="64">
        <v>7</v>
      </c>
      <c r="M50" s="64">
        <v>6</v>
      </c>
      <c r="N50" s="64">
        <v>6</v>
      </c>
      <c r="O50" s="65" t="s">
        <v>508</v>
      </c>
      <c r="P50" s="48"/>
      <c r="Q50" s="48"/>
      <c r="R50" s="48"/>
      <c r="S50" s="48"/>
      <c r="T50" s="48"/>
      <c r="U50" s="48"/>
    </row>
    <row r="51" spans="1:21" ht="30.75" customHeight="1">
      <c r="A51" s="48"/>
      <c r="B51" s="1268"/>
      <c r="C51" s="1269"/>
      <c r="D51" s="66"/>
      <c r="E51" s="1248" t="s">
        <v>18</v>
      </c>
      <c r="F51" s="1248"/>
      <c r="G51" s="1248"/>
      <c r="H51" s="1248"/>
      <c r="I51" s="1248"/>
      <c r="J51" s="1249"/>
      <c r="K51" s="63" t="s">
        <v>508</v>
      </c>
      <c r="L51" s="64" t="s">
        <v>508</v>
      </c>
      <c r="M51" s="64" t="s">
        <v>508</v>
      </c>
      <c r="N51" s="64" t="s">
        <v>508</v>
      </c>
      <c r="O51" s="65" t="s">
        <v>508</v>
      </c>
      <c r="P51" s="48"/>
      <c r="Q51" s="48"/>
      <c r="R51" s="48"/>
      <c r="S51" s="48"/>
      <c r="T51" s="48"/>
      <c r="U51" s="48"/>
    </row>
    <row r="52" spans="1:21" ht="30.75" customHeight="1">
      <c r="A52" s="48"/>
      <c r="B52" s="1246" t="s">
        <v>19</v>
      </c>
      <c r="C52" s="1247"/>
      <c r="D52" s="66"/>
      <c r="E52" s="1248" t="s">
        <v>20</v>
      </c>
      <c r="F52" s="1248"/>
      <c r="G52" s="1248"/>
      <c r="H52" s="1248"/>
      <c r="I52" s="1248"/>
      <c r="J52" s="1249"/>
      <c r="K52" s="63">
        <v>1941</v>
      </c>
      <c r="L52" s="64">
        <v>1917</v>
      </c>
      <c r="M52" s="64">
        <v>1993</v>
      </c>
      <c r="N52" s="64">
        <v>2016</v>
      </c>
      <c r="O52" s="65">
        <v>2041</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729</v>
      </c>
      <c r="L53" s="69">
        <v>644</v>
      </c>
      <c r="M53" s="69">
        <v>679</v>
      </c>
      <c r="N53" s="69">
        <v>710</v>
      </c>
      <c r="O53" s="70">
        <v>747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c r="B57" s="1254" t="s">
        <v>25</v>
      </c>
      <c r="C57" s="1255"/>
      <c r="D57" s="1258" t="s">
        <v>26</v>
      </c>
      <c r="E57" s="1259"/>
      <c r="F57" s="1259"/>
      <c r="G57" s="1259"/>
      <c r="H57" s="1259"/>
      <c r="I57" s="1259"/>
      <c r="J57" s="1260"/>
      <c r="K57" s="82" t="s">
        <v>600</v>
      </c>
      <c r="L57" s="83" t="s">
        <v>600</v>
      </c>
      <c r="M57" s="83" t="s">
        <v>600</v>
      </c>
      <c r="N57" s="83" t="s">
        <v>600</v>
      </c>
      <c r="O57" s="84" t="s">
        <v>600</v>
      </c>
    </row>
    <row r="58" spans="1:21" ht="31.5" customHeight="1" thickBot="1">
      <c r="B58" s="1256"/>
      <c r="C58" s="1257"/>
      <c r="D58" s="1261" t="s">
        <v>27</v>
      </c>
      <c r="E58" s="1262"/>
      <c r="F58" s="1262"/>
      <c r="G58" s="1262"/>
      <c r="H58" s="1262"/>
      <c r="I58" s="1262"/>
      <c r="J58" s="1263"/>
      <c r="K58" s="85" t="s">
        <v>600</v>
      </c>
      <c r="L58" s="86" t="s">
        <v>601</v>
      </c>
      <c r="M58" s="86" t="s">
        <v>601</v>
      </c>
      <c r="N58" s="86" t="s">
        <v>601</v>
      </c>
      <c r="O58" s="87" t="s">
        <v>600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zp50olBf6I2EfrCPaHRWkdVvNJRTddVbbeb0t/Gy+mKfTeTJUGfJnfNWegOUPKebv6O2HwtCLb+DgRTsPp/hg==" saltValue="7Po3ahguAYYRwOzWS6+1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549</v>
      </c>
      <c r="J40" s="99" t="s">
        <v>550</v>
      </c>
      <c r="K40" s="99" t="s">
        <v>551</v>
      </c>
      <c r="L40" s="99" t="s">
        <v>552</v>
      </c>
      <c r="M40" s="100" t="s">
        <v>553</v>
      </c>
    </row>
    <row r="41" spans="2:13" ht="27.75" customHeight="1">
      <c r="B41" s="1284" t="s">
        <v>30</v>
      </c>
      <c r="C41" s="1285"/>
      <c r="D41" s="101"/>
      <c r="E41" s="1286" t="s">
        <v>31</v>
      </c>
      <c r="F41" s="1286"/>
      <c r="G41" s="1286"/>
      <c r="H41" s="1287"/>
      <c r="I41" s="102">
        <v>15878</v>
      </c>
      <c r="J41" s="103">
        <v>16414</v>
      </c>
      <c r="K41" s="103">
        <v>16152</v>
      </c>
      <c r="L41" s="103">
        <v>15705</v>
      </c>
      <c r="M41" s="104">
        <v>15934</v>
      </c>
    </row>
    <row r="42" spans="2:13" ht="27.75" customHeight="1">
      <c r="B42" s="1274"/>
      <c r="C42" s="1275"/>
      <c r="D42" s="105"/>
      <c r="E42" s="1278" t="s">
        <v>32</v>
      </c>
      <c r="F42" s="1278"/>
      <c r="G42" s="1278"/>
      <c r="H42" s="1279"/>
      <c r="I42" s="106">
        <v>99</v>
      </c>
      <c r="J42" s="107">
        <v>91</v>
      </c>
      <c r="K42" s="107">
        <v>84</v>
      </c>
      <c r="L42" s="107" t="s">
        <v>508</v>
      </c>
      <c r="M42" s="108" t="s">
        <v>508</v>
      </c>
    </row>
    <row r="43" spans="2:13" ht="27.75" customHeight="1">
      <c r="B43" s="1274"/>
      <c r="C43" s="1275"/>
      <c r="D43" s="105"/>
      <c r="E43" s="1278" t="s">
        <v>33</v>
      </c>
      <c r="F43" s="1278"/>
      <c r="G43" s="1278"/>
      <c r="H43" s="1279"/>
      <c r="I43" s="106">
        <v>4617</v>
      </c>
      <c r="J43" s="107">
        <v>4338</v>
      </c>
      <c r="K43" s="107">
        <v>4192</v>
      </c>
      <c r="L43" s="107">
        <v>3948</v>
      </c>
      <c r="M43" s="108">
        <v>3737</v>
      </c>
    </row>
    <row r="44" spans="2:13" ht="27.75" customHeight="1">
      <c r="B44" s="1274"/>
      <c r="C44" s="1275"/>
      <c r="D44" s="105"/>
      <c r="E44" s="1278" t="s">
        <v>34</v>
      </c>
      <c r="F44" s="1278"/>
      <c r="G44" s="1278"/>
      <c r="H44" s="1279"/>
      <c r="I44" s="106">
        <v>449</v>
      </c>
      <c r="J44" s="107">
        <v>861</v>
      </c>
      <c r="K44" s="107">
        <v>1611</v>
      </c>
      <c r="L44" s="107">
        <v>1578</v>
      </c>
      <c r="M44" s="108">
        <v>1541</v>
      </c>
    </row>
    <row r="45" spans="2:13" ht="27.75" customHeight="1">
      <c r="B45" s="1274"/>
      <c r="C45" s="1275"/>
      <c r="D45" s="105"/>
      <c r="E45" s="1278" t="s">
        <v>35</v>
      </c>
      <c r="F45" s="1278"/>
      <c r="G45" s="1278"/>
      <c r="H45" s="1279"/>
      <c r="I45" s="106">
        <v>3610</v>
      </c>
      <c r="J45" s="107">
        <v>3368</v>
      </c>
      <c r="K45" s="107">
        <v>3141</v>
      </c>
      <c r="L45" s="107">
        <v>3107</v>
      </c>
      <c r="M45" s="108">
        <v>2987</v>
      </c>
    </row>
    <row r="46" spans="2:13" ht="27.75" customHeight="1">
      <c r="B46" s="1274"/>
      <c r="C46" s="1275"/>
      <c r="D46" s="109"/>
      <c r="E46" s="1278" t="s">
        <v>36</v>
      </c>
      <c r="F46" s="1278"/>
      <c r="G46" s="1278"/>
      <c r="H46" s="1279"/>
      <c r="I46" s="106" t="s">
        <v>508</v>
      </c>
      <c r="J46" s="107" t="s">
        <v>508</v>
      </c>
      <c r="K46" s="107" t="s">
        <v>508</v>
      </c>
      <c r="L46" s="107" t="s">
        <v>508</v>
      </c>
      <c r="M46" s="108" t="s">
        <v>508</v>
      </c>
    </row>
    <row r="47" spans="2:13" ht="27.75" customHeight="1">
      <c r="B47" s="1274"/>
      <c r="C47" s="1275"/>
      <c r="D47" s="110"/>
      <c r="E47" s="1288" t="s">
        <v>37</v>
      </c>
      <c r="F47" s="1289"/>
      <c r="G47" s="1289"/>
      <c r="H47" s="1290"/>
      <c r="I47" s="106" t="s">
        <v>508</v>
      </c>
      <c r="J47" s="107" t="s">
        <v>508</v>
      </c>
      <c r="K47" s="107" t="s">
        <v>508</v>
      </c>
      <c r="L47" s="107" t="s">
        <v>508</v>
      </c>
      <c r="M47" s="108" t="s">
        <v>508</v>
      </c>
    </row>
    <row r="48" spans="2:13" ht="27.75" customHeight="1">
      <c r="B48" s="1274"/>
      <c r="C48" s="1275"/>
      <c r="D48" s="105"/>
      <c r="E48" s="1278" t="s">
        <v>38</v>
      </c>
      <c r="F48" s="1278"/>
      <c r="G48" s="1278"/>
      <c r="H48" s="1279"/>
      <c r="I48" s="106" t="s">
        <v>508</v>
      </c>
      <c r="J48" s="107" t="s">
        <v>508</v>
      </c>
      <c r="K48" s="107" t="s">
        <v>508</v>
      </c>
      <c r="L48" s="107" t="s">
        <v>508</v>
      </c>
      <c r="M48" s="108" t="s">
        <v>508</v>
      </c>
    </row>
    <row r="49" spans="2:13" ht="27.75" customHeight="1">
      <c r="B49" s="1276"/>
      <c r="C49" s="1277"/>
      <c r="D49" s="105"/>
      <c r="E49" s="1278" t="s">
        <v>39</v>
      </c>
      <c r="F49" s="1278"/>
      <c r="G49" s="1278"/>
      <c r="H49" s="1279"/>
      <c r="I49" s="106" t="s">
        <v>508</v>
      </c>
      <c r="J49" s="107" t="s">
        <v>508</v>
      </c>
      <c r="K49" s="107" t="s">
        <v>508</v>
      </c>
      <c r="L49" s="107" t="s">
        <v>508</v>
      </c>
      <c r="M49" s="108" t="s">
        <v>508</v>
      </c>
    </row>
    <row r="50" spans="2:13" ht="27.75" customHeight="1">
      <c r="B50" s="1272" t="s">
        <v>40</v>
      </c>
      <c r="C50" s="1273"/>
      <c r="D50" s="111"/>
      <c r="E50" s="1278" t="s">
        <v>41</v>
      </c>
      <c r="F50" s="1278"/>
      <c r="G50" s="1278"/>
      <c r="H50" s="1279"/>
      <c r="I50" s="106">
        <v>10220</v>
      </c>
      <c r="J50" s="107">
        <v>10693</v>
      </c>
      <c r="K50" s="107">
        <v>11739</v>
      </c>
      <c r="L50" s="107">
        <v>10921</v>
      </c>
      <c r="M50" s="108">
        <v>10824</v>
      </c>
    </row>
    <row r="51" spans="2:13" ht="27.75" customHeight="1">
      <c r="B51" s="1274"/>
      <c r="C51" s="1275"/>
      <c r="D51" s="105"/>
      <c r="E51" s="1278" t="s">
        <v>42</v>
      </c>
      <c r="F51" s="1278"/>
      <c r="G51" s="1278"/>
      <c r="H51" s="1279"/>
      <c r="I51" s="106">
        <v>649</v>
      </c>
      <c r="J51" s="107">
        <v>567</v>
      </c>
      <c r="K51" s="107">
        <v>477</v>
      </c>
      <c r="L51" s="107">
        <v>437</v>
      </c>
      <c r="M51" s="108">
        <v>392</v>
      </c>
    </row>
    <row r="52" spans="2:13" ht="27.75" customHeight="1">
      <c r="B52" s="1276"/>
      <c r="C52" s="1277"/>
      <c r="D52" s="105"/>
      <c r="E52" s="1278" t="s">
        <v>43</v>
      </c>
      <c r="F52" s="1278"/>
      <c r="G52" s="1278"/>
      <c r="H52" s="1279"/>
      <c r="I52" s="106">
        <v>16898</v>
      </c>
      <c r="J52" s="107">
        <v>17565</v>
      </c>
      <c r="K52" s="107">
        <v>17552</v>
      </c>
      <c r="L52" s="107">
        <v>17066</v>
      </c>
      <c r="M52" s="108">
        <v>17107</v>
      </c>
    </row>
    <row r="53" spans="2:13" ht="27.75" customHeight="1" thickBot="1">
      <c r="B53" s="1280" t="s">
        <v>21</v>
      </c>
      <c r="C53" s="1281"/>
      <c r="D53" s="112"/>
      <c r="E53" s="1282" t="s">
        <v>44</v>
      </c>
      <c r="F53" s="1282"/>
      <c r="G53" s="1282"/>
      <c r="H53" s="1283"/>
      <c r="I53" s="113">
        <v>-3115</v>
      </c>
      <c r="J53" s="114">
        <v>-3753</v>
      </c>
      <c r="K53" s="114">
        <v>-4588</v>
      </c>
      <c r="L53" s="114">
        <v>-4087</v>
      </c>
      <c r="M53" s="115">
        <v>-4124</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72mvpz4yLniOGq3R3/UDYvfjYEJIx8L4h+1ocL6nDTKn7VG0rh97elQgsafoEtcwYeBrAuAM9GqHOa1tkydg==" saltValue="jS8AB3fRS3+WlmRxAXk8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551</v>
      </c>
      <c r="G54" s="124" t="s">
        <v>552</v>
      </c>
      <c r="H54" s="125" t="s">
        <v>553</v>
      </c>
    </row>
    <row r="55" spans="2:8" ht="52.5" customHeight="1">
      <c r="B55" s="126"/>
      <c r="C55" s="1299" t="s">
        <v>47</v>
      </c>
      <c r="D55" s="1299"/>
      <c r="E55" s="1300"/>
      <c r="F55" s="127">
        <v>5476</v>
      </c>
      <c r="G55" s="127">
        <v>4905</v>
      </c>
      <c r="H55" s="128">
        <v>4847</v>
      </c>
    </row>
    <row r="56" spans="2:8" ht="52.5" customHeight="1">
      <c r="B56" s="129"/>
      <c r="C56" s="1301" t="s">
        <v>48</v>
      </c>
      <c r="D56" s="1301"/>
      <c r="E56" s="1302"/>
      <c r="F56" s="130">
        <v>1063</v>
      </c>
      <c r="G56" s="130">
        <v>1063</v>
      </c>
      <c r="H56" s="131">
        <v>1063</v>
      </c>
    </row>
    <row r="57" spans="2:8" ht="53.25" customHeight="1">
      <c r="B57" s="129"/>
      <c r="C57" s="1303" t="s">
        <v>49</v>
      </c>
      <c r="D57" s="1303"/>
      <c r="E57" s="1304"/>
      <c r="F57" s="132">
        <v>6198</v>
      </c>
      <c r="G57" s="132">
        <v>5988</v>
      </c>
      <c r="H57" s="133">
        <v>5948</v>
      </c>
    </row>
    <row r="58" spans="2:8" ht="45.75" customHeight="1">
      <c r="B58" s="134"/>
      <c r="C58" s="1291" t="s">
        <v>595</v>
      </c>
      <c r="D58" s="1292"/>
      <c r="E58" s="1293"/>
      <c r="F58" s="135">
        <v>2158</v>
      </c>
      <c r="G58" s="135">
        <v>1910</v>
      </c>
      <c r="H58" s="136">
        <v>1955</v>
      </c>
    </row>
    <row r="59" spans="2:8" ht="45.75" customHeight="1">
      <c r="B59" s="134"/>
      <c r="C59" s="1291" t="s">
        <v>596</v>
      </c>
      <c r="D59" s="1292"/>
      <c r="E59" s="1293"/>
      <c r="F59" s="135">
        <v>1714</v>
      </c>
      <c r="G59" s="135">
        <v>1714</v>
      </c>
      <c r="H59" s="136">
        <v>1714</v>
      </c>
    </row>
    <row r="60" spans="2:8" ht="45.75" customHeight="1">
      <c r="B60" s="134"/>
      <c r="C60" s="1291" t="s">
        <v>597</v>
      </c>
      <c r="D60" s="1292"/>
      <c r="E60" s="1293"/>
      <c r="F60" s="135">
        <v>846</v>
      </c>
      <c r="G60" s="135">
        <v>846</v>
      </c>
      <c r="H60" s="136">
        <v>846</v>
      </c>
    </row>
    <row r="61" spans="2:8" ht="45.75" customHeight="1">
      <c r="B61" s="134"/>
      <c r="C61" s="1291" t="s">
        <v>598</v>
      </c>
      <c r="D61" s="1292"/>
      <c r="E61" s="1293"/>
      <c r="F61" s="135">
        <v>573</v>
      </c>
      <c r="G61" s="135">
        <v>573</v>
      </c>
      <c r="H61" s="136">
        <v>573</v>
      </c>
    </row>
    <row r="62" spans="2:8" ht="45.75" customHeight="1" thickBot="1">
      <c r="B62" s="137"/>
      <c r="C62" s="1294" t="s">
        <v>599</v>
      </c>
      <c r="D62" s="1295"/>
      <c r="E62" s="1296"/>
      <c r="F62" s="138">
        <v>316</v>
      </c>
      <c r="G62" s="138">
        <v>316</v>
      </c>
      <c r="H62" s="139">
        <v>316</v>
      </c>
    </row>
    <row r="63" spans="2:8" ht="52.5" customHeight="1" thickBot="1">
      <c r="B63" s="140"/>
      <c r="C63" s="1297" t="s">
        <v>50</v>
      </c>
      <c r="D63" s="1297"/>
      <c r="E63" s="1298"/>
      <c r="F63" s="141">
        <v>12738</v>
      </c>
      <c r="G63" s="141">
        <v>11956</v>
      </c>
      <c r="H63" s="142">
        <v>11859</v>
      </c>
    </row>
    <row r="64" spans="2:8" ht="15" customHeight="1"/>
    <row r="65" ht="0" hidden="1" customHeight="1"/>
    <row r="66" ht="0" hidden="1" customHeight="1"/>
  </sheetData>
  <sheetProtection algorithmName="SHA-512" hashValue="yiq9lrr2Etp4t/Ssk0YxrZ5HDNOC9NdcnCEIcy/rk587I98Dn2MI0Ugq40jM+sgaqCG0Iooa8QxWr/22SBfCiw==" saltValue="nrakCXx39iO1i6iNA4Km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612</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608</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17" t="s">
        <v>611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606</v>
      </c>
    </row>
    <row r="50" spans="1:109" ht="13.5">
      <c r="B50" s="386"/>
      <c r="G50" s="1309"/>
      <c r="H50" s="1309"/>
      <c r="I50" s="1309"/>
      <c r="J50" s="1309"/>
      <c r="K50" s="395"/>
      <c r="L50" s="395"/>
      <c r="M50" s="394"/>
      <c r="N50" s="394"/>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07" t="s">
        <v>549</v>
      </c>
      <c r="BQ50" s="1307"/>
      <c r="BR50" s="1307"/>
      <c r="BS50" s="1307"/>
      <c r="BT50" s="1307"/>
      <c r="BU50" s="1307"/>
      <c r="BV50" s="1307"/>
      <c r="BW50" s="1307"/>
      <c r="BX50" s="1307" t="s">
        <v>550</v>
      </c>
      <c r="BY50" s="1307"/>
      <c r="BZ50" s="1307"/>
      <c r="CA50" s="1307"/>
      <c r="CB50" s="1307"/>
      <c r="CC50" s="1307"/>
      <c r="CD50" s="1307"/>
      <c r="CE50" s="1307"/>
      <c r="CF50" s="1307" t="s">
        <v>551</v>
      </c>
      <c r="CG50" s="1307"/>
      <c r="CH50" s="1307"/>
      <c r="CI50" s="1307"/>
      <c r="CJ50" s="1307"/>
      <c r="CK50" s="1307"/>
      <c r="CL50" s="1307"/>
      <c r="CM50" s="1307"/>
      <c r="CN50" s="1307" t="s">
        <v>552</v>
      </c>
      <c r="CO50" s="1307"/>
      <c r="CP50" s="1307"/>
      <c r="CQ50" s="1307"/>
      <c r="CR50" s="1307"/>
      <c r="CS50" s="1307"/>
      <c r="CT50" s="1307"/>
      <c r="CU50" s="1307"/>
      <c r="CV50" s="1307" t="s">
        <v>553</v>
      </c>
      <c r="CW50" s="1307"/>
      <c r="CX50" s="1307"/>
      <c r="CY50" s="1307"/>
      <c r="CZ50" s="1307"/>
      <c r="DA50" s="1307"/>
      <c r="DB50" s="1307"/>
      <c r="DC50" s="1307"/>
    </row>
    <row r="51" spans="1:109" ht="13.5" customHeight="1">
      <c r="B51" s="386"/>
      <c r="G51" s="1313"/>
      <c r="H51" s="1313"/>
      <c r="I51" s="1326"/>
      <c r="J51" s="1326"/>
      <c r="K51" s="1310"/>
      <c r="L51" s="1310"/>
      <c r="M51" s="1310"/>
      <c r="N51" s="1310"/>
      <c r="AM51" s="393"/>
      <c r="AN51" s="1308" t="s">
        <v>605</v>
      </c>
      <c r="AO51" s="1308"/>
      <c r="AP51" s="1308"/>
      <c r="AQ51" s="1308"/>
      <c r="AR51" s="1308"/>
      <c r="AS51" s="1308"/>
      <c r="AT51" s="1308"/>
      <c r="AU51" s="1308"/>
      <c r="AV51" s="1308"/>
      <c r="AW51" s="1308"/>
      <c r="AX51" s="1308"/>
      <c r="AY51" s="1308"/>
      <c r="AZ51" s="1308"/>
      <c r="BA51" s="1308"/>
      <c r="BB51" s="1308" t="s">
        <v>603</v>
      </c>
      <c r="BC51" s="1308"/>
      <c r="BD51" s="1308"/>
      <c r="BE51" s="1308"/>
      <c r="BF51" s="1308"/>
      <c r="BG51" s="1308"/>
      <c r="BH51" s="1308"/>
      <c r="BI51" s="1308"/>
      <c r="BJ51" s="1308"/>
      <c r="BK51" s="1308"/>
      <c r="BL51" s="1308"/>
      <c r="BM51" s="1308"/>
      <c r="BN51" s="1308"/>
      <c r="BO51" s="1308"/>
      <c r="BP51" s="132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5">
      <c r="B52" s="386"/>
      <c r="G52" s="1313"/>
      <c r="H52" s="1313"/>
      <c r="I52" s="1326"/>
      <c r="J52" s="1326"/>
      <c r="K52" s="1310"/>
      <c r="L52" s="1310"/>
      <c r="M52" s="1310"/>
      <c r="N52" s="1310"/>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c r="A53" s="401"/>
      <c r="B53" s="386"/>
      <c r="G53" s="1313"/>
      <c r="H53" s="1313"/>
      <c r="I53" s="1309"/>
      <c r="J53" s="1309"/>
      <c r="K53" s="1310"/>
      <c r="L53" s="1310"/>
      <c r="M53" s="1310"/>
      <c r="N53" s="1310"/>
      <c r="AM53" s="393"/>
      <c r="AN53" s="1308"/>
      <c r="AO53" s="1308"/>
      <c r="AP53" s="1308"/>
      <c r="AQ53" s="1308"/>
      <c r="AR53" s="1308"/>
      <c r="AS53" s="1308"/>
      <c r="AT53" s="1308"/>
      <c r="AU53" s="1308"/>
      <c r="AV53" s="1308"/>
      <c r="AW53" s="1308"/>
      <c r="AX53" s="1308"/>
      <c r="AY53" s="1308"/>
      <c r="AZ53" s="1308"/>
      <c r="BA53" s="1308"/>
      <c r="BB53" s="1308" t="s">
        <v>610</v>
      </c>
      <c r="BC53" s="1308"/>
      <c r="BD53" s="1308"/>
      <c r="BE53" s="1308"/>
      <c r="BF53" s="1308"/>
      <c r="BG53" s="1308"/>
      <c r="BH53" s="1308"/>
      <c r="BI53" s="1308"/>
      <c r="BJ53" s="1308"/>
      <c r="BK53" s="1308"/>
      <c r="BL53" s="1308"/>
      <c r="BM53" s="1308"/>
      <c r="BN53" s="1308"/>
      <c r="BO53" s="1308"/>
      <c r="BP53" s="1327"/>
      <c r="BQ53" s="1305"/>
      <c r="BR53" s="1305"/>
      <c r="BS53" s="1305"/>
      <c r="BT53" s="1305"/>
      <c r="BU53" s="1305"/>
      <c r="BV53" s="1305"/>
      <c r="BW53" s="1305"/>
      <c r="BX53" s="1305">
        <v>52.9</v>
      </c>
      <c r="BY53" s="1305"/>
      <c r="BZ53" s="1305"/>
      <c r="CA53" s="1305"/>
      <c r="CB53" s="1305"/>
      <c r="CC53" s="1305"/>
      <c r="CD53" s="1305"/>
      <c r="CE53" s="1305"/>
      <c r="CF53" s="1305">
        <v>53.7</v>
      </c>
      <c r="CG53" s="1305"/>
      <c r="CH53" s="1305"/>
      <c r="CI53" s="1305"/>
      <c r="CJ53" s="1305"/>
      <c r="CK53" s="1305"/>
      <c r="CL53" s="1305"/>
      <c r="CM53" s="1305"/>
      <c r="CN53" s="1305">
        <v>53.8</v>
      </c>
      <c r="CO53" s="1305"/>
      <c r="CP53" s="1305"/>
      <c r="CQ53" s="1305"/>
      <c r="CR53" s="1305"/>
      <c r="CS53" s="1305"/>
      <c r="CT53" s="1305"/>
      <c r="CU53" s="1305"/>
      <c r="CV53" s="1305">
        <v>53.4</v>
      </c>
      <c r="CW53" s="1305"/>
      <c r="CX53" s="1305"/>
      <c r="CY53" s="1305"/>
      <c r="CZ53" s="1305"/>
      <c r="DA53" s="1305"/>
      <c r="DB53" s="1305"/>
      <c r="DC53" s="1305"/>
    </row>
    <row r="54" spans="1:109" ht="13.5">
      <c r="A54" s="401"/>
      <c r="B54" s="386"/>
      <c r="G54" s="1313"/>
      <c r="H54" s="1313"/>
      <c r="I54" s="1309"/>
      <c r="J54" s="1309"/>
      <c r="K54" s="1310"/>
      <c r="L54" s="1310"/>
      <c r="M54" s="1310"/>
      <c r="N54" s="1310"/>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c r="A55" s="401"/>
      <c r="B55" s="386"/>
      <c r="G55" s="1309"/>
      <c r="H55" s="1309"/>
      <c r="I55" s="1309"/>
      <c r="J55" s="1309"/>
      <c r="K55" s="1310"/>
      <c r="L55" s="1310"/>
      <c r="M55" s="1310"/>
      <c r="N55" s="1310"/>
      <c r="AN55" s="1307" t="s">
        <v>604</v>
      </c>
      <c r="AO55" s="1307"/>
      <c r="AP55" s="1307"/>
      <c r="AQ55" s="1307"/>
      <c r="AR55" s="1307"/>
      <c r="AS55" s="1307"/>
      <c r="AT55" s="1307"/>
      <c r="AU55" s="1307"/>
      <c r="AV55" s="1307"/>
      <c r="AW55" s="1307"/>
      <c r="AX55" s="1307"/>
      <c r="AY55" s="1307"/>
      <c r="AZ55" s="1307"/>
      <c r="BA55" s="1307"/>
      <c r="BB55" s="1308" t="s">
        <v>603</v>
      </c>
      <c r="BC55" s="1308"/>
      <c r="BD55" s="1308"/>
      <c r="BE55" s="1308"/>
      <c r="BF55" s="1308"/>
      <c r="BG55" s="1308"/>
      <c r="BH55" s="1308"/>
      <c r="BI55" s="1308"/>
      <c r="BJ55" s="1308"/>
      <c r="BK55" s="1308"/>
      <c r="BL55" s="1308"/>
      <c r="BM55" s="1308"/>
      <c r="BN55" s="1308"/>
      <c r="BO55" s="1308"/>
      <c r="BP55" s="1327"/>
      <c r="BQ55" s="1305"/>
      <c r="BR55" s="1305"/>
      <c r="BS55" s="1305"/>
      <c r="BT55" s="1305"/>
      <c r="BU55" s="1305"/>
      <c r="BV55" s="1305"/>
      <c r="BW55" s="1305"/>
      <c r="BX55" s="1305">
        <v>58.5</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ht="13.5">
      <c r="A56" s="401"/>
      <c r="B56" s="386"/>
      <c r="G56" s="1309"/>
      <c r="H56" s="1309"/>
      <c r="I56" s="1309"/>
      <c r="J56" s="1309"/>
      <c r="K56" s="1310"/>
      <c r="L56" s="1310"/>
      <c r="M56" s="1310"/>
      <c r="N56" s="1310"/>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c r="B57" s="407"/>
      <c r="G57" s="1309"/>
      <c r="H57" s="1309"/>
      <c r="I57" s="1311"/>
      <c r="J57" s="1311"/>
      <c r="K57" s="1310"/>
      <c r="L57" s="1310"/>
      <c r="M57" s="1310"/>
      <c r="N57" s="1310"/>
      <c r="AM57" s="385"/>
      <c r="AN57" s="1307"/>
      <c r="AO57" s="1307"/>
      <c r="AP57" s="1307"/>
      <c r="AQ57" s="1307"/>
      <c r="AR57" s="1307"/>
      <c r="AS57" s="1307"/>
      <c r="AT57" s="1307"/>
      <c r="AU57" s="1307"/>
      <c r="AV57" s="1307"/>
      <c r="AW57" s="1307"/>
      <c r="AX57" s="1307"/>
      <c r="AY57" s="1307"/>
      <c r="AZ57" s="1307"/>
      <c r="BA57" s="1307"/>
      <c r="BB57" s="1308" t="s">
        <v>610</v>
      </c>
      <c r="BC57" s="1308"/>
      <c r="BD57" s="1308"/>
      <c r="BE57" s="1308"/>
      <c r="BF57" s="1308"/>
      <c r="BG57" s="1308"/>
      <c r="BH57" s="1308"/>
      <c r="BI57" s="1308"/>
      <c r="BJ57" s="1308"/>
      <c r="BK57" s="1308"/>
      <c r="BL57" s="1308"/>
      <c r="BM57" s="1308"/>
      <c r="BN57" s="1308"/>
      <c r="BO57" s="1308"/>
      <c r="BP57" s="1327"/>
      <c r="BQ57" s="1305"/>
      <c r="BR57" s="1305"/>
      <c r="BS57" s="1305"/>
      <c r="BT57" s="1305"/>
      <c r="BU57" s="1305"/>
      <c r="BV57" s="1305"/>
      <c r="BW57" s="1305"/>
      <c r="BX57" s="1305">
        <v>52.9</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12"/>
      <c r="DE57" s="407"/>
    </row>
    <row r="58" spans="1:109" s="401" customFormat="1" ht="13.5">
      <c r="A58" s="385"/>
      <c r="B58" s="407"/>
      <c r="G58" s="1309"/>
      <c r="H58" s="1309"/>
      <c r="I58" s="1311"/>
      <c r="J58" s="1311"/>
      <c r="K58" s="1310"/>
      <c r="L58" s="1310"/>
      <c r="M58" s="1310"/>
      <c r="N58" s="1310"/>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609</v>
      </c>
    </row>
    <row r="64" spans="1:109" ht="13.5">
      <c r="B64" s="386"/>
      <c r="G64" s="402"/>
      <c r="I64" s="404"/>
      <c r="J64" s="404"/>
      <c r="K64" s="404"/>
      <c r="L64" s="404"/>
      <c r="M64" s="404"/>
      <c r="N64" s="403"/>
      <c r="AM64" s="402"/>
      <c r="AN64" s="402" t="s">
        <v>608</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17" t="s">
        <v>607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606</v>
      </c>
    </row>
    <row r="72" spans="2:107" ht="13.5">
      <c r="B72" s="386"/>
      <c r="G72" s="1309"/>
      <c r="H72" s="1309"/>
      <c r="I72" s="1309"/>
      <c r="J72" s="1309"/>
      <c r="K72" s="395"/>
      <c r="L72" s="395"/>
      <c r="M72" s="394"/>
      <c r="N72" s="394"/>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07" t="s">
        <v>549</v>
      </c>
      <c r="BQ72" s="1307"/>
      <c r="BR72" s="1307"/>
      <c r="BS72" s="1307"/>
      <c r="BT72" s="1307"/>
      <c r="BU72" s="1307"/>
      <c r="BV72" s="1307"/>
      <c r="BW72" s="1307"/>
      <c r="BX72" s="1307" t="s">
        <v>550</v>
      </c>
      <c r="BY72" s="1307"/>
      <c r="BZ72" s="1307"/>
      <c r="CA72" s="1307"/>
      <c r="CB72" s="1307"/>
      <c r="CC72" s="1307"/>
      <c r="CD72" s="1307"/>
      <c r="CE72" s="1307"/>
      <c r="CF72" s="1307" t="s">
        <v>551</v>
      </c>
      <c r="CG72" s="1307"/>
      <c r="CH72" s="1307"/>
      <c r="CI72" s="1307"/>
      <c r="CJ72" s="1307"/>
      <c r="CK72" s="1307"/>
      <c r="CL72" s="1307"/>
      <c r="CM72" s="1307"/>
      <c r="CN72" s="1307" t="s">
        <v>552</v>
      </c>
      <c r="CO72" s="1307"/>
      <c r="CP72" s="1307"/>
      <c r="CQ72" s="1307"/>
      <c r="CR72" s="1307"/>
      <c r="CS72" s="1307"/>
      <c r="CT72" s="1307"/>
      <c r="CU72" s="1307"/>
      <c r="CV72" s="1307" t="s">
        <v>553</v>
      </c>
      <c r="CW72" s="1307"/>
      <c r="CX72" s="1307"/>
      <c r="CY72" s="1307"/>
      <c r="CZ72" s="1307"/>
      <c r="DA72" s="1307"/>
      <c r="DB72" s="1307"/>
      <c r="DC72" s="1307"/>
    </row>
    <row r="73" spans="2:107" ht="13.5">
      <c r="B73" s="386"/>
      <c r="G73" s="1313"/>
      <c r="H73" s="1313"/>
      <c r="I73" s="1313"/>
      <c r="J73" s="1313"/>
      <c r="K73" s="1306"/>
      <c r="L73" s="1306"/>
      <c r="M73" s="1306"/>
      <c r="N73" s="1306"/>
      <c r="AM73" s="393"/>
      <c r="AN73" s="1308" t="s">
        <v>605</v>
      </c>
      <c r="AO73" s="1308"/>
      <c r="AP73" s="1308"/>
      <c r="AQ73" s="1308"/>
      <c r="AR73" s="1308"/>
      <c r="AS73" s="1308"/>
      <c r="AT73" s="1308"/>
      <c r="AU73" s="1308"/>
      <c r="AV73" s="1308"/>
      <c r="AW73" s="1308"/>
      <c r="AX73" s="1308"/>
      <c r="AY73" s="1308"/>
      <c r="AZ73" s="1308"/>
      <c r="BA73" s="1308"/>
      <c r="BB73" s="1308" t="s">
        <v>603</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5">
      <c r="B74" s="386"/>
      <c r="G74" s="1313"/>
      <c r="H74" s="1313"/>
      <c r="I74" s="1313"/>
      <c r="J74" s="1313"/>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c r="B75" s="386"/>
      <c r="G75" s="1313"/>
      <c r="H75" s="1313"/>
      <c r="I75" s="1309"/>
      <c r="J75" s="1309"/>
      <c r="K75" s="1310"/>
      <c r="L75" s="1310"/>
      <c r="M75" s="1310"/>
      <c r="N75" s="1310"/>
      <c r="AM75" s="393"/>
      <c r="AN75" s="1308"/>
      <c r="AO75" s="1308"/>
      <c r="AP75" s="1308"/>
      <c r="AQ75" s="1308"/>
      <c r="AR75" s="1308"/>
      <c r="AS75" s="1308"/>
      <c r="AT75" s="1308"/>
      <c r="AU75" s="1308"/>
      <c r="AV75" s="1308"/>
      <c r="AW75" s="1308"/>
      <c r="AX75" s="1308"/>
      <c r="AY75" s="1308"/>
      <c r="AZ75" s="1308"/>
      <c r="BA75" s="1308"/>
      <c r="BB75" s="1308" t="s">
        <v>602</v>
      </c>
      <c r="BC75" s="1308"/>
      <c r="BD75" s="1308"/>
      <c r="BE75" s="1308"/>
      <c r="BF75" s="1308"/>
      <c r="BG75" s="1308"/>
      <c r="BH75" s="1308"/>
      <c r="BI75" s="1308"/>
      <c r="BJ75" s="1308"/>
      <c r="BK75" s="1308"/>
      <c r="BL75" s="1308"/>
      <c r="BM75" s="1308"/>
      <c r="BN75" s="1308"/>
      <c r="BO75" s="1308"/>
      <c r="BP75" s="1305">
        <v>10.3</v>
      </c>
      <c r="BQ75" s="1305"/>
      <c r="BR75" s="1305"/>
      <c r="BS75" s="1305"/>
      <c r="BT75" s="1305"/>
      <c r="BU75" s="1305"/>
      <c r="BV75" s="1305"/>
      <c r="BW75" s="1305"/>
      <c r="BX75" s="1305">
        <v>8.9</v>
      </c>
      <c r="BY75" s="1305"/>
      <c r="BZ75" s="1305"/>
      <c r="CA75" s="1305"/>
      <c r="CB75" s="1305"/>
      <c r="CC75" s="1305"/>
      <c r="CD75" s="1305"/>
      <c r="CE75" s="1305"/>
      <c r="CF75" s="1305">
        <v>8.3000000000000007</v>
      </c>
      <c r="CG75" s="1305"/>
      <c r="CH75" s="1305"/>
      <c r="CI75" s="1305"/>
      <c r="CJ75" s="1305"/>
      <c r="CK75" s="1305"/>
      <c r="CL75" s="1305"/>
      <c r="CM75" s="1305"/>
      <c r="CN75" s="1305">
        <v>8.4</v>
      </c>
      <c r="CO75" s="1305"/>
      <c r="CP75" s="1305"/>
      <c r="CQ75" s="1305"/>
      <c r="CR75" s="1305"/>
      <c r="CS75" s="1305"/>
      <c r="CT75" s="1305"/>
      <c r="CU75" s="1305"/>
      <c r="CV75" s="1305">
        <v>9</v>
      </c>
      <c r="CW75" s="1305"/>
      <c r="CX75" s="1305"/>
      <c r="CY75" s="1305"/>
      <c r="CZ75" s="1305"/>
      <c r="DA75" s="1305"/>
      <c r="DB75" s="1305"/>
      <c r="DC75" s="1305"/>
    </row>
    <row r="76" spans="2:107" ht="13.5">
      <c r="B76" s="386"/>
      <c r="G76" s="1313"/>
      <c r="H76" s="1313"/>
      <c r="I76" s="1309"/>
      <c r="J76" s="1309"/>
      <c r="K76" s="1310"/>
      <c r="L76" s="1310"/>
      <c r="M76" s="1310"/>
      <c r="N76" s="1310"/>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c r="B77" s="386"/>
      <c r="G77" s="1309"/>
      <c r="H77" s="1309"/>
      <c r="I77" s="1309"/>
      <c r="J77" s="1309"/>
      <c r="K77" s="1306"/>
      <c r="L77" s="1306"/>
      <c r="M77" s="1306"/>
      <c r="N77" s="1306"/>
      <c r="AN77" s="1307" t="s">
        <v>604</v>
      </c>
      <c r="AO77" s="1307"/>
      <c r="AP77" s="1307"/>
      <c r="AQ77" s="1307"/>
      <c r="AR77" s="1307"/>
      <c r="AS77" s="1307"/>
      <c r="AT77" s="1307"/>
      <c r="AU77" s="1307"/>
      <c r="AV77" s="1307"/>
      <c r="AW77" s="1307"/>
      <c r="AX77" s="1307"/>
      <c r="AY77" s="1307"/>
      <c r="AZ77" s="1307"/>
      <c r="BA77" s="1307"/>
      <c r="BB77" s="1308" t="s">
        <v>603</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ht="13.5">
      <c r="B78" s="386"/>
      <c r="G78" s="1309"/>
      <c r="H78" s="1309"/>
      <c r="I78" s="1309"/>
      <c r="J78" s="1309"/>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c r="B79" s="386"/>
      <c r="G79" s="1309"/>
      <c r="H79" s="1309"/>
      <c r="I79" s="1311"/>
      <c r="J79" s="1311"/>
      <c r="K79" s="1312"/>
      <c r="L79" s="1312"/>
      <c r="M79" s="1312"/>
      <c r="N79" s="1312"/>
      <c r="AN79" s="1307"/>
      <c r="AO79" s="1307"/>
      <c r="AP79" s="1307"/>
      <c r="AQ79" s="1307"/>
      <c r="AR79" s="1307"/>
      <c r="AS79" s="1307"/>
      <c r="AT79" s="1307"/>
      <c r="AU79" s="1307"/>
      <c r="AV79" s="1307"/>
      <c r="AW79" s="1307"/>
      <c r="AX79" s="1307"/>
      <c r="AY79" s="1307"/>
      <c r="AZ79" s="1307"/>
      <c r="BA79" s="1307"/>
      <c r="BB79" s="1308" t="s">
        <v>602</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ht="13.5">
      <c r="B80" s="386"/>
      <c r="G80" s="1309"/>
      <c r="H80" s="1309"/>
      <c r="I80" s="1311"/>
      <c r="J80" s="1311"/>
      <c r="K80" s="1312"/>
      <c r="L80" s="1312"/>
      <c r="M80" s="1312"/>
      <c r="N80" s="1312"/>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9b0s12oiCrB6XFxANTCvUsl0ZrSjQH8rFlf4d++36FG13V8J4V4QOXpDNZ3eV2pk4M3g+0BYr3PKG2yWQpgnQ==" saltValue="WfQS5a5q83X668I0ufA9nQ=="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I53:J54"/>
    <mergeCell ref="K53:K54"/>
    <mergeCell ref="L53:L54"/>
    <mergeCell ref="M53:M54"/>
    <mergeCell ref="BX57:CE58"/>
    <mergeCell ref="CF57:CM58"/>
    <mergeCell ref="AN65:DC69"/>
    <mergeCell ref="BX55:CE56"/>
    <mergeCell ref="CF55:CM56"/>
    <mergeCell ref="CN55:CU56"/>
    <mergeCell ref="CV55:DC56"/>
    <mergeCell ref="I55:J56"/>
    <mergeCell ref="K55:K56"/>
    <mergeCell ref="L55:L56"/>
    <mergeCell ref="M55:M56"/>
    <mergeCell ref="N55:N56"/>
    <mergeCell ref="CV72:DC72"/>
    <mergeCell ref="BX72:CE72"/>
    <mergeCell ref="CF72:CM72"/>
    <mergeCell ref="CN72:CU72"/>
    <mergeCell ref="CN57:CU58"/>
    <mergeCell ref="CV57:DC58"/>
    <mergeCell ref="G72:J72"/>
    <mergeCell ref="AN72:BO72"/>
    <mergeCell ref="BP72:BW72"/>
    <mergeCell ref="I57:J58"/>
    <mergeCell ref="K57:K58"/>
    <mergeCell ref="G55:H58"/>
    <mergeCell ref="G73:H76"/>
    <mergeCell ref="I73:J74"/>
    <mergeCell ref="K73:K74"/>
    <mergeCell ref="L73:L74"/>
    <mergeCell ref="M73:M74"/>
    <mergeCell ref="N73:N74"/>
    <mergeCell ref="CN75:CU76"/>
    <mergeCell ref="CV75:DC76"/>
    <mergeCell ref="CV73:DC74"/>
    <mergeCell ref="BX73:CE74"/>
    <mergeCell ref="CF73:CM74"/>
    <mergeCell ref="CN73:CU74"/>
    <mergeCell ref="I75:J76"/>
    <mergeCell ref="K75:K76"/>
    <mergeCell ref="L75:L76"/>
    <mergeCell ref="M75:M76"/>
    <mergeCell ref="N75:N76"/>
    <mergeCell ref="BB75:BO76"/>
    <mergeCell ref="AN73:BA76"/>
    <mergeCell ref="BB73:BO74"/>
    <mergeCell ref="BP73:BW74"/>
    <mergeCell ref="BP75:BW76"/>
    <mergeCell ref="N77:N78"/>
    <mergeCell ref="AN77:BA80"/>
    <mergeCell ref="BB77:BO78"/>
    <mergeCell ref="BP77:BW78"/>
    <mergeCell ref="BX77:CE78"/>
    <mergeCell ref="G77:H80"/>
    <mergeCell ref="I77:J78"/>
    <mergeCell ref="K77:K78"/>
    <mergeCell ref="L77:L78"/>
    <mergeCell ref="M77:M78"/>
    <mergeCell ref="I79:J80"/>
    <mergeCell ref="K79:K80"/>
    <mergeCell ref="L79:L80"/>
    <mergeCell ref="M79:M80"/>
    <mergeCell ref="N79:N80"/>
    <mergeCell ref="BB79:BO80"/>
    <mergeCell ref="CV79:DC80"/>
    <mergeCell ref="CN77:CU78"/>
    <mergeCell ref="CV77:DC78"/>
    <mergeCell ref="BP79:BW80"/>
    <mergeCell ref="BX75:CE76"/>
    <mergeCell ref="CF75:CM76"/>
    <mergeCell ref="CF77:CM78"/>
    <mergeCell ref="CF79:CM80"/>
    <mergeCell ref="BX79:CE80"/>
    <mergeCell ref="CN79:CU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8gnysOALkEg+ZRhBpqBD7kEUClYweSnF+2U/mKCF/Ofqk5NDhO9T6QT1fnvuhvL79Vt3dROzZxGGU5MVmKV7Q==" saltValue="eCNewm2hVVPYU9cKx9n/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sv6zGAurOPjzBPwSM2gO7LaYJGo0dpqxMSqioZnThCcQkGKM7IY3dIvomPgIg0K42tDfWrgjz/H2guVWMfGkQ==" saltValue="MEZT+Xi8FZm/meYdPby9I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546</v>
      </c>
      <c r="G2" s="156"/>
      <c r="H2" s="157"/>
    </row>
    <row r="3" spans="1:8">
      <c r="A3" s="153" t="s">
        <v>539</v>
      </c>
      <c r="B3" s="158"/>
      <c r="C3" s="159"/>
      <c r="D3" s="160">
        <v>120393</v>
      </c>
      <c r="E3" s="161"/>
      <c r="F3" s="162">
        <v>106614</v>
      </c>
      <c r="G3" s="163"/>
      <c r="H3" s="164"/>
    </row>
    <row r="4" spans="1:8">
      <c r="A4" s="165"/>
      <c r="B4" s="166"/>
      <c r="C4" s="167"/>
      <c r="D4" s="168">
        <v>60846</v>
      </c>
      <c r="E4" s="169"/>
      <c r="F4" s="170">
        <v>45545</v>
      </c>
      <c r="G4" s="171"/>
      <c r="H4" s="172"/>
    </row>
    <row r="5" spans="1:8">
      <c r="A5" s="153" t="s">
        <v>541</v>
      </c>
      <c r="B5" s="158"/>
      <c r="C5" s="159"/>
      <c r="D5" s="160">
        <v>89276</v>
      </c>
      <c r="E5" s="161"/>
      <c r="F5" s="162">
        <v>85459</v>
      </c>
      <c r="G5" s="163"/>
      <c r="H5" s="164"/>
    </row>
    <row r="6" spans="1:8">
      <c r="A6" s="165"/>
      <c r="B6" s="166"/>
      <c r="C6" s="167"/>
      <c r="D6" s="168">
        <v>60570</v>
      </c>
      <c r="E6" s="169"/>
      <c r="F6" s="170">
        <v>44378</v>
      </c>
      <c r="G6" s="171"/>
      <c r="H6" s="172"/>
    </row>
    <row r="7" spans="1:8">
      <c r="A7" s="153" t="s">
        <v>542</v>
      </c>
      <c r="B7" s="158"/>
      <c r="C7" s="159"/>
      <c r="D7" s="160">
        <v>90487</v>
      </c>
      <c r="E7" s="161"/>
      <c r="F7" s="162">
        <v>83280</v>
      </c>
      <c r="G7" s="163"/>
      <c r="H7" s="164"/>
    </row>
    <row r="8" spans="1:8">
      <c r="A8" s="165"/>
      <c r="B8" s="166"/>
      <c r="C8" s="167"/>
      <c r="D8" s="168">
        <v>50555</v>
      </c>
      <c r="E8" s="169"/>
      <c r="F8" s="170">
        <v>43123</v>
      </c>
      <c r="G8" s="171"/>
      <c r="H8" s="172"/>
    </row>
    <row r="9" spans="1:8">
      <c r="A9" s="153" t="s">
        <v>543</v>
      </c>
      <c r="B9" s="158"/>
      <c r="C9" s="159"/>
      <c r="D9" s="160">
        <v>85639</v>
      </c>
      <c r="E9" s="161"/>
      <c r="F9" s="162">
        <v>88968</v>
      </c>
      <c r="G9" s="163"/>
      <c r="H9" s="164"/>
    </row>
    <row r="10" spans="1:8">
      <c r="A10" s="165"/>
      <c r="B10" s="166"/>
      <c r="C10" s="167"/>
      <c r="D10" s="168">
        <v>42709</v>
      </c>
      <c r="E10" s="169"/>
      <c r="F10" s="170">
        <v>45482</v>
      </c>
      <c r="G10" s="171"/>
      <c r="H10" s="172"/>
    </row>
    <row r="11" spans="1:8">
      <c r="A11" s="153" t="s">
        <v>544</v>
      </c>
      <c r="B11" s="158"/>
      <c r="C11" s="159"/>
      <c r="D11" s="160">
        <v>115135</v>
      </c>
      <c r="E11" s="161"/>
      <c r="F11" s="162">
        <v>85173</v>
      </c>
      <c r="G11" s="163"/>
      <c r="H11" s="164"/>
    </row>
    <row r="12" spans="1:8">
      <c r="A12" s="165"/>
      <c r="B12" s="166"/>
      <c r="C12" s="173"/>
      <c r="D12" s="168">
        <v>44608</v>
      </c>
      <c r="E12" s="169"/>
      <c r="F12" s="170">
        <v>43913</v>
      </c>
      <c r="G12" s="171"/>
      <c r="H12" s="172"/>
    </row>
    <row r="13" spans="1:8">
      <c r="A13" s="153"/>
      <c r="B13" s="158"/>
      <c r="C13" s="174"/>
      <c r="D13" s="175">
        <v>100186</v>
      </c>
      <c r="E13" s="176"/>
      <c r="F13" s="177">
        <v>89899</v>
      </c>
      <c r="G13" s="178"/>
      <c r="H13" s="164"/>
    </row>
    <row r="14" spans="1:8">
      <c r="A14" s="165"/>
      <c r="B14" s="166"/>
      <c r="C14" s="167"/>
      <c r="D14" s="168">
        <v>51858</v>
      </c>
      <c r="E14" s="169"/>
      <c r="F14" s="170">
        <v>44488</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9.06</v>
      </c>
      <c r="C19" s="179">
        <f>ROUND(VALUE(SUBSTITUTE(実質収支比率等に係る経年分析!G$48,"▲","-")),2)</f>
        <v>10.199999999999999</v>
      </c>
      <c r="D19" s="179">
        <f>ROUND(VALUE(SUBSTITUTE(実質収支比率等に係る経年分析!H$48,"▲","-")),2)</f>
        <v>1.08</v>
      </c>
      <c r="E19" s="179">
        <f>ROUND(VALUE(SUBSTITUTE(実質収支比率等に係る経年分析!I$48,"▲","-")),2)</f>
        <v>4.79</v>
      </c>
      <c r="F19" s="179">
        <f>ROUND(VALUE(SUBSTITUTE(実質収支比率等に係る経年分析!J$48,"▲","-")),2)</f>
        <v>0.96</v>
      </c>
    </row>
    <row r="20" spans="1:11">
      <c r="A20" s="179" t="s">
        <v>54</v>
      </c>
      <c r="B20" s="179">
        <f>ROUND(VALUE(SUBSTITUTE(実質収支比率等に係る経年分析!F$47,"▲","-")),2)</f>
        <v>44.11</v>
      </c>
      <c r="C20" s="179">
        <f>ROUND(VALUE(SUBSTITUTE(実質収支比率等に係る経年分析!G$47,"▲","-")),2)</f>
        <v>48.6</v>
      </c>
      <c r="D20" s="179">
        <f>ROUND(VALUE(SUBSTITUTE(実質収支比率等に係る経年分析!H$47,"▲","-")),2)</f>
        <v>54.78</v>
      </c>
      <c r="E20" s="179">
        <f>ROUND(VALUE(SUBSTITUTE(実質収支比率等に係る経年分析!I$47,"▲","-")),2)</f>
        <v>50.13</v>
      </c>
      <c r="F20" s="179">
        <f>ROUND(VALUE(SUBSTITUTE(実質収支比率等に係る経年分析!J$47,"▲","-")),2)</f>
        <v>49.54</v>
      </c>
    </row>
    <row r="21" spans="1:11">
      <c r="A21" s="179" t="s">
        <v>55</v>
      </c>
      <c r="B21" s="179">
        <f>IF(ISNUMBER(VALUE(SUBSTITUTE(実質収支比率等に係る経年分析!F$49,"▲","-"))),ROUND(VALUE(SUBSTITUTE(実質収支比率等に係る経年分析!F$49,"▲","-")),2),NA())</f>
        <v>2.0099999999999998</v>
      </c>
      <c r="C21" s="179">
        <f>IF(ISNUMBER(VALUE(SUBSTITUTE(実質収支比率等に係る経年分析!G$49,"▲","-"))),ROUND(VALUE(SUBSTITUTE(実質収支比率等に係る経年分析!G$49,"▲","-")),2),NA())</f>
        <v>1.26</v>
      </c>
      <c r="D21" s="179">
        <f>IF(ISNUMBER(VALUE(SUBSTITUTE(実質収支比率等に係る経年分析!H$49,"▲","-"))),ROUND(VALUE(SUBSTITUTE(実質収支比率等に係る経年分析!H$49,"▲","-")),2),NA())</f>
        <v>-9.2200000000000006</v>
      </c>
      <c r="E21" s="179">
        <f>IF(ISNUMBER(VALUE(SUBSTITUTE(実質収支比率等に係る経年分析!I$49,"▲","-"))),ROUND(VALUE(SUBSTITUTE(実質収支比率等に係る経年分析!I$49,"▲","-")),2),NA())</f>
        <v>-2.71</v>
      </c>
      <c r="F21" s="179">
        <f>IF(ISNUMBER(VALUE(SUBSTITUTE(実質収支比率等に係る経年分析!J$49,"▲","-"))),ROUND(VALUE(SUBSTITUTE(実質収支比率等に係る経年分析!J$49,"▲","-")),2),NA())</f>
        <v>-6.82</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国民健康保険特別会計（事業勘定）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特定環境保全公共下水道事業特別会計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0.12</v>
      </c>
    </row>
    <row r="34" spans="1:16">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10.199999999999999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0.95</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4.21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5.35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4.7699999999999996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2.5099999999999998</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1941</v>
      </c>
      <c r="E42" s="181"/>
      <c r="F42" s="181"/>
      <c r="G42" s="181">
        <f>'実質公債費比率（分子）の構造'!L$52</f>
        <v>1917</v>
      </c>
      <c r="H42" s="181"/>
      <c r="I42" s="181"/>
      <c r="J42" s="181">
        <f>'実質公債費比率（分子）の構造'!M$52</f>
        <v>1993</v>
      </c>
      <c r="K42" s="181"/>
      <c r="L42" s="181"/>
      <c r="M42" s="181">
        <f>'実質公債費比率（分子）の構造'!N$52</f>
        <v>2016</v>
      </c>
      <c r="N42" s="181"/>
      <c r="O42" s="181"/>
      <c r="P42" s="181">
        <f>'実質公債費比率（分子）の構造'!O$52</f>
        <v>2041</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8</v>
      </c>
      <c r="C44" s="181"/>
      <c r="D44" s="181"/>
      <c r="E44" s="181">
        <f>'実質公債費比率（分子）の構造'!L$50</f>
        <v>7</v>
      </c>
      <c r="F44" s="181"/>
      <c r="G44" s="181"/>
      <c r="H44" s="181">
        <f>'実質公債費比率（分子）の構造'!M$50</f>
        <v>6</v>
      </c>
      <c r="I44" s="181"/>
      <c r="J44" s="181"/>
      <c r="K44" s="181">
        <f>'実質公債費比率（分子）の構造'!N$50</f>
        <v>6</v>
      </c>
      <c r="L44" s="181"/>
      <c r="M44" s="181"/>
      <c r="N44" s="181" t="str">
        <f>'実質公債費比率（分子）の構造'!O$50</f>
        <v>-</v>
      </c>
      <c r="O44" s="181"/>
      <c r="P44" s="181"/>
    </row>
    <row r="45" spans="1:16">
      <c r="A45" s="181" t="s">
        <v>65</v>
      </c>
      <c r="B45" s="181">
        <f>'実質公債費比率（分子）の構造'!K$49</f>
        <v>57</v>
      </c>
      <c r="C45" s="181"/>
      <c r="D45" s="181"/>
      <c r="E45" s="181">
        <f>'実質公債費比率（分子）の構造'!L$49</f>
        <v>57</v>
      </c>
      <c r="F45" s="181"/>
      <c r="G45" s="181"/>
      <c r="H45" s="181">
        <f>'実質公債費比率（分子）の構造'!M$49</f>
        <v>38</v>
      </c>
      <c r="I45" s="181"/>
      <c r="J45" s="181"/>
      <c r="K45" s="181">
        <f>'実質公債費比率（分子）の構造'!N$49</f>
        <v>30</v>
      </c>
      <c r="L45" s="181"/>
      <c r="M45" s="181"/>
      <c r="N45" s="181">
        <f>'実質公債費比率（分子）の構造'!O$49</f>
        <v>32</v>
      </c>
      <c r="O45" s="181"/>
      <c r="P45" s="181"/>
    </row>
    <row r="46" spans="1:16">
      <c r="A46" s="181" t="s">
        <v>66</v>
      </c>
      <c r="B46" s="181">
        <f>'実質公債費比率（分子）の構造'!K$48</f>
        <v>453</v>
      </c>
      <c r="C46" s="181"/>
      <c r="D46" s="181"/>
      <c r="E46" s="181">
        <f>'実質公債費比率（分子）の構造'!L$48</f>
        <v>453</v>
      </c>
      <c r="F46" s="181"/>
      <c r="G46" s="181"/>
      <c r="H46" s="181">
        <f>'実質公債費比率（分子）の構造'!M$48</f>
        <v>450</v>
      </c>
      <c r="I46" s="181"/>
      <c r="J46" s="181"/>
      <c r="K46" s="181">
        <f>'実質公債費比率（分子）の構造'!N$48</f>
        <v>458</v>
      </c>
      <c r="L46" s="181"/>
      <c r="M46" s="181"/>
      <c r="N46" s="181">
        <f>'実質公債費比率（分子）の構造'!O$48</f>
        <v>438</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2152</v>
      </c>
      <c r="C49" s="181"/>
      <c r="D49" s="181"/>
      <c r="E49" s="181">
        <f>'実質公債費比率（分子）の構造'!L$45</f>
        <v>2044</v>
      </c>
      <c r="F49" s="181"/>
      <c r="G49" s="181"/>
      <c r="H49" s="181">
        <f>'実質公債費比率（分子）の構造'!M$45</f>
        <v>2178</v>
      </c>
      <c r="I49" s="181"/>
      <c r="J49" s="181"/>
      <c r="K49" s="181">
        <f>'実質公債費比率（分子）の構造'!N$45</f>
        <v>2232</v>
      </c>
      <c r="L49" s="181"/>
      <c r="M49" s="181"/>
      <c r="N49" s="181">
        <f>'実質公債費比率（分子）の構造'!O$45</f>
        <v>2318</v>
      </c>
      <c r="O49" s="181"/>
      <c r="P49" s="181"/>
    </row>
    <row r="50" spans="1:16">
      <c r="A50" s="181" t="s">
        <v>70</v>
      </c>
      <c r="B50" s="181" t="e">
        <f>NA()</f>
        <v>#N/A</v>
      </c>
      <c r="C50" s="181">
        <f>IF(ISNUMBER('実質公債費比率（分子）の構造'!K$53),'実質公債費比率（分子）の構造'!K$53,NA())</f>
        <v>729</v>
      </c>
      <c r="D50" s="181" t="e">
        <f>NA()</f>
        <v>#N/A</v>
      </c>
      <c r="E50" s="181" t="e">
        <f>NA()</f>
        <v>#N/A</v>
      </c>
      <c r="F50" s="181">
        <f>IF(ISNUMBER('実質公債費比率（分子）の構造'!L$53),'実質公債費比率（分子）の構造'!L$53,NA())</f>
        <v>644</v>
      </c>
      <c r="G50" s="181" t="e">
        <f>NA()</f>
        <v>#N/A</v>
      </c>
      <c r="H50" s="181" t="e">
        <f>NA()</f>
        <v>#N/A</v>
      </c>
      <c r="I50" s="181">
        <f>IF(ISNUMBER('実質公債費比率（分子）の構造'!M$53),'実質公債費比率（分子）の構造'!M$53,NA())</f>
        <v>679</v>
      </c>
      <c r="J50" s="181" t="e">
        <f>NA()</f>
        <v>#N/A</v>
      </c>
      <c r="K50" s="181" t="e">
        <f>NA()</f>
        <v>#N/A</v>
      </c>
      <c r="L50" s="181">
        <f>IF(ISNUMBER('実質公債費比率（分子）の構造'!N$53),'実質公債費比率（分子）の構造'!N$53,NA())</f>
        <v>710</v>
      </c>
      <c r="M50" s="181" t="e">
        <f>NA()</f>
        <v>#N/A</v>
      </c>
      <c r="N50" s="181" t="e">
        <f>NA()</f>
        <v>#N/A</v>
      </c>
      <c r="O50" s="181">
        <f>IF(ISNUMBER('実質公債費比率（分子）の構造'!O$53),'実質公債費比率（分子）の構造'!O$53,NA())</f>
        <v>747</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16898</v>
      </c>
      <c r="E56" s="180"/>
      <c r="F56" s="180"/>
      <c r="G56" s="180">
        <f>'将来負担比率（分子）の構造'!J$52</f>
        <v>17565</v>
      </c>
      <c r="H56" s="180"/>
      <c r="I56" s="180"/>
      <c r="J56" s="180">
        <f>'将来負担比率（分子）の構造'!K$52</f>
        <v>17552</v>
      </c>
      <c r="K56" s="180"/>
      <c r="L56" s="180"/>
      <c r="M56" s="180">
        <f>'将来負担比率（分子）の構造'!L$52</f>
        <v>17066</v>
      </c>
      <c r="N56" s="180"/>
      <c r="O56" s="180"/>
      <c r="P56" s="180">
        <f>'将来負担比率（分子）の構造'!M$52</f>
        <v>17107</v>
      </c>
    </row>
    <row r="57" spans="1:16">
      <c r="A57" s="180" t="s">
        <v>42</v>
      </c>
      <c r="B57" s="180"/>
      <c r="C57" s="180"/>
      <c r="D57" s="180">
        <f>'将来負担比率（分子）の構造'!I$51</f>
        <v>649</v>
      </c>
      <c r="E57" s="180"/>
      <c r="F57" s="180"/>
      <c r="G57" s="180">
        <f>'将来負担比率（分子）の構造'!J$51</f>
        <v>567</v>
      </c>
      <c r="H57" s="180"/>
      <c r="I57" s="180"/>
      <c r="J57" s="180">
        <f>'将来負担比率（分子）の構造'!K$51</f>
        <v>477</v>
      </c>
      <c r="K57" s="180"/>
      <c r="L57" s="180"/>
      <c r="M57" s="180">
        <f>'将来負担比率（分子）の構造'!L$51</f>
        <v>437</v>
      </c>
      <c r="N57" s="180"/>
      <c r="O57" s="180"/>
      <c r="P57" s="180">
        <f>'将来負担比率（分子）の構造'!M$51</f>
        <v>392</v>
      </c>
    </row>
    <row r="58" spans="1:16">
      <c r="A58" s="180" t="s">
        <v>41</v>
      </c>
      <c r="B58" s="180"/>
      <c r="C58" s="180"/>
      <c r="D58" s="180">
        <f>'将来負担比率（分子）の構造'!I$50</f>
        <v>10220</v>
      </c>
      <c r="E58" s="180"/>
      <c r="F58" s="180"/>
      <c r="G58" s="180">
        <f>'将来負担比率（分子）の構造'!J$50</f>
        <v>10693</v>
      </c>
      <c r="H58" s="180"/>
      <c r="I58" s="180"/>
      <c r="J58" s="180">
        <f>'将来負担比率（分子）の構造'!K$50</f>
        <v>11739</v>
      </c>
      <c r="K58" s="180"/>
      <c r="L58" s="180"/>
      <c r="M58" s="180">
        <f>'将来負担比率（分子）の構造'!L$50</f>
        <v>10921</v>
      </c>
      <c r="N58" s="180"/>
      <c r="O58" s="180"/>
      <c r="P58" s="180">
        <f>'将来負担比率（分子）の構造'!M$50</f>
        <v>10824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3610</v>
      </c>
      <c r="C62" s="180"/>
      <c r="D62" s="180"/>
      <c r="E62" s="180">
        <f>'将来負担比率（分子）の構造'!J$45</f>
        <v>3368</v>
      </c>
      <c r="F62" s="180"/>
      <c r="G62" s="180"/>
      <c r="H62" s="180">
        <f>'将来負担比率（分子）の構造'!K$45</f>
        <v>3141</v>
      </c>
      <c r="I62" s="180"/>
      <c r="J62" s="180"/>
      <c r="K62" s="180">
        <f>'将来負担比率（分子）の構造'!L$45</f>
        <v>3107</v>
      </c>
      <c r="L62" s="180"/>
      <c r="M62" s="180"/>
      <c r="N62" s="180">
        <f>'将来負担比率（分子）の構造'!M$45</f>
        <v>2987</v>
      </c>
      <c r="O62" s="180"/>
      <c r="P62" s="180"/>
    </row>
    <row r="63" spans="1:16">
      <c r="A63" s="180" t="s">
        <v>34</v>
      </c>
      <c r="B63" s="180">
        <f>'将来負担比率（分子）の構造'!I$44</f>
        <v>449</v>
      </c>
      <c r="C63" s="180"/>
      <c r="D63" s="180"/>
      <c r="E63" s="180">
        <f>'将来負担比率（分子）の構造'!J$44</f>
        <v>861</v>
      </c>
      <c r="F63" s="180"/>
      <c r="G63" s="180"/>
      <c r="H63" s="180">
        <f>'将来負担比率（分子）の構造'!K$44</f>
        <v>1611</v>
      </c>
      <c r="I63" s="180"/>
      <c r="J63" s="180"/>
      <c r="K63" s="180">
        <f>'将来負担比率（分子）の構造'!L$44</f>
        <v>1578</v>
      </c>
      <c r="L63" s="180"/>
      <c r="M63" s="180"/>
      <c r="N63" s="180">
        <f>'将来負担比率（分子）の構造'!M$44</f>
        <v>1541</v>
      </c>
      <c r="O63" s="180"/>
      <c r="P63" s="180"/>
    </row>
    <row r="64" spans="1:16">
      <c r="A64" s="180" t="s">
        <v>33</v>
      </c>
      <c r="B64" s="180">
        <f>'将来負担比率（分子）の構造'!I$43</f>
        <v>4617</v>
      </c>
      <c r="C64" s="180"/>
      <c r="D64" s="180"/>
      <c r="E64" s="180">
        <f>'将来負担比率（分子）の構造'!J$43</f>
        <v>4338</v>
      </c>
      <c r="F64" s="180"/>
      <c r="G64" s="180"/>
      <c r="H64" s="180">
        <f>'将来負担比率（分子）の構造'!K$43</f>
        <v>4192</v>
      </c>
      <c r="I64" s="180"/>
      <c r="J64" s="180"/>
      <c r="K64" s="180">
        <f>'将来負担比率（分子）の構造'!L$43</f>
        <v>3948</v>
      </c>
      <c r="L64" s="180"/>
      <c r="M64" s="180"/>
      <c r="N64" s="180">
        <f>'将来負担比率（分子）の構造'!M$43</f>
        <v>3737</v>
      </c>
      <c r="O64" s="180"/>
      <c r="P64" s="180"/>
    </row>
    <row r="65" spans="1:16">
      <c r="A65" s="180" t="s">
        <v>32</v>
      </c>
      <c r="B65" s="180">
        <f>'将来負担比率（分子）の構造'!I$42</f>
        <v>99</v>
      </c>
      <c r="C65" s="180"/>
      <c r="D65" s="180"/>
      <c r="E65" s="180">
        <f>'将来負担比率（分子）の構造'!J$42</f>
        <v>91</v>
      </c>
      <c r="F65" s="180"/>
      <c r="G65" s="180"/>
      <c r="H65" s="180">
        <f>'将来負担比率（分子）の構造'!K$42</f>
        <v>84</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15878</v>
      </c>
      <c r="C66" s="180"/>
      <c r="D66" s="180"/>
      <c r="E66" s="180">
        <f>'将来負担比率（分子）の構造'!J$41</f>
        <v>16414</v>
      </c>
      <c r="F66" s="180"/>
      <c r="G66" s="180"/>
      <c r="H66" s="180">
        <f>'将来負担比率（分子）の構造'!K$41</f>
        <v>16152</v>
      </c>
      <c r="I66" s="180"/>
      <c r="J66" s="180"/>
      <c r="K66" s="180">
        <f>'将来負担比率（分子）の構造'!L$41</f>
        <v>15705</v>
      </c>
      <c r="L66" s="180"/>
      <c r="M66" s="180"/>
      <c r="N66" s="180">
        <f>'将来負担比率（分子）の構造'!M$41</f>
        <v>15934</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5476</v>
      </c>
      <c r="C72" s="184">
        <f>基金残高に係る経年分析!G55</f>
        <v>4905</v>
      </c>
      <c r="D72" s="184">
        <f>基金残高に係る経年分析!H55</f>
        <v>4847</v>
      </c>
    </row>
    <row r="73" spans="1:16">
      <c r="A73" s="183" t="s">
        <v>77</v>
      </c>
      <c r="B73" s="184">
        <f>基金残高に係る経年分析!F56</f>
        <v>1063</v>
      </c>
      <c r="C73" s="184">
        <f>基金残高に係る経年分析!G56</f>
        <v>1063</v>
      </c>
      <c r="D73" s="184">
        <f>基金残高に係る経年分析!H56</f>
        <v>1063</v>
      </c>
    </row>
    <row r="74" spans="1:16">
      <c r="A74" s="183" t="s">
        <v>78</v>
      </c>
      <c r="B74" s="184">
        <f>基金残高に係る経年分析!F57</f>
        <v>6198</v>
      </c>
      <c r="C74" s="184">
        <f>基金残高に係る経年分析!G57</f>
        <v>5988</v>
      </c>
      <c r="D74" s="184">
        <f>基金残高に係る経年分析!H57</f>
        <v>5948</v>
      </c>
    </row>
  </sheetData>
  <sheetProtection algorithmName="SHA-512" hashValue="GZB1WlyIZZvFoJqufapYWwqt2RKmKiQyZDJh/Ck+u36/+hrg8GbcEhHWzzVr4MvI7T1qOV//S3EtUgoLsGNb+Q==" saltValue="1PF/MqXCCL+eufQOT0fv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221</v>
      </c>
      <c r="C5" s="761"/>
      <c r="D5" s="761"/>
      <c r="E5" s="761"/>
      <c r="F5" s="761"/>
      <c r="G5" s="761"/>
      <c r="H5" s="761"/>
      <c r="I5" s="761"/>
      <c r="J5" s="761"/>
      <c r="K5" s="761"/>
      <c r="L5" s="761"/>
      <c r="M5" s="761"/>
      <c r="N5" s="761"/>
      <c r="O5" s="761"/>
      <c r="P5" s="761"/>
      <c r="Q5" s="762"/>
      <c r="R5" s="726">
        <v>2669861</v>
      </c>
      <c r="S5" s="727"/>
      <c r="T5" s="727"/>
      <c r="U5" s="727"/>
      <c r="V5" s="727"/>
      <c r="W5" s="727"/>
      <c r="X5" s="727"/>
      <c r="Y5" s="773"/>
      <c r="Z5" s="791">
        <v>14.5</v>
      </c>
      <c r="AA5" s="791"/>
      <c r="AB5" s="791"/>
      <c r="AC5" s="791"/>
      <c r="AD5" s="792">
        <v>2669861</v>
      </c>
      <c r="AE5" s="792"/>
      <c r="AF5" s="792"/>
      <c r="AG5" s="792"/>
      <c r="AH5" s="792"/>
      <c r="AI5" s="792"/>
      <c r="AJ5" s="792"/>
      <c r="AK5" s="792"/>
      <c r="AL5" s="774">
        <v>28.5</v>
      </c>
      <c r="AM5" s="743"/>
      <c r="AN5" s="743"/>
      <c r="AO5" s="775"/>
      <c r="AP5" s="760" t="s">
        <v>222</v>
      </c>
      <c r="AQ5" s="761"/>
      <c r="AR5" s="761"/>
      <c r="AS5" s="761"/>
      <c r="AT5" s="761"/>
      <c r="AU5" s="761"/>
      <c r="AV5" s="761"/>
      <c r="AW5" s="761"/>
      <c r="AX5" s="761"/>
      <c r="AY5" s="761"/>
      <c r="AZ5" s="761"/>
      <c r="BA5" s="761"/>
      <c r="BB5" s="761"/>
      <c r="BC5" s="761"/>
      <c r="BD5" s="761"/>
      <c r="BE5" s="761"/>
      <c r="BF5" s="762"/>
      <c r="BG5" s="661">
        <v>2669538</v>
      </c>
      <c r="BH5" s="664"/>
      <c r="BI5" s="664"/>
      <c r="BJ5" s="664"/>
      <c r="BK5" s="664"/>
      <c r="BL5" s="664"/>
      <c r="BM5" s="664"/>
      <c r="BN5" s="665"/>
      <c r="BO5" s="723">
        <v>100</v>
      </c>
      <c r="BP5" s="723"/>
      <c r="BQ5" s="723"/>
      <c r="BR5" s="723"/>
      <c r="BS5" s="724" t="s">
        <v>223</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215</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c r="B6" s="658" t="s">
        <v>227</v>
      </c>
      <c r="C6" s="659"/>
      <c r="D6" s="659"/>
      <c r="E6" s="659"/>
      <c r="F6" s="659"/>
      <c r="G6" s="659"/>
      <c r="H6" s="659"/>
      <c r="I6" s="659"/>
      <c r="J6" s="659"/>
      <c r="K6" s="659"/>
      <c r="L6" s="659"/>
      <c r="M6" s="659"/>
      <c r="N6" s="659"/>
      <c r="O6" s="659"/>
      <c r="P6" s="659"/>
      <c r="Q6" s="660"/>
      <c r="R6" s="661">
        <v>132352</v>
      </c>
      <c r="S6" s="664"/>
      <c r="T6" s="664"/>
      <c r="U6" s="664"/>
      <c r="V6" s="664"/>
      <c r="W6" s="664"/>
      <c r="X6" s="664"/>
      <c r="Y6" s="665"/>
      <c r="Z6" s="723">
        <v>0.7</v>
      </c>
      <c r="AA6" s="723"/>
      <c r="AB6" s="723"/>
      <c r="AC6" s="723"/>
      <c r="AD6" s="724">
        <v>132352</v>
      </c>
      <c r="AE6" s="724"/>
      <c r="AF6" s="724"/>
      <c r="AG6" s="724"/>
      <c r="AH6" s="724"/>
      <c r="AI6" s="724"/>
      <c r="AJ6" s="724"/>
      <c r="AK6" s="724"/>
      <c r="AL6" s="666">
        <v>1.4</v>
      </c>
      <c r="AM6" s="667"/>
      <c r="AN6" s="667"/>
      <c r="AO6" s="725"/>
      <c r="AP6" s="658" t="s">
        <v>228</v>
      </c>
      <c r="AQ6" s="659"/>
      <c r="AR6" s="659"/>
      <c r="AS6" s="659"/>
      <c r="AT6" s="659"/>
      <c r="AU6" s="659"/>
      <c r="AV6" s="659"/>
      <c r="AW6" s="659"/>
      <c r="AX6" s="659"/>
      <c r="AY6" s="659"/>
      <c r="AZ6" s="659"/>
      <c r="BA6" s="659"/>
      <c r="BB6" s="659"/>
      <c r="BC6" s="659"/>
      <c r="BD6" s="659"/>
      <c r="BE6" s="659"/>
      <c r="BF6" s="660"/>
      <c r="BG6" s="661">
        <v>2669538</v>
      </c>
      <c r="BH6" s="664"/>
      <c r="BI6" s="664"/>
      <c r="BJ6" s="664"/>
      <c r="BK6" s="664"/>
      <c r="BL6" s="664"/>
      <c r="BM6" s="664"/>
      <c r="BN6" s="665"/>
      <c r="BO6" s="723">
        <v>100</v>
      </c>
      <c r="BP6" s="723"/>
      <c r="BQ6" s="723"/>
      <c r="BR6" s="723"/>
      <c r="BS6" s="724" t="s">
        <v>223</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141789</v>
      </c>
      <c r="CS6" s="664"/>
      <c r="CT6" s="664"/>
      <c r="CU6" s="664"/>
      <c r="CV6" s="664"/>
      <c r="CW6" s="664"/>
      <c r="CX6" s="664"/>
      <c r="CY6" s="665"/>
      <c r="CZ6" s="774">
        <v>0.8</v>
      </c>
      <c r="DA6" s="743"/>
      <c r="DB6" s="743"/>
      <c r="DC6" s="777"/>
      <c r="DD6" s="669" t="s">
        <v>223</v>
      </c>
      <c r="DE6" s="664"/>
      <c r="DF6" s="664"/>
      <c r="DG6" s="664"/>
      <c r="DH6" s="664"/>
      <c r="DI6" s="664"/>
      <c r="DJ6" s="664"/>
      <c r="DK6" s="664"/>
      <c r="DL6" s="664"/>
      <c r="DM6" s="664"/>
      <c r="DN6" s="664"/>
      <c r="DO6" s="664"/>
      <c r="DP6" s="665"/>
      <c r="DQ6" s="669">
        <v>141781</v>
      </c>
      <c r="DR6" s="664"/>
      <c r="DS6" s="664"/>
      <c r="DT6" s="664"/>
      <c r="DU6" s="664"/>
      <c r="DV6" s="664"/>
      <c r="DW6" s="664"/>
      <c r="DX6" s="664"/>
      <c r="DY6" s="664"/>
      <c r="DZ6" s="664"/>
      <c r="EA6" s="664"/>
      <c r="EB6" s="664"/>
      <c r="EC6" s="704"/>
    </row>
    <row r="7" spans="2:143" ht="11.25" customHeight="1">
      <c r="B7" s="658" t="s">
        <v>230</v>
      </c>
      <c r="C7" s="659"/>
      <c r="D7" s="659"/>
      <c r="E7" s="659"/>
      <c r="F7" s="659"/>
      <c r="G7" s="659"/>
      <c r="H7" s="659"/>
      <c r="I7" s="659"/>
      <c r="J7" s="659"/>
      <c r="K7" s="659"/>
      <c r="L7" s="659"/>
      <c r="M7" s="659"/>
      <c r="N7" s="659"/>
      <c r="O7" s="659"/>
      <c r="P7" s="659"/>
      <c r="Q7" s="660"/>
      <c r="R7" s="661">
        <v>8241</v>
      </c>
      <c r="S7" s="664"/>
      <c r="T7" s="664"/>
      <c r="U7" s="664"/>
      <c r="V7" s="664"/>
      <c r="W7" s="664"/>
      <c r="X7" s="664"/>
      <c r="Y7" s="665"/>
      <c r="Z7" s="723">
        <v>0</v>
      </c>
      <c r="AA7" s="723"/>
      <c r="AB7" s="723"/>
      <c r="AC7" s="723"/>
      <c r="AD7" s="724">
        <v>8241</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1019767</v>
      </c>
      <c r="BH7" s="664"/>
      <c r="BI7" s="664"/>
      <c r="BJ7" s="664"/>
      <c r="BK7" s="664"/>
      <c r="BL7" s="664"/>
      <c r="BM7" s="664"/>
      <c r="BN7" s="665"/>
      <c r="BO7" s="723">
        <v>38.200000000000003</v>
      </c>
      <c r="BP7" s="723"/>
      <c r="BQ7" s="723"/>
      <c r="BR7" s="723"/>
      <c r="BS7" s="724" t="s">
        <v>223</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2298429</v>
      </c>
      <c r="CS7" s="664"/>
      <c r="CT7" s="664"/>
      <c r="CU7" s="664"/>
      <c r="CV7" s="664"/>
      <c r="CW7" s="664"/>
      <c r="CX7" s="664"/>
      <c r="CY7" s="665"/>
      <c r="CZ7" s="723">
        <v>12.8</v>
      </c>
      <c r="DA7" s="723"/>
      <c r="DB7" s="723"/>
      <c r="DC7" s="723"/>
      <c r="DD7" s="669">
        <v>74948</v>
      </c>
      <c r="DE7" s="664"/>
      <c r="DF7" s="664"/>
      <c r="DG7" s="664"/>
      <c r="DH7" s="664"/>
      <c r="DI7" s="664"/>
      <c r="DJ7" s="664"/>
      <c r="DK7" s="664"/>
      <c r="DL7" s="664"/>
      <c r="DM7" s="664"/>
      <c r="DN7" s="664"/>
      <c r="DO7" s="664"/>
      <c r="DP7" s="665"/>
      <c r="DQ7" s="669">
        <v>1801766</v>
      </c>
      <c r="DR7" s="664"/>
      <c r="DS7" s="664"/>
      <c r="DT7" s="664"/>
      <c r="DU7" s="664"/>
      <c r="DV7" s="664"/>
      <c r="DW7" s="664"/>
      <c r="DX7" s="664"/>
      <c r="DY7" s="664"/>
      <c r="DZ7" s="664"/>
      <c r="EA7" s="664"/>
      <c r="EB7" s="664"/>
      <c r="EC7" s="704"/>
    </row>
    <row r="8" spans="2:143" ht="11.25" customHeight="1">
      <c r="B8" s="658" t="s">
        <v>233</v>
      </c>
      <c r="C8" s="659"/>
      <c r="D8" s="659"/>
      <c r="E8" s="659"/>
      <c r="F8" s="659"/>
      <c r="G8" s="659"/>
      <c r="H8" s="659"/>
      <c r="I8" s="659"/>
      <c r="J8" s="659"/>
      <c r="K8" s="659"/>
      <c r="L8" s="659"/>
      <c r="M8" s="659"/>
      <c r="N8" s="659"/>
      <c r="O8" s="659"/>
      <c r="P8" s="659"/>
      <c r="Q8" s="660"/>
      <c r="R8" s="661">
        <v>7943</v>
      </c>
      <c r="S8" s="664"/>
      <c r="T8" s="664"/>
      <c r="U8" s="664"/>
      <c r="V8" s="664"/>
      <c r="W8" s="664"/>
      <c r="X8" s="664"/>
      <c r="Y8" s="665"/>
      <c r="Z8" s="723">
        <v>0</v>
      </c>
      <c r="AA8" s="723"/>
      <c r="AB8" s="723"/>
      <c r="AC8" s="723"/>
      <c r="AD8" s="724">
        <v>7943</v>
      </c>
      <c r="AE8" s="724"/>
      <c r="AF8" s="724"/>
      <c r="AG8" s="724"/>
      <c r="AH8" s="724"/>
      <c r="AI8" s="724"/>
      <c r="AJ8" s="724"/>
      <c r="AK8" s="724"/>
      <c r="AL8" s="666">
        <v>0.1</v>
      </c>
      <c r="AM8" s="667"/>
      <c r="AN8" s="667"/>
      <c r="AO8" s="725"/>
      <c r="AP8" s="658" t="s">
        <v>234</v>
      </c>
      <c r="AQ8" s="659"/>
      <c r="AR8" s="659"/>
      <c r="AS8" s="659"/>
      <c r="AT8" s="659"/>
      <c r="AU8" s="659"/>
      <c r="AV8" s="659"/>
      <c r="AW8" s="659"/>
      <c r="AX8" s="659"/>
      <c r="AY8" s="659"/>
      <c r="AZ8" s="659"/>
      <c r="BA8" s="659"/>
      <c r="BB8" s="659"/>
      <c r="BC8" s="659"/>
      <c r="BD8" s="659"/>
      <c r="BE8" s="659"/>
      <c r="BF8" s="660"/>
      <c r="BG8" s="661">
        <v>40144</v>
      </c>
      <c r="BH8" s="664"/>
      <c r="BI8" s="664"/>
      <c r="BJ8" s="664"/>
      <c r="BK8" s="664"/>
      <c r="BL8" s="664"/>
      <c r="BM8" s="664"/>
      <c r="BN8" s="665"/>
      <c r="BO8" s="723">
        <v>1.5</v>
      </c>
      <c r="BP8" s="723"/>
      <c r="BQ8" s="723"/>
      <c r="BR8" s="723"/>
      <c r="BS8" s="669" t="s">
        <v>235</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5232670</v>
      </c>
      <c r="CS8" s="664"/>
      <c r="CT8" s="664"/>
      <c r="CU8" s="664"/>
      <c r="CV8" s="664"/>
      <c r="CW8" s="664"/>
      <c r="CX8" s="664"/>
      <c r="CY8" s="665"/>
      <c r="CZ8" s="723">
        <v>29.2</v>
      </c>
      <c r="DA8" s="723"/>
      <c r="DB8" s="723"/>
      <c r="DC8" s="723"/>
      <c r="DD8" s="669">
        <v>45978</v>
      </c>
      <c r="DE8" s="664"/>
      <c r="DF8" s="664"/>
      <c r="DG8" s="664"/>
      <c r="DH8" s="664"/>
      <c r="DI8" s="664"/>
      <c r="DJ8" s="664"/>
      <c r="DK8" s="664"/>
      <c r="DL8" s="664"/>
      <c r="DM8" s="664"/>
      <c r="DN8" s="664"/>
      <c r="DO8" s="664"/>
      <c r="DP8" s="665"/>
      <c r="DQ8" s="669">
        <v>3093803</v>
      </c>
      <c r="DR8" s="664"/>
      <c r="DS8" s="664"/>
      <c r="DT8" s="664"/>
      <c r="DU8" s="664"/>
      <c r="DV8" s="664"/>
      <c r="DW8" s="664"/>
      <c r="DX8" s="664"/>
      <c r="DY8" s="664"/>
      <c r="DZ8" s="664"/>
      <c r="EA8" s="664"/>
      <c r="EB8" s="664"/>
      <c r="EC8" s="704"/>
    </row>
    <row r="9" spans="2:143" ht="11.25" customHeight="1">
      <c r="B9" s="658" t="s">
        <v>237</v>
      </c>
      <c r="C9" s="659"/>
      <c r="D9" s="659"/>
      <c r="E9" s="659"/>
      <c r="F9" s="659"/>
      <c r="G9" s="659"/>
      <c r="H9" s="659"/>
      <c r="I9" s="659"/>
      <c r="J9" s="659"/>
      <c r="K9" s="659"/>
      <c r="L9" s="659"/>
      <c r="M9" s="659"/>
      <c r="N9" s="659"/>
      <c r="O9" s="659"/>
      <c r="P9" s="659"/>
      <c r="Q9" s="660"/>
      <c r="R9" s="661">
        <v>7177</v>
      </c>
      <c r="S9" s="664"/>
      <c r="T9" s="664"/>
      <c r="U9" s="664"/>
      <c r="V9" s="664"/>
      <c r="W9" s="664"/>
      <c r="X9" s="664"/>
      <c r="Y9" s="665"/>
      <c r="Z9" s="723">
        <v>0</v>
      </c>
      <c r="AA9" s="723"/>
      <c r="AB9" s="723"/>
      <c r="AC9" s="723"/>
      <c r="AD9" s="724">
        <v>7177</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872595</v>
      </c>
      <c r="BH9" s="664"/>
      <c r="BI9" s="664"/>
      <c r="BJ9" s="664"/>
      <c r="BK9" s="664"/>
      <c r="BL9" s="664"/>
      <c r="BM9" s="664"/>
      <c r="BN9" s="665"/>
      <c r="BO9" s="723">
        <v>32.700000000000003</v>
      </c>
      <c r="BP9" s="723"/>
      <c r="BQ9" s="723"/>
      <c r="BR9" s="723"/>
      <c r="BS9" s="669" t="s">
        <v>223</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1126075</v>
      </c>
      <c r="CS9" s="664"/>
      <c r="CT9" s="664"/>
      <c r="CU9" s="664"/>
      <c r="CV9" s="664"/>
      <c r="CW9" s="664"/>
      <c r="CX9" s="664"/>
      <c r="CY9" s="665"/>
      <c r="CZ9" s="723">
        <v>6.3</v>
      </c>
      <c r="DA9" s="723"/>
      <c r="DB9" s="723"/>
      <c r="DC9" s="723"/>
      <c r="DD9" s="669">
        <v>91138</v>
      </c>
      <c r="DE9" s="664"/>
      <c r="DF9" s="664"/>
      <c r="DG9" s="664"/>
      <c r="DH9" s="664"/>
      <c r="DI9" s="664"/>
      <c r="DJ9" s="664"/>
      <c r="DK9" s="664"/>
      <c r="DL9" s="664"/>
      <c r="DM9" s="664"/>
      <c r="DN9" s="664"/>
      <c r="DO9" s="664"/>
      <c r="DP9" s="665"/>
      <c r="DQ9" s="669">
        <v>936944</v>
      </c>
      <c r="DR9" s="664"/>
      <c r="DS9" s="664"/>
      <c r="DT9" s="664"/>
      <c r="DU9" s="664"/>
      <c r="DV9" s="664"/>
      <c r="DW9" s="664"/>
      <c r="DX9" s="664"/>
      <c r="DY9" s="664"/>
      <c r="DZ9" s="664"/>
      <c r="EA9" s="664"/>
      <c r="EB9" s="664"/>
      <c r="EC9" s="704"/>
    </row>
    <row r="10" spans="2:143" ht="11.25" customHeight="1">
      <c r="B10" s="658" t="s">
        <v>240</v>
      </c>
      <c r="C10" s="659"/>
      <c r="D10" s="659"/>
      <c r="E10" s="659"/>
      <c r="F10" s="659"/>
      <c r="G10" s="659"/>
      <c r="H10" s="659"/>
      <c r="I10" s="659"/>
      <c r="J10" s="659"/>
      <c r="K10" s="659"/>
      <c r="L10" s="659"/>
      <c r="M10" s="659"/>
      <c r="N10" s="659"/>
      <c r="O10" s="659"/>
      <c r="P10" s="659"/>
      <c r="Q10" s="660"/>
      <c r="R10" s="661" t="s">
        <v>235</v>
      </c>
      <c r="S10" s="664"/>
      <c r="T10" s="664"/>
      <c r="U10" s="664"/>
      <c r="V10" s="664"/>
      <c r="W10" s="664"/>
      <c r="X10" s="664"/>
      <c r="Y10" s="665"/>
      <c r="Z10" s="723" t="s">
        <v>235</v>
      </c>
      <c r="AA10" s="723"/>
      <c r="AB10" s="723"/>
      <c r="AC10" s="723"/>
      <c r="AD10" s="724" t="s">
        <v>223</v>
      </c>
      <c r="AE10" s="724"/>
      <c r="AF10" s="724"/>
      <c r="AG10" s="724"/>
      <c r="AH10" s="724"/>
      <c r="AI10" s="724"/>
      <c r="AJ10" s="724"/>
      <c r="AK10" s="724"/>
      <c r="AL10" s="666" t="s">
        <v>129</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45725</v>
      </c>
      <c r="BH10" s="664"/>
      <c r="BI10" s="664"/>
      <c r="BJ10" s="664"/>
      <c r="BK10" s="664"/>
      <c r="BL10" s="664"/>
      <c r="BM10" s="664"/>
      <c r="BN10" s="665"/>
      <c r="BO10" s="723">
        <v>1.7</v>
      </c>
      <c r="BP10" s="723"/>
      <c r="BQ10" s="723"/>
      <c r="BR10" s="723"/>
      <c r="BS10" s="669" t="s">
        <v>223</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t="s">
        <v>223</v>
      </c>
      <c r="CS10" s="664"/>
      <c r="CT10" s="664"/>
      <c r="CU10" s="664"/>
      <c r="CV10" s="664"/>
      <c r="CW10" s="664"/>
      <c r="CX10" s="664"/>
      <c r="CY10" s="665"/>
      <c r="CZ10" s="723" t="s">
        <v>129</v>
      </c>
      <c r="DA10" s="723"/>
      <c r="DB10" s="723"/>
      <c r="DC10" s="723"/>
      <c r="DD10" s="669" t="s">
        <v>223</v>
      </c>
      <c r="DE10" s="664"/>
      <c r="DF10" s="664"/>
      <c r="DG10" s="664"/>
      <c r="DH10" s="664"/>
      <c r="DI10" s="664"/>
      <c r="DJ10" s="664"/>
      <c r="DK10" s="664"/>
      <c r="DL10" s="664"/>
      <c r="DM10" s="664"/>
      <c r="DN10" s="664"/>
      <c r="DO10" s="664"/>
      <c r="DP10" s="665"/>
      <c r="DQ10" s="669" t="s">
        <v>235</v>
      </c>
      <c r="DR10" s="664"/>
      <c r="DS10" s="664"/>
      <c r="DT10" s="664"/>
      <c r="DU10" s="664"/>
      <c r="DV10" s="664"/>
      <c r="DW10" s="664"/>
      <c r="DX10" s="664"/>
      <c r="DY10" s="664"/>
      <c r="DZ10" s="664"/>
      <c r="EA10" s="664"/>
      <c r="EB10" s="664"/>
      <c r="EC10" s="704"/>
    </row>
    <row r="11" spans="2:143" ht="11.25" customHeight="1">
      <c r="B11" s="658" t="s">
        <v>243</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223</v>
      </c>
      <c r="AE11" s="724"/>
      <c r="AF11" s="724"/>
      <c r="AG11" s="724"/>
      <c r="AH11" s="724"/>
      <c r="AI11" s="724"/>
      <c r="AJ11" s="724"/>
      <c r="AK11" s="724"/>
      <c r="AL11" s="666" t="s">
        <v>235</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61303</v>
      </c>
      <c r="BH11" s="664"/>
      <c r="BI11" s="664"/>
      <c r="BJ11" s="664"/>
      <c r="BK11" s="664"/>
      <c r="BL11" s="664"/>
      <c r="BM11" s="664"/>
      <c r="BN11" s="665"/>
      <c r="BO11" s="723">
        <v>2.2999999999999998</v>
      </c>
      <c r="BP11" s="723"/>
      <c r="BQ11" s="723"/>
      <c r="BR11" s="723"/>
      <c r="BS11" s="669" t="s">
        <v>223</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1105988</v>
      </c>
      <c r="CS11" s="664"/>
      <c r="CT11" s="664"/>
      <c r="CU11" s="664"/>
      <c r="CV11" s="664"/>
      <c r="CW11" s="664"/>
      <c r="CX11" s="664"/>
      <c r="CY11" s="665"/>
      <c r="CZ11" s="723">
        <v>6.2</v>
      </c>
      <c r="DA11" s="723"/>
      <c r="DB11" s="723"/>
      <c r="DC11" s="723"/>
      <c r="DD11" s="669">
        <v>459216</v>
      </c>
      <c r="DE11" s="664"/>
      <c r="DF11" s="664"/>
      <c r="DG11" s="664"/>
      <c r="DH11" s="664"/>
      <c r="DI11" s="664"/>
      <c r="DJ11" s="664"/>
      <c r="DK11" s="664"/>
      <c r="DL11" s="664"/>
      <c r="DM11" s="664"/>
      <c r="DN11" s="664"/>
      <c r="DO11" s="664"/>
      <c r="DP11" s="665"/>
      <c r="DQ11" s="669">
        <v>529026</v>
      </c>
      <c r="DR11" s="664"/>
      <c r="DS11" s="664"/>
      <c r="DT11" s="664"/>
      <c r="DU11" s="664"/>
      <c r="DV11" s="664"/>
      <c r="DW11" s="664"/>
      <c r="DX11" s="664"/>
      <c r="DY11" s="664"/>
      <c r="DZ11" s="664"/>
      <c r="EA11" s="664"/>
      <c r="EB11" s="664"/>
      <c r="EC11" s="704"/>
    </row>
    <row r="12" spans="2:143" ht="11.25" customHeight="1">
      <c r="B12" s="658" t="s">
        <v>246</v>
      </c>
      <c r="C12" s="659"/>
      <c r="D12" s="659"/>
      <c r="E12" s="659"/>
      <c r="F12" s="659"/>
      <c r="G12" s="659"/>
      <c r="H12" s="659"/>
      <c r="I12" s="659"/>
      <c r="J12" s="659"/>
      <c r="K12" s="659"/>
      <c r="L12" s="659"/>
      <c r="M12" s="659"/>
      <c r="N12" s="659"/>
      <c r="O12" s="659"/>
      <c r="P12" s="659"/>
      <c r="Q12" s="660"/>
      <c r="R12" s="661">
        <v>489193</v>
      </c>
      <c r="S12" s="664"/>
      <c r="T12" s="664"/>
      <c r="U12" s="664"/>
      <c r="V12" s="664"/>
      <c r="W12" s="664"/>
      <c r="X12" s="664"/>
      <c r="Y12" s="665"/>
      <c r="Z12" s="723">
        <v>2.7</v>
      </c>
      <c r="AA12" s="723"/>
      <c r="AB12" s="723"/>
      <c r="AC12" s="723"/>
      <c r="AD12" s="724">
        <v>489193</v>
      </c>
      <c r="AE12" s="724"/>
      <c r="AF12" s="724"/>
      <c r="AG12" s="724"/>
      <c r="AH12" s="724"/>
      <c r="AI12" s="724"/>
      <c r="AJ12" s="724"/>
      <c r="AK12" s="724"/>
      <c r="AL12" s="666">
        <v>5.2</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1416167</v>
      </c>
      <c r="BH12" s="664"/>
      <c r="BI12" s="664"/>
      <c r="BJ12" s="664"/>
      <c r="BK12" s="664"/>
      <c r="BL12" s="664"/>
      <c r="BM12" s="664"/>
      <c r="BN12" s="665"/>
      <c r="BO12" s="723">
        <v>53</v>
      </c>
      <c r="BP12" s="723"/>
      <c r="BQ12" s="723"/>
      <c r="BR12" s="723"/>
      <c r="BS12" s="669" t="s">
        <v>235</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311112</v>
      </c>
      <c r="CS12" s="664"/>
      <c r="CT12" s="664"/>
      <c r="CU12" s="664"/>
      <c r="CV12" s="664"/>
      <c r="CW12" s="664"/>
      <c r="CX12" s="664"/>
      <c r="CY12" s="665"/>
      <c r="CZ12" s="723">
        <v>1.7</v>
      </c>
      <c r="DA12" s="723"/>
      <c r="DB12" s="723"/>
      <c r="DC12" s="723"/>
      <c r="DD12" s="669">
        <v>143863</v>
      </c>
      <c r="DE12" s="664"/>
      <c r="DF12" s="664"/>
      <c r="DG12" s="664"/>
      <c r="DH12" s="664"/>
      <c r="DI12" s="664"/>
      <c r="DJ12" s="664"/>
      <c r="DK12" s="664"/>
      <c r="DL12" s="664"/>
      <c r="DM12" s="664"/>
      <c r="DN12" s="664"/>
      <c r="DO12" s="664"/>
      <c r="DP12" s="665"/>
      <c r="DQ12" s="669">
        <v>176002</v>
      </c>
      <c r="DR12" s="664"/>
      <c r="DS12" s="664"/>
      <c r="DT12" s="664"/>
      <c r="DU12" s="664"/>
      <c r="DV12" s="664"/>
      <c r="DW12" s="664"/>
      <c r="DX12" s="664"/>
      <c r="DY12" s="664"/>
      <c r="DZ12" s="664"/>
      <c r="EA12" s="664"/>
      <c r="EB12" s="664"/>
      <c r="EC12" s="704"/>
    </row>
    <row r="13" spans="2:143" ht="11.25" customHeight="1">
      <c r="B13" s="658" t="s">
        <v>249</v>
      </c>
      <c r="C13" s="659"/>
      <c r="D13" s="659"/>
      <c r="E13" s="659"/>
      <c r="F13" s="659"/>
      <c r="G13" s="659"/>
      <c r="H13" s="659"/>
      <c r="I13" s="659"/>
      <c r="J13" s="659"/>
      <c r="K13" s="659"/>
      <c r="L13" s="659"/>
      <c r="M13" s="659"/>
      <c r="N13" s="659"/>
      <c r="O13" s="659"/>
      <c r="P13" s="659"/>
      <c r="Q13" s="660"/>
      <c r="R13" s="661">
        <v>15429</v>
      </c>
      <c r="S13" s="664"/>
      <c r="T13" s="664"/>
      <c r="U13" s="664"/>
      <c r="V13" s="664"/>
      <c r="W13" s="664"/>
      <c r="X13" s="664"/>
      <c r="Y13" s="665"/>
      <c r="Z13" s="723">
        <v>0.1</v>
      </c>
      <c r="AA13" s="723"/>
      <c r="AB13" s="723"/>
      <c r="AC13" s="723"/>
      <c r="AD13" s="724">
        <v>15429</v>
      </c>
      <c r="AE13" s="724"/>
      <c r="AF13" s="724"/>
      <c r="AG13" s="724"/>
      <c r="AH13" s="724"/>
      <c r="AI13" s="724"/>
      <c r="AJ13" s="724"/>
      <c r="AK13" s="724"/>
      <c r="AL13" s="666">
        <v>0.2</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1364421</v>
      </c>
      <c r="BH13" s="664"/>
      <c r="BI13" s="664"/>
      <c r="BJ13" s="664"/>
      <c r="BK13" s="664"/>
      <c r="BL13" s="664"/>
      <c r="BM13" s="664"/>
      <c r="BN13" s="665"/>
      <c r="BO13" s="723">
        <v>51.1</v>
      </c>
      <c r="BP13" s="723"/>
      <c r="BQ13" s="723"/>
      <c r="BR13" s="723"/>
      <c r="BS13" s="669" t="s">
        <v>223</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1383523</v>
      </c>
      <c r="CS13" s="664"/>
      <c r="CT13" s="664"/>
      <c r="CU13" s="664"/>
      <c r="CV13" s="664"/>
      <c r="CW13" s="664"/>
      <c r="CX13" s="664"/>
      <c r="CY13" s="665"/>
      <c r="CZ13" s="723">
        <v>7.7</v>
      </c>
      <c r="DA13" s="723"/>
      <c r="DB13" s="723"/>
      <c r="DC13" s="723"/>
      <c r="DD13" s="669">
        <v>493477</v>
      </c>
      <c r="DE13" s="664"/>
      <c r="DF13" s="664"/>
      <c r="DG13" s="664"/>
      <c r="DH13" s="664"/>
      <c r="DI13" s="664"/>
      <c r="DJ13" s="664"/>
      <c r="DK13" s="664"/>
      <c r="DL13" s="664"/>
      <c r="DM13" s="664"/>
      <c r="DN13" s="664"/>
      <c r="DO13" s="664"/>
      <c r="DP13" s="665"/>
      <c r="DQ13" s="669">
        <v>898594</v>
      </c>
      <c r="DR13" s="664"/>
      <c r="DS13" s="664"/>
      <c r="DT13" s="664"/>
      <c r="DU13" s="664"/>
      <c r="DV13" s="664"/>
      <c r="DW13" s="664"/>
      <c r="DX13" s="664"/>
      <c r="DY13" s="664"/>
      <c r="DZ13" s="664"/>
      <c r="EA13" s="664"/>
      <c r="EB13" s="664"/>
      <c r="EC13" s="704"/>
    </row>
    <row r="14" spans="2:143" ht="11.25" customHeight="1">
      <c r="B14" s="658" t="s">
        <v>252</v>
      </c>
      <c r="C14" s="659"/>
      <c r="D14" s="659"/>
      <c r="E14" s="659"/>
      <c r="F14" s="659"/>
      <c r="G14" s="659"/>
      <c r="H14" s="659"/>
      <c r="I14" s="659"/>
      <c r="J14" s="659"/>
      <c r="K14" s="659"/>
      <c r="L14" s="659"/>
      <c r="M14" s="659"/>
      <c r="N14" s="659"/>
      <c r="O14" s="659"/>
      <c r="P14" s="659"/>
      <c r="Q14" s="660"/>
      <c r="R14" s="661" t="s">
        <v>223</v>
      </c>
      <c r="S14" s="664"/>
      <c r="T14" s="664"/>
      <c r="U14" s="664"/>
      <c r="V14" s="664"/>
      <c r="W14" s="664"/>
      <c r="X14" s="664"/>
      <c r="Y14" s="665"/>
      <c r="Z14" s="723" t="s">
        <v>223</v>
      </c>
      <c r="AA14" s="723"/>
      <c r="AB14" s="723"/>
      <c r="AC14" s="723"/>
      <c r="AD14" s="724" t="s">
        <v>223</v>
      </c>
      <c r="AE14" s="724"/>
      <c r="AF14" s="724"/>
      <c r="AG14" s="724"/>
      <c r="AH14" s="724"/>
      <c r="AI14" s="724"/>
      <c r="AJ14" s="724"/>
      <c r="AK14" s="724"/>
      <c r="AL14" s="666" t="s">
        <v>223</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97234</v>
      </c>
      <c r="BH14" s="664"/>
      <c r="BI14" s="664"/>
      <c r="BJ14" s="664"/>
      <c r="BK14" s="664"/>
      <c r="BL14" s="664"/>
      <c r="BM14" s="664"/>
      <c r="BN14" s="665"/>
      <c r="BO14" s="723">
        <v>3.6</v>
      </c>
      <c r="BP14" s="723"/>
      <c r="BQ14" s="723"/>
      <c r="BR14" s="723"/>
      <c r="BS14" s="669" t="s">
        <v>129</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1191505</v>
      </c>
      <c r="CS14" s="664"/>
      <c r="CT14" s="664"/>
      <c r="CU14" s="664"/>
      <c r="CV14" s="664"/>
      <c r="CW14" s="664"/>
      <c r="CX14" s="664"/>
      <c r="CY14" s="665"/>
      <c r="CZ14" s="723">
        <v>6.6</v>
      </c>
      <c r="DA14" s="723"/>
      <c r="DB14" s="723"/>
      <c r="DC14" s="723"/>
      <c r="DD14" s="669">
        <v>590506</v>
      </c>
      <c r="DE14" s="664"/>
      <c r="DF14" s="664"/>
      <c r="DG14" s="664"/>
      <c r="DH14" s="664"/>
      <c r="DI14" s="664"/>
      <c r="DJ14" s="664"/>
      <c r="DK14" s="664"/>
      <c r="DL14" s="664"/>
      <c r="DM14" s="664"/>
      <c r="DN14" s="664"/>
      <c r="DO14" s="664"/>
      <c r="DP14" s="665"/>
      <c r="DQ14" s="669">
        <v>595244</v>
      </c>
      <c r="DR14" s="664"/>
      <c r="DS14" s="664"/>
      <c r="DT14" s="664"/>
      <c r="DU14" s="664"/>
      <c r="DV14" s="664"/>
      <c r="DW14" s="664"/>
      <c r="DX14" s="664"/>
      <c r="DY14" s="664"/>
      <c r="DZ14" s="664"/>
      <c r="EA14" s="664"/>
      <c r="EB14" s="664"/>
      <c r="EC14" s="704"/>
    </row>
    <row r="15" spans="2:143" ht="11.25" customHeight="1">
      <c r="B15" s="658" t="s">
        <v>255</v>
      </c>
      <c r="C15" s="659"/>
      <c r="D15" s="659"/>
      <c r="E15" s="659"/>
      <c r="F15" s="659"/>
      <c r="G15" s="659"/>
      <c r="H15" s="659"/>
      <c r="I15" s="659"/>
      <c r="J15" s="659"/>
      <c r="K15" s="659"/>
      <c r="L15" s="659"/>
      <c r="M15" s="659"/>
      <c r="N15" s="659"/>
      <c r="O15" s="659"/>
      <c r="P15" s="659"/>
      <c r="Q15" s="660"/>
      <c r="R15" s="661">
        <v>25938</v>
      </c>
      <c r="S15" s="664"/>
      <c r="T15" s="664"/>
      <c r="U15" s="664"/>
      <c r="V15" s="664"/>
      <c r="W15" s="664"/>
      <c r="X15" s="664"/>
      <c r="Y15" s="665"/>
      <c r="Z15" s="723">
        <v>0.1</v>
      </c>
      <c r="AA15" s="723"/>
      <c r="AB15" s="723"/>
      <c r="AC15" s="723"/>
      <c r="AD15" s="724">
        <v>25938</v>
      </c>
      <c r="AE15" s="724"/>
      <c r="AF15" s="724"/>
      <c r="AG15" s="724"/>
      <c r="AH15" s="724"/>
      <c r="AI15" s="724"/>
      <c r="AJ15" s="724"/>
      <c r="AK15" s="724"/>
      <c r="AL15" s="666">
        <v>0.3</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136370</v>
      </c>
      <c r="BH15" s="664"/>
      <c r="BI15" s="664"/>
      <c r="BJ15" s="664"/>
      <c r="BK15" s="664"/>
      <c r="BL15" s="664"/>
      <c r="BM15" s="664"/>
      <c r="BN15" s="665"/>
      <c r="BO15" s="723">
        <v>5.0999999999999996</v>
      </c>
      <c r="BP15" s="723"/>
      <c r="BQ15" s="723"/>
      <c r="BR15" s="723"/>
      <c r="BS15" s="669" t="s">
        <v>223</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2359490</v>
      </c>
      <c r="CS15" s="664"/>
      <c r="CT15" s="664"/>
      <c r="CU15" s="664"/>
      <c r="CV15" s="664"/>
      <c r="CW15" s="664"/>
      <c r="CX15" s="664"/>
      <c r="CY15" s="665"/>
      <c r="CZ15" s="723">
        <v>13.2</v>
      </c>
      <c r="DA15" s="723"/>
      <c r="DB15" s="723"/>
      <c r="DC15" s="723"/>
      <c r="DD15" s="669">
        <v>1131116</v>
      </c>
      <c r="DE15" s="664"/>
      <c r="DF15" s="664"/>
      <c r="DG15" s="664"/>
      <c r="DH15" s="664"/>
      <c r="DI15" s="664"/>
      <c r="DJ15" s="664"/>
      <c r="DK15" s="664"/>
      <c r="DL15" s="664"/>
      <c r="DM15" s="664"/>
      <c r="DN15" s="664"/>
      <c r="DO15" s="664"/>
      <c r="DP15" s="665"/>
      <c r="DQ15" s="669">
        <v>998486</v>
      </c>
      <c r="DR15" s="664"/>
      <c r="DS15" s="664"/>
      <c r="DT15" s="664"/>
      <c r="DU15" s="664"/>
      <c r="DV15" s="664"/>
      <c r="DW15" s="664"/>
      <c r="DX15" s="664"/>
      <c r="DY15" s="664"/>
      <c r="DZ15" s="664"/>
      <c r="EA15" s="664"/>
      <c r="EB15" s="664"/>
      <c r="EC15" s="704"/>
    </row>
    <row r="16" spans="2:143" ht="11.25" customHeight="1">
      <c r="B16" s="658" t="s">
        <v>258</v>
      </c>
      <c r="C16" s="659"/>
      <c r="D16" s="659"/>
      <c r="E16" s="659"/>
      <c r="F16" s="659"/>
      <c r="G16" s="659"/>
      <c r="H16" s="659"/>
      <c r="I16" s="659"/>
      <c r="J16" s="659"/>
      <c r="K16" s="659"/>
      <c r="L16" s="659"/>
      <c r="M16" s="659"/>
      <c r="N16" s="659"/>
      <c r="O16" s="659"/>
      <c r="P16" s="659"/>
      <c r="Q16" s="660"/>
      <c r="R16" s="661" t="s">
        <v>235</v>
      </c>
      <c r="S16" s="664"/>
      <c r="T16" s="664"/>
      <c r="U16" s="664"/>
      <c r="V16" s="664"/>
      <c r="W16" s="664"/>
      <c r="X16" s="664"/>
      <c r="Y16" s="665"/>
      <c r="Z16" s="723" t="s">
        <v>235</v>
      </c>
      <c r="AA16" s="723"/>
      <c r="AB16" s="723"/>
      <c r="AC16" s="723"/>
      <c r="AD16" s="724" t="s">
        <v>223</v>
      </c>
      <c r="AE16" s="724"/>
      <c r="AF16" s="724"/>
      <c r="AG16" s="724"/>
      <c r="AH16" s="724"/>
      <c r="AI16" s="724"/>
      <c r="AJ16" s="724"/>
      <c r="AK16" s="724"/>
      <c r="AL16" s="666" t="s">
        <v>235</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235</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462930</v>
      </c>
      <c r="CS16" s="664"/>
      <c r="CT16" s="664"/>
      <c r="CU16" s="664"/>
      <c r="CV16" s="664"/>
      <c r="CW16" s="664"/>
      <c r="CX16" s="664"/>
      <c r="CY16" s="665"/>
      <c r="CZ16" s="723">
        <v>2.6</v>
      </c>
      <c r="DA16" s="723"/>
      <c r="DB16" s="723"/>
      <c r="DC16" s="723"/>
      <c r="DD16" s="669" t="s">
        <v>223</v>
      </c>
      <c r="DE16" s="664"/>
      <c r="DF16" s="664"/>
      <c r="DG16" s="664"/>
      <c r="DH16" s="664"/>
      <c r="DI16" s="664"/>
      <c r="DJ16" s="664"/>
      <c r="DK16" s="664"/>
      <c r="DL16" s="664"/>
      <c r="DM16" s="664"/>
      <c r="DN16" s="664"/>
      <c r="DO16" s="664"/>
      <c r="DP16" s="665"/>
      <c r="DQ16" s="669">
        <v>46565</v>
      </c>
      <c r="DR16" s="664"/>
      <c r="DS16" s="664"/>
      <c r="DT16" s="664"/>
      <c r="DU16" s="664"/>
      <c r="DV16" s="664"/>
      <c r="DW16" s="664"/>
      <c r="DX16" s="664"/>
      <c r="DY16" s="664"/>
      <c r="DZ16" s="664"/>
      <c r="EA16" s="664"/>
      <c r="EB16" s="664"/>
      <c r="EC16" s="704"/>
    </row>
    <row r="17" spans="2:133" ht="11.25" customHeight="1">
      <c r="B17" s="658" t="s">
        <v>261</v>
      </c>
      <c r="C17" s="659"/>
      <c r="D17" s="659"/>
      <c r="E17" s="659"/>
      <c r="F17" s="659"/>
      <c r="G17" s="659"/>
      <c r="H17" s="659"/>
      <c r="I17" s="659"/>
      <c r="J17" s="659"/>
      <c r="K17" s="659"/>
      <c r="L17" s="659"/>
      <c r="M17" s="659"/>
      <c r="N17" s="659"/>
      <c r="O17" s="659"/>
      <c r="P17" s="659"/>
      <c r="Q17" s="660"/>
      <c r="R17" s="661">
        <v>11876</v>
      </c>
      <c r="S17" s="664"/>
      <c r="T17" s="664"/>
      <c r="U17" s="664"/>
      <c r="V17" s="664"/>
      <c r="W17" s="664"/>
      <c r="X17" s="664"/>
      <c r="Y17" s="665"/>
      <c r="Z17" s="723">
        <v>0.1</v>
      </c>
      <c r="AA17" s="723"/>
      <c r="AB17" s="723"/>
      <c r="AC17" s="723"/>
      <c r="AD17" s="724">
        <v>11876</v>
      </c>
      <c r="AE17" s="724"/>
      <c r="AF17" s="724"/>
      <c r="AG17" s="724"/>
      <c r="AH17" s="724"/>
      <c r="AI17" s="724"/>
      <c r="AJ17" s="724"/>
      <c r="AK17" s="724"/>
      <c r="AL17" s="666">
        <v>0.1</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235</v>
      </c>
      <c r="BH17" s="664"/>
      <c r="BI17" s="664"/>
      <c r="BJ17" s="664"/>
      <c r="BK17" s="664"/>
      <c r="BL17" s="664"/>
      <c r="BM17" s="664"/>
      <c r="BN17" s="665"/>
      <c r="BO17" s="723" t="s">
        <v>223</v>
      </c>
      <c r="BP17" s="723"/>
      <c r="BQ17" s="723"/>
      <c r="BR17" s="723"/>
      <c r="BS17" s="669" t="s">
        <v>223</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2317642</v>
      </c>
      <c r="CS17" s="664"/>
      <c r="CT17" s="664"/>
      <c r="CU17" s="664"/>
      <c r="CV17" s="664"/>
      <c r="CW17" s="664"/>
      <c r="CX17" s="664"/>
      <c r="CY17" s="665"/>
      <c r="CZ17" s="723">
        <v>12.9</v>
      </c>
      <c r="DA17" s="723"/>
      <c r="DB17" s="723"/>
      <c r="DC17" s="723"/>
      <c r="DD17" s="669" t="s">
        <v>129</v>
      </c>
      <c r="DE17" s="664"/>
      <c r="DF17" s="664"/>
      <c r="DG17" s="664"/>
      <c r="DH17" s="664"/>
      <c r="DI17" s="664"/>
      <c r="DJ17" s="664"/>
      <c r="DK17" s="664"/>
      <c r="DL17" s="664"/>
      <c r="DM17" s="664"/>
      <c r="DN17" s="664"/>
      <c r="DO17" s="664"/>
      <c r="DP17" s="665"/>
      <c r="DQ17" s="669">
        <v>2262459</v>
      </c>
      <c r="DR17" s="664"/>
      <c r="DS17" s="664"/>
      <c r="DT17" s="664"/>
      <c r="DU17" s="664"/>
      <c r="DV17" s="664"/>
      <c r="DW17" s="664"/>
      <c r="DX17" s="664"/>
      <c r="DY17" s="664"/>
      <c r="DZ17" s="664"/>
      <c r="EA17" s="664"/>
      <c r="EB17" s="664"/>
      <c r="EC17" s="704"/>
    </row>
    <row r="18" spans="2:133" ht="11.25" customHeight="1">
      <c r="B18" s="658" t="s">
        <v>264</v>
      </c>
      <c r="C18" s="659"/>
      <c r="D18" s="659"/>
      <c r="E18" s="659"/>
      <c r="F18" s="659"/>
      <c r="G18" s="659"/>
      <c r="H18" s="659"/>
      <c r="I18" s="659"/>
      <c r="J18" s="659"/>
      <c r="K18" s="659"/>
      <c r="L18" s="659"/>
      <c r="M18" s="659"/>
      <c r="N18" s="659"/>
      <c r="O18" s="659"/>
      <c r="P18" s="659"/>
      <c r="Q18" s="660"/>
      <c r="R18" s="661">
        <v>6944344</v>
      </c>
      <c r="S18" s="664"/>
      <c r="T18" s="664"/>
      <c r="U18" s="664"/>
      <c r="V18" s="664"/>
      <c r="W18" s="664"/>
      <c r="X18" s="664"/>
      <c r="Y18" s="665"/>
      <c r="Z18" s="723">
        <v>37.700000000000003</v>
      </c>
      <c r="AA18" s="723"/>
      <c r="AB18" s="723"/>
      <c r="AC18" s="723"/>
      <c r="AD18" s="724">
        <v>6003701</v>
      </c>
      <c r="AE18" s="724"/>
      <c r="AF18" s="724"/>
      <c r="AG18" s="724"/>
      <c r="AH18" s="724"/>
      <c r="AI18" s="724"/>
      <c r="AJ18" s="724"/>
      <c r="AK18" s="724"/>
      <c r="AL18" s="666">
        <v>64</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223</v>
      </c>
      <c r="BH18" s="664"/>
      <c r="BI18" s="664"/>
      <c r="BJ18" s="664"/>
      <c r="BK18" s="664"/>
      <c r="BL18" s="664"/>
      <c r="BM18" s="664"/>
      <c r="BN18" s="665"/>
      <c r="BO18" s="723" t="s">
        <v>223</v>
      </c>
      <c r="BP18" s="723"/>
      <c r="BQ18" s="723"/>
      <c r="BR18" s="723"/>
      <c r="BS18" s="669" t="s">
        <v>223</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235</v>
      </c>
      <c r="CS18" s="664"/>
      <c r="CT18" s="664"/>
      <c r="CU18" s="664"/>
      <c r="CV18" s="664"/>
      <c r="CW18" s="664"/>
      <c r="CX18" s="664"/>
      <c r="CY18" s="665"/>
      <c r="CZ18" s="723" t="s">
        <v>223</v>
      </c>
      <c r="DA18" s="723"/>
      <c r="DB18" s="723"/>
      <c r="DC18" s="723"/>
      <c r="DD18" s="669" t="s">
        <v>235</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c r="B19" s="658" t="s">
        <v>267</v>
      </c>
      <c r="C19" s="659"/>
      <c r="D19" s="659"/>
      <c r="E19" s="659"/>
      <c r="F19" s="659"/>
      <c r="G19" s="659"/>
      <c r="H19" s="659"/>
      <c r="I19" s="659"/>
      <c r="J19" s="659"/>
      <c r="K19" s="659"/>
      <c r="L19" s="659"/>
      <c r="M19" s="659"/>
      <c r="N19" s="659"/>
      <c r="O19" s="659"/>
      <c r="P19" s="659"/>
      <c r="Q19" s="660"/>
      <c r="R19" s="661">
        <v>6003701</v>
      </c>
      <c r="S19" s="664"/>
      <c r="T19" s="664"/>
      <c r="U19" s="664"/>
      <c r="V19" s="664"/>
      <c r="W19" s="664"/>
      <c r="X19" s="664"/>
      <c r="Y19" s="665"/>
      <c r="Z19" s="723">
        <v>32.6</v>
      </c>
      <c r="AA19" s="723"/>
      <c r="AB19" s="723"/>
      <c r="AC19" s="723"/>
      <c r="AD19" s="724">
        <v>6003701</v>
      </c>
      <c r="AE19" s="724"/>
      <c r="AF19" s="724"/>
      <c r="AG19" s="724"/>
      <c r="AH19" s="724"/>
      <c r="AI19" s="724"/>
      <c r="AJ19" s="724"/>
      <c r="AK19" s="724"/>
      <c r="AL19" s="666">
        <v>64</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323</v>
      </c>
      <c r="BH19" s="664"/>
      <c r="BI19" s="664"/>
      <c r="BJ19" s="664"/>
      <c r="BK19" s="664"/>
      <c r="BL19" s="664"/>
      <c r="BM19" s="664"/>
      <c r="BN19" s="665"/>
      <c r="BO19" s="723">
        <v>0</v>
      </c>
      <c r="BP19" s="723"/>
      <c r="BQ19" s="723"/>
      <c r="BR19" s="723"/>
      <c r="BS19" s="669" t="s">
        <v>235</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223</v>
      </c>
      <c r="CS19" s="664"/>
      <c r="CT19" s="664"/>
      <c r="CU19" s="664"/>
      <c r="CV19" s="664"/>
      <c r="CW19" s="664"/>
      <c r="CX19" s="664"/>
      <c r="CY19" s="665"/>
      <c r="CZ19" s="723" t="s">
        <v>223</v>
      </c>
      <c r="DA19" s="723"/>
      <c r="DB19" s="723"/>
      <c r="DC19" s="723"/>
      <c r="DD19" s="669" t="s">
        <v>129</v>
      </c>
      <c r="DE19" s="664"/>
      <c r="DF19" s="664"/>
      <c r="DG19" s="664"/>
      <c r="DH19" s="664"/>
      <c r="DI19" s="664"/>
      <c r="DJ19" s="664"/>
      <c r="DK19" s="664"/>
      <c r="DL19" s="664"/>
      <c r="DM19" s="664"/>
      <c r="DN19" s="664"/>
      <c r="DO19" s="664"/>
      <c r="DP19" s="665"/>
      <c r="DQ19" s="669" t="s">
        <v>235</v>
      </c>
      <c r="DR19" s="664"/>
      <c r="DS19" s="664"/>
      <c r="DT19" s="664"/>
      <c r="DU19" s="664"/>
      <c r="DV19" s="664"/>
      <c r="DW19" s="664"/>
      <c r="DX19" s="664"/>
      <c r="DY19" s="664"/>
      <c r="DZ19" s="664"/>
      <c r="EA19" s="664"/>
      <c r="EB19" s="664"/>
      <c r="EC19" s="704"/>
    </row>
    <row r="20" spans="2:133" ht="11.25" customHeight="1">
      <c r="B20" s="658" t="s">
        <v>270</v>
      </c>
      <c r="C20" s="659"/>
      <c r="D20" s="659"/>
      <c r="E20" s="659"/>
      <c r="F20" s="659"/>
      <c r="G20" s="659"/>
      <c r="H20" s="659"/>
      <c r="I20" s="659"/>
      <c r="J20" s="659"/>
      <c r="K20" s="659"/>
      <c r="L20" s="659"/>
      <c r="M20" s="659"/>
      <c r="N20" s="659"/>
      <c r="O20" s="659"/>
      <c r="P20" s="659"/>
      <c r="Q20" s="660"/>
      <c r="R20" s="661">
        <v>940643</v>
      </c>
      <c r="S20" s="664"/>
      <c r="T20" s="664"/>
      <c r="U20" s="664"/>
      <c r="V20" s="664"/>
      <c r="W20" s="664"/>
      <c r="X20" s="664"/>
      <c r="Y20" s="665"/>
      <c r="Z20" s="723">
        <v>5.0999999999999996</v>
      </c>
      <c r="AA20" s="723"/>
      <c r="AB20" s="723"/>
      <c r="AC20" s="723"/>
      <c r="AD20" s="724" t="s">
        <v>235</v>
      </c>
      <c r="AE20" s="724"/>
      <c r="AF20" s="724"/>
      <c r="AG20" s="724"/>
      <c r="AH20" s="724"/>
      <c r="AI20" s="724"/>
      <c r="AJ20" s="724"/>
      <c r="AK20" s="724"/>
      <c r="AL20" s="666" t="s">
        <v>223</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323</v>
      </c>
      <c r="BH20" s="664"/>
      <c r="BI20" s="664"/>
      <c r="BJ20" s="664"/>
      <c r="BK20" s="664"/>
      <c r="BL20" s="664"/>
      <c r="BM20" s="664"/>
      <c r="BN20" s="665"/>
      <c r="BO20" s="723">
        <v>0</v>
      </c>
      <c r="BP20" s="723"/>
      <c r="BQ20" s="723"/>
      <c r="BR20" s="723"/>
      <c r="BS20" s="669" t="s">
        <v>223</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17931153</v>
      </c>
      <c r="CS20" s="664"/>
      <c r="CT20" s="664"/>
      <c r="CU20" s="664"/>
      <c r="CV20" s="664"/>
      <c r="CW20" s="664"/>
      <c r="CX20" s="664"/>
      <c r="CY20" s="665"/>
      <c r="CZ20" s="723">
        <v>100</v>
      </c>
      <c r="DA20" s="723"/>
      <c r="DB20" s="723"/>
      <c r="DC20" s="723"/>
      <c r="DD20" s="669">
        <v>3030242</v>
      </c>
      <c r="DE20" s="664"/>
      <c r="DF20" s="664"/>
      <c r="DG20" s="664"/>
      <c r="DH20" s="664"/>
      <c r="DI20" s="664"/>
      <c r="DJ20" s="664"/>
      <c r="DK20" s="664"/>
      <c r="DL20" s="664"/>
      <c r="DM20" s="664"/>
      <c r="DN20" s="664"/>
      <c r="DO20" s="664"/>
      <c r="DP20" s="665"/>
      <c r="DQ20" s="669">
        <v>11480670</v>
      </c>
      <c r="DR20" s="664"/>
      <c r="DS20" s="664"/>
      <c r="DT20" s="664"/>
      <c r="DU20" s="664"/>
      <c r="DV20" s="664"/>
      <c r="DW20" s="664"/>
      <c r="DX20" s="664"/>
      <c r="DY20" s="664"/>
      <c r="DZ20" s="664"/>
      <c r="EA20" s="664"/>
      <c r="EB20" s="664"/>
      <c r="EC20" s="704"/>
    </row>
    <row r="21" spans="2:133" ht="11.25" customHeight="1">
      <c r="B21" s="658" t="s">
        <v>273</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223</v>
      </c>
      <c r="AA21" s="723"/>
      <c r="AB21" s="723"/>
      <c r="AC21" s="723"/>
      <c r="AD21" s="724" t="s">
        <v>235</v>
      </c>
      <c r="AE21" s="724"/>
      <c r="AF21" s="724"/>
      <c r="AG21" s="724"/>
      <c r="AH21" s="724"/>
      <c r="AI21" s="724"/>
      <c r="AJ21" s="724"/>
      <c r="AK21" s="724"/>
      <c r="AL21" s="666" t="s">
        <v>235</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323</v>
      </c>
      <c r="BH21" s="664"/>
      <c r="BI21" s="664"/>
      <c r="BJ21" s="664"/>
      <c r="BK21" s="664"/>
      <c r="BL21" s="664"/>
      <c r="BM21" s="664"/>
      <c r="BN21" s="665"/>
      <c r="BO21" s="723">
        <v>0</v>
      </c>
      <c r="BP21" s="723"/>
      <c r="BQ21" s="723"/>
      <c r="BR21" s="723"/>
      <c r="BS21" s="669" t="s">
        <v>235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275</v>
      </c>
      <c r="C22" s="659"/>
      <c r="D22" s="659"/>
      <c r="E22" s="659"/>
      <c r="F22" s="659"/>
      <c r="G22" s="659"/>
      <c r="H22" s="659"/>
      <c r="I22" s="659"/>
      <c r="J22" s="659"/>
      <c r="K22" s="659"/>
      <c r="L22" s="659"/>
      <c r="M22" s="659"/>
      <c r="N22" s="659"/>
      <c r="O22" s="659"/>
      <c r="P22" s="659"/>
      <c r="Q22" s="660"/>
      <c r="R22" s="661">
        <v>10312354</v>
      </c>
      <c r="S22" s="664"/>
      <c r="T22" s="664"/>
      <c r="U22" s="664"/>
      <c r="V22" s="664"/>
      <c r="W22" s="664"/>
      <c r="X22" s="664"/>
      <c r="Y22" s="665"/>
      <c r="Z22" s="723">
        <v>56</v>
      </c>
      <c r="AA22" s="723"/>
      <c r="AB22" s="723"/>
      <c r="AC22" s="723"/>
      <c r="AD22" s="724">
        <v>9371711</v>
      </c>
      <c r="AE22" s="724"/>
      <c r="AF22" s="724"/>
      <c r="AG22" s="724"/>
      <c r="AH22" s="724"/>
      <c r="AI22" s="724"/>
      <c r="AJ22" s="724"/>
      <c r="AK22" s="724"/>
      <c r="AL22" s="666">
        <v>99.9</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235</v>
      </c>
      <c r="BP22" s="723"/>
      <c r="BQ22" s="723"/>
      <c r="BR22" s="723"/>
      <c r="BS22" s="669" t="s">
        <v>223</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278</v>
      </c>
      <c r="C23" s="659"/>
      <c r="D23" s="659"/>
      <c r="E23" s="659"/>
      <c r="F23" s="659"/>
      <c r="G23" s="659"/>
      <c r="H23" s="659"/>
      <c r="I23" s="659"/>
      <c r="J23" s="659"/>
      <c r="K23" s="659"/>
      <c r="L23" s="659"/>
      <c r="M23" s="659"/>
      <c r="N23" s="659"/>
      <c r="O23" s="659"/>
      <c r="P23" s="659"/>
      <c r="Q23" s="660"/>
      <c r="R23" s="661">
        <v>2831</v>
      </c>
      <c r="S23" s="664"/>
      <c r="T23" s="664"/>
      <c r="U23" s="664"/>
      <c r="V23" s="664"/>
      <c r="W23" s="664"/>
      <c r="X23" s="664"/>
      <c r="Y23" s="665"/>
      <c r="Z23" s="723">
        <v>0</v>
      </c>
      <c r="AA23" s="723"/>
      <c r="AB23" s="723"/>
      <c r="AC23" s="723"/>
      <c r="AD23" s="724">
        <v>2831</v>
      </c>
      <c r="AE23" s="724"/>
      <c r="AF23" s="724"/>
      <c r="AG23" s="724"/>
      <c r="AH23" s="724"/>
      <c r="AI23" s="724"/>
      <c r="AJ23" s="724"/>
      <c r="AK23" s="724"/>
      <c r="AL23" s="666">
        <v>0</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235</v>
      </c>
      <c r="BH23" s="664"/>
      <c r="BI23" s="664"/>
      <c r="BJ23" s="664"/>
      <c r="BK23" s="664"/>
      <c r="BL23" s="664"/>
      <c r="BM23" s="664"/>
      <c r="BN23" s="665"/>
      <c r="BO23" s="723" t="s">
        <v>235</v>
      </c>
      <c r="BP23" s="723"/>
      <c r="BQ23" s="723"/>
      <c r="BR23" s="723"/>
      <c r="BS23" s="669" t="s">
        <v>223</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c r="B24" s="658" t="s">
        <v>285</v>
      </c>
      <c r="C24" s="659"/>
      <c r="D24" s="659"/>
      <c r="E24" s="659"/>
      <c r="F24" s="659"/>
      <c r="G24" s="659"/>
      <c r="H24" s="659"/>
      <c r="I24" s="659"/>
      <c r="J24" s="659"/>
      <c r="K24" s="659"/>
      <c r="L24" s="659"/>
      <c r="M24" s="659"/>
      <c r="N24" s="659"/>
      <c r="O24" s="659"/>
      <c r="P24" s="659"/>
      <c r="Q24" s="660"/>
      <c r="R24" s="661">
        <v>54363</v>
      </c>
      <c r="S24" s="664"/>
      <c r="T24" s="664"/>
      <c r="U24" s="664"/>
      <c r="V24" s="664"/>
      <c r="W24" s="664"/>
      <c r="X24" s="664"/>
      <c r="Y24" s="665"/>
      <c r="Z24" s="723">
        <v>0.3</v>
      </c>
      <c r="AA24" s="723"/>
      <c r="AB24" s="723"/>
      <c r="AC24" s="723"/>
      <c r="AD24" s="724" t="s">
        <v>223</v>
      </c>
      <c r="AE24" s="724"/>
      <c r="AF24" s="724"/>
      <c r="AG24" s="724"/>
      <c r="AH24" s="724"/>
      <c r="AI24" s="724"/>
      <c r="AJ24" s="724"/>
      <c r="AK24" s="724"/>
      <c r="AL24" s="666" t="s">
        <v>129</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235</v>
      </c>
      <c r="BH24" s="664"/>
      <c r="BI24" s="664"/>
      <c r="BJ24" s="664"/>
      <c r="BK24" s="664"/>
      <c r="BL24" s="664"/>
      <c r="BM24" s="664"/>
      <c r="BN24" s="665"/>
      <c r="BO24" s="723" t="s">
        <v>223</v>
      </c>
      <c r="BP24" s="723"/>
      <c r="BQ24" s="723"/>
      <c r="BR24" s="723"/>
      <c r="BS24" s="669" t="s">
        <v>129</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7716734</v>
      </c>
      <c r="CS24" s="727"/>
      <c r="CT24" s="727"/>
      <c r="CU24" s="727"/>
      <c r="CV24" s="727"/>
      <c r="CW24" s="727"/>
      <c r="CX24" s="727"/>
      <c r="CY24" s="773"/>
      <c r="CZ24" s="774">
        <v>43</v>
      </c>
      <c r="DA24" s="743"/>
      <c r="DB24" s="743"/>
      <c r="DC24" s="777"/>
      <c r="DD24" s="772">
        <v>5889364</v>
      </c>
      <c r="DE24" s="727"/>
      <c r="DF24" s="727"/>
      <c r="DG24" s="727"/>
      <c r="DH24" s="727"/>
      <c r="DI24" s="727"/>
      <c r="DJ24" s="727"/>
      <c r="DK24" s="773"/>
      <c r="DL24" s="772">
        <v>5874219</v>
      </c>
      <c r="DM24" s="727"/>
      <c r="DN24" s="727"/>
      <c r="DO24" s="727"/>
      <c r="DP24" s="727"/>
      <c r="DQ24" s="727"/>
      <c r="DR24" s="727"/>
      <c r="DS24" s="727"/>
      <c r="DT24" s="727"/>
      <c r="DU24" s="727"/>
      <c r="DV24" s="773"/>
      <c r="DW24" s="774">
        <v>59.9</v>
      </c>
      <c r="DX24" s="743"/>
      <c r="DY24" s="743"/>
      <c r="DZ24" s="743"/>
      <c r="EA24" s="743"/>
      <c r="EB24" s="743"/>
      <c r="EC24" s="775"/>
    </row>
    <row r="25" spans="2:133" ht="11.25" customHeight="1">
      <c r="B25" s="658" t="s">
        <v>288</v>
      </c>
      <c r="C25" s="659"/>
      <c r="D25" s="659"/>
      <c r="E25" s="659"/>
      <c r="F25" s="659"/>
      <c r="G25" s="659"/>
      <c r="H25" s="659"/>
      <c r="I25" s="659"/>
      <c r="J25" s="659"/>
      <c r="K25" s="659"/>
      <c r="L25" s="659"/>
      <c r="M25" s="659"/>
      <c r="N25" s="659"/>
      <c r="O25" s="659"/>
      <c r="P25" s="659"/>
      <c r="Q25" s="660"/>
      <c r="R25" s="661">
        <v>301076</v>
      </c>
      <c r="S25" s="664"/>
      <c r="T25" s="664"/>
      <c r="U25" s="664"/>
      <c r="V25" s="664"/>
      <c r="W25" s="664"/>
      <c r="X25" s="664"/>
      <c r="Y25" s="665"/>
      <c r="Z25" s="723">
        <v>1.6</v>
      </c>
      <c r="AA25" s="723"/>
      <c r="AB25" s="723"/>
      <c r="AC25" s="723"/>
      <c r="AD25" s="724">
        <v>2587</v>
      </c>
      <c r="AE25" s="724"/>
      <c r="AF25" s="724"/>
      <c r="AG25" s="724"/>
      <c r="AH25" s="724"/>
      <c r="AI25" s="724"/>
      <c r="AJ25" s="724"/>
      <c r="AK25" s="724"/>
      <c r="AL25" s="666">
        <v>0</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235</v>
      </c>
      <c r="BP25" s="723"/>
      <c r="BQ25" s="723"/>
      <c r="BR25" s="723"/>
      <c r="BS25" s="669" t="s">
        <v>223</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3021444</v>
      </c>
      <c r="CS25" s="662"/>
      <c r="CT25" s="662"/>
      <c r="CU25" s="662"/>
      <c r="CV25" s="662"/>
      <c r="CW25" s="662"/>
      <c r="CX25" s="662"/>
      <c r="CY25" s="663"/>
      <c r="CZ25" s="666">
        <v>16.899999999999999</v>
      </c>
      <c r="DA25" s="695"/>
      <c r="DB25" s="695"/>
      <c r="DC25" s="696"/>
      <c r="DD25" s="669">
        <v>2748019</v>
      </c>
      <c r="DE25" s="662"/>
      <c r="DF25" s="662"/>
      <c r="DG25" s="662"/>
      <c r="DH25" s="662"/>
      <c r="DI25" s="662"/>
      <c r="DJ25" s="662"/>
      <c r="DK25" s="663"/>
      <c r="DL25" s="669">
        <v>2732874</v>
      </c>
      <c r="DM25" s="662"/>
      <c r="DN25" s="662"/>
      <c r="DO25" s="662"/>
      <c r="DP25" s="662"/>
      <c r="DQ25" s="662"/>
      <c r="DR25" s="662"/>
      <c r="DS25" s="662"/>
      <c r="DT25" s="662"/>
      <c r="DU25" s="662"/>
      <c r="DV25" s="663"/>
      <c r="DW25" s="666">
        <v>27.9</v>
      </c>
      <c r="DX25" s="695"/>
      <c r="DY25" s="695"/>
      <c r="DZ25" s="695"/>
      <c r="EA25" s="695"/>
      <c r="EB25" s="695"/>
      <c r="EC25" s="697"/>
    </row>
    <row r="26" spans="2:133" ht="11.25" customHeight="1">
      <c r="B26" s="658" t="s">
        <v>291</v>
      </c>
      <c r="C26" s="659"/>
      <c r="D26" s="659"/>
      <c r="E26" s="659"/>
      <c r="F26" s="659"/>
      <c r="G26" s="659"/>
      <c r="H26" s="659"/>
      <c r="I26" s="659"/>
      <c r="J26" s="659"/>
      <c r="K26" s="659"/>
      <c r="L26" s="659"/>
      <c r="M26" s="659"/>
      <c r="N26" s="659"/>
      <c r="O26" s="659"/>
      <c r="P26" s="659"/>
      <c r="Q26" s="660"/>
      <c r="R26" s="661">
        <v>71175</v>
      </c>
      <c r="S26" s="664"/>
      <c r="T26" s="664"/>
      <c r="U26" s="664"/>
      <c r="V26" s="664"/>
      <c r="W26" s="664"/>
      <c r="X26" s="664"/>
      <c r="Y26" s="665"/>
      <c r="Z26" s="723">
        <v>0.4</v>
      </c>
      <c r="AA26" s="723"/>
      <c r="AB26" s="723"/>
      <c r="AC26" s="723"/>
      <c r="AD26" s="724" t="s">
        <v>235</v>
      </c>
      <c r="AE26" s="724"/>
      <c r="AF26" s="724"/>
      <c r="AG26" s="724"/>
      <c r="AH26" s="724"/>
      <c r="AI26" s="724"/>
      <c r="AJ26" s="724"/>
      <c r="AK26" s="724"/>
      <c r="AL26" s="666" t="s">
        <v>235</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223</v>
      </c>
      <c r="BH26" s="664"/>
      <c r="BI26" s="664"/>
      <c r="BJ26" s="664"/>
      <c r="BK26" s="664"/>
      <c r="BL26" s="664"/>
      <c r="BM26" s="664"/>
      <c r="BN26" s="665"/>
      <c r="BO26" s="723" t="s">
        <v>223</v>
      </c>
      <c r="BP26" s="723"/>
      <c r="BQ26" s="723"/>
      <c r="BR26" s="723"/>
      <c r="BS26" s="669" t="s">
        <v>129</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1948409</v>
      </c>
      <c r="CS26" s="664"/>
      <c r="CT26" s="664"/>
      <c r="CU26" s="664"/>
      <c r="CV26" s="664"/>
      <c r="CW26" s="664"/>
      <c r="CX26" s="664"/>
      <c r="CY26" s="665"/>
      <c r="CZ26" s="666">
        <v>10.9</v>
      </c>
      <c r="DA26" s="695"/>
      <c r="DB26" s="695"/>
      <c r="DC26" s="696"/>
      <c r="DD26" s="669">
        <v>1722610</v>
      </c>
      <c r="DE26" s="664"/>
      <c r="DF26" s="664"/>
      <c r="DG26" s="664"/>
      <c r="DH26" s="664"/>
      <c r="DI26" s="664"/>
      <c r="DJ26" s="664"/>
      <c r="DK26" s="665"/>
      <c r="DL26" s="669" t="s">
        <v>129</v>
      </c>
      <c r="DM26" s="664"/>
      <c r="DN26" s="664"/>
      <c r="DO26" s="664"/>
      <c r="DP26" s="664"/>
      <c r="DQ26" s="664"/>
      <c r="DR26" s="664"/>
      <c r="DS26" s="664"/>
      <c r="DT26" s="664"/>
      <c r="DU26" s="664"/>
      <c r="DV26" s="665"/>
      <c r="DW26" s="666" t="s">
        <v>223</v>
      </c>
      <c r="DX26" s="695"/>
      <c r="DY26" s="695"/>
      <c r="DZ26" s="695"/>
      <c r="EA26" s="695"/>
      <c r="EB26" s="695"/>
      <c r="EC26" s="697"/>
    </row>
    <row r="27" spans="2:133" ht="11.25" customHeight="1">
      <c r="B27" s="658" t="s">
        <v>294</v>
      </c>
      <c r="C27" s="659"/>
      <c r="D27" s="659"/>
      <c r="E27" s="659"/>
      <c r="F27" s="659"/>
      <c r="G27" s="659"/>
      <c r="H27" s="659"/>
      <c r="I27" s="659"/>
      <c r="J27" s="659"/>
      <c r="K27" s="659"/>
      <c r="L27" s="659"/>
      <c r="M27" s="659"/>
      <c r="N27" s="659"/>
      <c r="O27" s="659"/>
      <c r="P27" s="659"/>
      <c r="Q27" s="660"/>
      <c r="R27" s="661">
        <v>1735061</v>
      </c>
      <c r="S27" s="664"/>
      <c r="T27" s="664"/>
      <c r="U27" s="664"/>
      <c r="V27" s="664"/>
      <c r="W27" s="664"/>
      <c r="X27" s="664"/>
      <c r="Y27" s="665"/>
      <c r="Z27" s="723">
        <v>9.4</v>
      </c>
      <c r="AA27" s="723"/>
      <c r="AB27" s="723"/>
      <c r="AC27" s="723"/>
      <c r="AD27" s="724" t="s">
        <v>223</v>
      </c>
      <c r="AE27" s="724"/>
      <c r="AF27" s="724"/>
      <c r="AG27" s="724"/>
      <c r="AH27" s="724"/>
      <c r="AI27" s="724"/>
      <c r="AJ27" s="724"/>
      <c r="AK27" s="724"/>
      <c r="AL27" s="666" t="s">
        <v>129</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2669861</v>
      </c>
      <c r="BH27" s="664"/>
      <c r="BI27" s="664"/>
      <c r="BJ27" s="664"/>
      <c r="BK27" s="664"/>
      <c r="BL27" s="664"/>
      <c r="BM27" s="664"/>
      <c r="BN27" s="665"/>
      <c r="BO27" s="723">
        <v>100</v>
      </c>
      <c r="BP27" s="723"/>
      <c r="BQ27" s="723"/>
      <c r="BR27" s="723"/>
      <c r="BS27" s="669" t="s">
        <v>129</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2377648</v>
      </c>
      <c r="CS27" s="662"/>
      <c r="CT27" s="662"/>
      <c r="CU27" s="662"/>
      <c r="CV27" s="662"/>
      <c r="CW27" s="662"/>
      <c r="CX27" s="662"/>
      <c r="CY27" s="663"/>
      <c r="CZ27" s="666">
        <v>13.3</v>
      </c>
      <c r="DA27" s="695"/>
      <c r="DB27" s="695"/>
      <c r="DC27" s="696"/>
      <c r="DD27" s="669">
        <v>878886</v>
      </c>
      <c r="DE27" s="662"/>
      <c r="DF27" s="662"/>
      <c r="DG27" s="662"/>
      <c r="DH27" s="662"/>
      <c r="DI27" s="662"/>
      <c r="DJ27" s="662"/>
      <c r="DK27" s="663"/>
      <c r="DL27" s="669">
        <v>878886</v>
      </c>
      <c r="DM27" s="662"/>
      <c r="DN27" s="662"/>
      <c r="DO27" s="662"/>
      <c r="DP27" s="662"/>
      <c r="DQ27" s="662"/>
      <c r="DR27" s="662"/>
      <c r="DS27" s="662"/>
      <c r="DT27" s="662"/>
      <c r="DU27" s="662"/>
      <c r="DV27" s="663"/>
      <c r="DW27" s="666">
        <v>9</v>
      </c>
      <c r="DX27" s="695"/>
      <c r="DY27" s="695"/>
      <c r="DZ27" s="695"/>
      <c r="EA27" s="695"/>
      <c r="EB27" s="695"/>
      <c r="EC27" s="697"/>
    </row>
    <row r="28" spans="2:133" ht="11.25" customHeight="1">
      <c r="B28" s="766" t="s">
        <v>297</v>
      </c>
      <c r="C28" s="767"/>
      <c r="D28" s="767"/>
      <c r="E28" s="767"/>
      <c r="F28" s="767"/>
      <c r="G28" s="767"/>
      <c r="H28" s="767"/>
      <c r="I28" s="767"/>
      <c r="J28" s="767"/>
      <c r="K28" s="767"/>
      <c r="L28" s="767"/>
      <c r="M28" s="767"/>
      <c r="N28" s="767"/>
      <c r="O28" s="767"/>
      <c r="P28" s="767"/>
      <c r="Q28" s="768"/>
      <c r="R28" s="661" t="s">
        <v>235</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223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2317642</v>
      </c>
      <c r="CS28" s="664"/>
      <c r="CT28" s="664"/>
      <c r="CU28" s="664"/>
      <c r="CV28" s="664"/>
      <c r="CW28" s="664"/>
      <c r="CX28" s="664"/>
      <c r="CY28" s="665"/>
      <c r="CZ28" s="666">
        <v>12.9</v>
      </c>
      <c r="DA28" s="695"/>
      <c r="DB28" s="695"/>
      <c r="DC28" s="696"/>
      <c r="DD28" s="669">
        <v>2262459</v>
      </c>
      <c r="DE28" s="664"/>
      <c r="DF28" s="664"/>
      <c r="DG28" s="664"/>
      <c r="DH28" s="664"/>
      <c r="DI28" s="664"/>
      <c r="DJ28" s="664"/>
      <c r="DK28" s="665"/>
      <c r="DL28" s="669">
        <v>2262459</v>
      </c>
      <c r="DM28" s="664"/>
      <c r="DN28" s="664"/>
      <c r="DO28" s="664"/>
      <c r="DP28" s="664"/>
      <c r="DQ28" s="664"/>
      <c r="DR28" s="664"/>
      <c r="DS28" s="664"/>
      <c r="DT28" s="664"/>
      <c r="DU28" s="664"/>
      <c r="DV28" s="665"/>
      <c r="DW28" s="666">
        <v>23.1</v>
      </c>
      <c r="DX28" s="695"/>
      <c r="DY28" s="695"/>
      <c r="DZ28" s="695"/>
      <c r="EA28" s="695"/>
      <c r="EB28" s="695"/>
      <c r="EC28" s="697"/>
    </row>
    <row r="29" spans="2:133" ht="11.25" customHeight="1">
      <c r="B29" s="658" t="s">
        <v>299</v>
      </c>
      <c r="C29" s="659"/>
      <c r="D29" s="659"/>
      <c r="E29" s="659"/>
      <c r="F29" s="659"/>
      <c r="G29" s="659"/>
      <c r="H29" s="659"/>
      <c r="I29" s="659"/>
      <c r="J29" s="659"/>
      <c r="K29" s="659"/>
      <c r="L29" s="659"/>
      <c r="M29" s="659"/>
      <c r="N29" s="659"/>
      <c r="O29" s="659"/>
      <c r="P29" s="659"/>
      <c r="Q29" s="660"/>
      <c r="R29" s="661">
        <v>1585622</v>
      </c>
      <c r="S29" s="664"/>
      <c r="T29" s="664"/>
      <c r="U29" s="664"/>
      <c r="V29" s="664"/>
      <c r="W29" s="664"/>
      <c r="X29" s="664"/>
      <c r="Y29" s="665"/>
      <c r="Z29" s="723">
        <v>8.6</v>
      </c>
      <c r="AA29" s="723"/>
      <c r="AB29" s="723"/>
      <c r="AC29" s="723"/>
      <c r="AD29" s="724" t="s">
        <v>235</v>
      </c>
      <c r="AE29" s="724"/>
      <c r="AF29" s="724"/>
      <c r="AG29" s="724"/>
      <c r="AH29" s="724"/>
      <c r="AI29" s="724"/>
      <c r="AJ29" s="724"/>
      <c r="AK29" s="724"/>
      <c r="AL29" s="666" t="s">
        <v>223</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2317642</v>
      </c>
      <c r="CS29" s="662"/>
      <c r="CT29" s="662"/>
      <c r="CU29" s="662"/>
      <c r="CV29" s="662"/>
      <c r="CW29" s="662"/>
      <c r="CX29" s="662"/>
      <c r="CY29" s="663"/>
      <c r="CZ29" s="666">
        <v>12.9</v>
      </c>
      <c r="DA29" s="695"/>
      <c r="DB29" s="695"/>
      <c r="DC29" s="696"/>
      <c r="DD29" s="669">
        <v>2262459</v>
      </c>
      <c r="DE29" s="662"/>
      <c r="DF29" s="662"/>
      <c r="DG29" s="662"/>
      <c r="DH29" s="662"/>
      <c r="DI29" s="662"/>
      <c r="DJ29" s="662"/>
      <c r="DK29" s="663"/>
      <c r="DL29" s="669">
        <v>2262459</v>
      </c>
      <c r="DM29" s="662"/>
      <c r="DN29" s="662"/>
      <c r="DO29" s="662"/>
      <c r="DP29" s="662"/>
      <c r="DQ29" s="662"/>
      <c r="DR29" s="662"/>
      <c r="DS29" s="662"/>
      <c r="DT29" s="662"/>
      <c r="DU29" s="662"/>
      <c r="DV29" s="663"/>
      <c r="DW29" s="666">
        <v>23.1</v>
      </c>
      <c r="DX29" s="695"/>
      <c r="DY29" s="695"/>
      <c r="DZ29" s="695"/>
      <c r="EA29" s="695"/>
      <c r="EB29" s="695"/>
      <c r="EC29" s="697"/>
    </row>
    <row r="30" spans="2:133" ht="11.25" customHeight="1">
      <c r="B30" s="658" t="s">
        <v>304</v>
      </c>
      <c r="C30" s="659"/>
      <c r="D30" s="659"/>
      <c r="E30" s="659"/>
      <c r="F30" s="659"/>
      <c r="G30" s="659"/>
      <c r="H30" s="659"/>
      <c r="I30" s="659"/>
      <c r="J30" s="659"/>
      <c r="K30" s="659"/>
      <c r="L30" s="659"/>
      <c r="M30" s="659"/>
      <c r="N30" s="659"/>
      <c r="O30" s="659"/>
      <c r="P30" s="659"/>
      <c r="Q30" s="660"/>
      <c r="R30" s="661">
        <v>46562</v>
      </c>
      <c r="S30" s="664"/>
      <c r="T30" s="664"/>
      <c r="U30" s="664"/>
      <c r="V30" s="664"/>
      <c r="W30" s="664"/>
      <c r="X30" s="664"/>
      <c r="Y30" s="665"/>
      <c r="Z30" s="723">
        <v>0.3</v>
      </c>
      <c r="AA30" s="723"/>
      <c r="AB30" s="723"/>
      <c r="AC30" s="723"/>
      <c r="AD30" s="724">
        <v>7147</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182</v>
      </c>
      <c r="AY30" s="761"/>
      <c r="AZ30" s="761"/>
      <c r="BA30" s="761"/>
      <c r="BB30" s="761"/>
      <c r="BC30" s="761"/>
      <c r="BD30" s="761"/>
      <c r="BE30" s="761"/>
      <c r="BF30" s="762"/>
      <c r="BG30" s="741">
        <v>99.2</v>
      </c>
      <c r="BH30" s="742"/>
      <c r="BI30" s="742"/>
      <c r="BJ30" s="742"/>
      <c r="BK30" s="742"/>
      <c r="BL30" s="742"/>
      <c r="BM30" s="743">
        <v>98</v>
      </c>
      <c r="BN30" s="742"/>
      <c r="BO30" s="742"/>
      <c r="BP30" s="742"/>
      <c r="BQ30" s="744"/>
      <c r="BR30" s="741">
        <v>99.1</v>
      </c>
      <c r="BS30" s="742"/>
      <c r="BT30" s="742"/>
      <c r="BU30" s="742"/>
      <c r="BV30" s="742"/>
      <c r="BW30" s="742"/>
      <c r="BX30" s="743">
        <v>97.4</v>
      </c>
      <c r="BY30" s="742"/>
      <c r="BZ30" s="742"/>
      <c r="CA30" s="742"/>
      <c r="CB30" s="744"/>
      <c r="CD30" s="747"/>
      <c r="CE30" s="748"/>
      <c r="CF30" s="705" t="s">
        <v>307</v>
      </c>
      <c r="CG30" s="702"/>
      <c r="CH30" s="702"/>
      <c r="CI30" s="702"/>
      <c r="CJ30" s="702"/>
      <c r="CK30" s="702"/>
      <c r="CL30" s="702"/>
      <c r="CM30" s="702"/>
      <c r="CN30" s="702"/>
      <c r="CO30" s="702"/>
      <c r="CP30" s="702"/>
      <c r="CQ30" s="703"/>
      <c r="CR30" s="661">
        <v>2234414</v>
      </c>
      <c r="CS30" s="664"/>
      <c r="CT30" s="664"/>
      <c r="CU30" s="664"/>
      <c r="CV30" s="664"/>
      <c r="CW30" s="664"/>
      <c r="CX30" s="664"/>
      <c r="CY30" s="665"/>
      <c r="CZ30" s="666">
        <v>12.5</v>
      </c>
      <c r="DA30" s="695"/>
      <c r="DB30" s="695"/>
      <c r="DC30" s="696"/>
      <c r="DD30" s="669">
        <v>2179273</v>
      </c>
      <c r="DE30" s="664"/>
      <c r="DF30" s="664"/>
      <c r="DG30" s="664"/>
      <c r="DH30" s="664"/>
      <c r="DI30" s="664"/>
      <c r="DJ30" s="664"/>
      <c r="DK30" s="665"/>
      <c r="DL30" s="669">
        <v>2179273</v>
      </c>
      <c r="DM30" s="664"/>
      <c r="DN30" s="664"/>
      <c r="DO30" s="664"/>
      <c r="DP30" s="664"/>
      <c r="DQ30" s="664"/>
      <c r="DR30" s="664"/>
      <c r="DS30" s="664"/>
      <c r="DT30" s="664"/>
      <c r="DU30" s="664"/>
      <c r="DV30" s="665"/>
      <c r="DW30" s="666">
        <v>22.2</v>
      </c>
      <c r="DX30" s="695"/>
      <c r="DY30" s="695"/>
      <c r="DZ30" s="695"/>
      <c r="EA30" s="695"/>
      <c r="EB30" s="695"/>
      <c r="EC30" s="697"/>
    </row>
    <row r="31" spans="2:133" ht="11.25" customHeight="1">
      <c r="B31" s="658" t="s">
        <v>308</v>
      </c>
      <c r="C31" s="659"/>
      <c r="D31" s="659"/>
      <c r="E31" s="659"/>
      <c r="F31" s="659"/>
      <c r="G31" s="659"/>
      <c r="H31" s="659"/>
      <c r="I31" s="659"/>
      <c r="J31" s="659"/>
      <c r="K31" s="659"/>
      <c r="L31" s="659"/>
      <c r="M31" s="659"/>
      <c r="N31" s="659"/>
      <c r="O31" s="659"/>
      <c r="P31" s="659"/>
      <c r="Q31" s="660"/>
      <c r="R31" s="661">
        <v>195083</v>
      </c>
      <c r="S31" s="664"/>
      <c r="T31" s="664"/>
      <c r="U31" s="664"/>
      <c r="V31" s="664"/>
      <c r="W31" s="664"/>
      <c r="X31" s="664"/>
      <c r="Y31" s="665"/>
      <c r="Z31" s="723">
        <v>1.1000000000000001</v>
      </c>
      <c r="AA31" s="723"/>
      <c r="AB31" s="723"/>
      <c r="AC31" s="723"/>
      <c r="AD31" s="724" t="s">
        <v>235</v>
      </c>
      <c r="AE31" s="724"/>
      <c r="AF31" s="724"/>
      <c r="AG31" s="724"/>
      <c r="AH31" s="724"/>
      <c r="AI31" s="724"/>
      <c r="AJ31" s="724"/>
      <c r="AK31" s="724"/>
      <c r="AL31" s="666" t="s">
        <v>235</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98.9</v>
      </c>
      <c r="BH31" s="662"/>
      <c r="BI31" s="662"/>
      <c r="BJ31" s="662"/>
      <c r="BK31" s="662"/>
      <c r="BL31" s="662"/>
      <c r="BM31" s="667">
        <v>98</v>
      </c>
      <c r="BN31" s="740"/>
      <c r="BO31" s="740"/>
      <c r="BP31" s="740"/>
      <c r="BQ31" s="701"/>
      <c r="BR31" s="739">
        <v>99.2</v>
      </c>
      <c r="BS31" s="662"/>
      <c r="BT31" s="662"/>
      <c r="BU31" s="662"/>
      <c r="BV31" s="662"/>
      <c r="BW31" s="662"/>
      <c r="BX31" s="667">
        <v>98</v>
      </c>
      <c r="BY31" s="740"/>
      <c r="BZ31" s="740"/>
      <c r="CA31" s="740"/>
      <c r="CB31" s="701"/>
      <c r="CD31" s="747"/>
      <c r="CE31" s="748"/>
      <c r="CF31" s="705" t="s">
        <v>311</v>
      </c>
      <c r="CG31" s="702"/>
      <c r="CH31" s="702"/>
      <c r="CI31" s="702"/>
      <c r="CJ31" s="702"/>
      <c r="CK31" s="702"/>
      <c r="CL31" s="702"/>
      <c r="CM31" s="702"/>
      <c r="CN31" s="702"/>
      <c r="CO31" s="702"/>
      <c r="CP31" s="702"/>
      <c r="CQ31" s="703"/>
      <c r="CR31" s="661">
        <v>83228</v>
      </c>
      <c r="CS31" s="662"/>
      <c r="CT31" s="662"/>
      <c r="CU31" s="662"/>
      <c r="CV31" s="662"/>
      <c r="CW31" s="662"/>
      <c r="CX31" s="662"/>
      <c r="CY31" s="663"/>
      <c r="CZ31" s="666">
        <v>0.5</v>
      </c>
      <c r="DA31" s="695"/>
      <c r="DB31" s="695"/>
      <c r="DC31" s="696"/>
      <c r="DD31" s="669">
        <v>83186</v>
      </c>
      <c r="DE31" s="662"/>
      <c r="DF31" s="662"/>
      <c r="DG31" s="662"/>
      <c r="DH31" s="662"/>
      <c r="DI31" s="662"/>
      <c r="DJ31" s="662"/>
      <c r="DK31" s="663"/>
      <c r="DL31" s="669">
        <v>83186</v>
      </c>
      <c r="DM31" s="662"/>
      <c r="DN31" s="662"/>
      <c r="DO31" s="662"/>
      <c r="DP31" s="662"/>
      <c r="DQ31" s="662"/>
      <c r="DR31" s="662"/>
      <c r="DS31" s="662"/>
      <c r="DT31" s="662"/>
      <c r="DU31" s="662"/>
      <c r="DV31" s="663"/>
      <c r="DW31" s="666">
        <v>0.8</v>
      </c>
      <c r="DX31" s="695"/>
      <c r="DY31" s="695"/>
      <c r="DZ31" s="695"/>
      <c r="EA31" s="695"/>
      <c r="EB31" s="695"/>
      <c r="EC31" s="697"/>
    </row>
    <row r="32" spans="2:133" ht="11.25" customHeight="1">
      <c r="B32" s="658" t="s">
        <v>312</v>
      </c>
      <c r="C32" s="659"/>
      <c r="D32" s="659"/>
      <c r="E32" s="659"/>
      <c r="F32" s="659"/>
      <c r="G32" s="659"/>
      <c r="H32" s="659"/>
      <c r="I32" s="659"/>
      <c r="J32" s="659"/>
      <c r="K32" s="659"/>
      <c r="L32" s="659"/>
      <c r="M32" s="659"/>
      <c r="N32" s="659"/>
      <c r="O32" s="659"/>
      <c r="P32" s="659"/>
      <c r="Q32" s="660"/>
      <c r="R32" s="661">
        <v>639008</v>
      </c>
      <c r="S32" s="664"/>
      <c r="T32" s="664"/>
      <c r="U32" s="664"/>
      <c r="V32" s="664"/>
      <c r="W32" s="664"/>
      <c r="X32" s="664"/>
      <c r="Y32" s="665"/>
      <c r="Z32" s="723">
        <v>3.5</v>
      </c>
      <c r="AA32" s="723"/>
      <c r="AB32" s="723"/>
      <c r="AC32" s="723"/>
      <c r="AD32" s="724" t="s">
        <v>235</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99.4</v>
      </c>
      <c r="BH32" s="677"/>
      <c r="BI32" s="677"/>
      <c r="BJ32" s="677"/>
      <c r="BK32" s="677"/>
      <c r="BL32" s="677"/>
      <c r="BM32" s="721">
        <v>98</v>
      </c>
      <c r="BN32" s="677"/>
      <c r="BO32" s="677"/>
      <c r="BP32" s="677"/>
      <c r="BQ32" s="714"/>
      <c r="BR32" s="738">
        <v>99</v>
      </c>
      <c r="BS32" s="677"/>
      <c r="BT32" s="677"/>
      <c r="BU32" s="677"/>
      <c r="BV32" s="677"/>
      <c r="BW32" s="677"/>
      <c r="BX32" s="721">
        <v>96.7</v>
      </c>
      <c r="BY32" s="677"/>
      <c r="BZ32" s="677"/>
      <c r="CA32" s="677"/>
      <c r="CB32" s="714"/>
      <c r="CD32" s="749"/>
      <c r="CE32" s="750"/>
      <c r="CF32" s="705" t="s">
        <v>314</v>
      </c>
      <c r="CG32" s="702"/>
      <c r="CH32" s="702"/>
      <c r="CI32" s="702"/>
      <c r="CJ32" s="702"/>
      <c r="CK32" s="702"/>
      <c r="CL32" s="702"/>
      <c r="CM32" s="702"/>
      <c r="CN32" s="702"/>
      <c r="CO32" s="702"/>
      <c r="CP32" s="702"/>
      <c r="CQ32" s="703"/>
      <c r="CR32" s="661" t="s">
        <v>235</v>
      </c>
      <c r="CS32" s="664"/>
      <c r="CT32" s="664"/>
      <c r="CU32" s="664"/>
      <c r="CV32" s="664"/>
      <c r="CW32" s="664"/>
      <c r="CX32" s="664"/>
      <c r="CY32" s="665"/>
      <c r="CZ32" s="666" t="s">
        <v>223</v>
      </c>
      <c r="DA32" s="695"/>
      <c r="DB32" s="695"/>
      <c r="DC32" s="696"/>
      <c r="DD32" s="669" t="s">
        <v>235</v>
      </c>
      <c r="DE32" s="664"/>
      <c r="DF32" s="664"/>
      <c r="DG32" s="664"/>
      <c r="DH32" s="664"/>
      <c r="DI32" s="664"/>
      <c r="DJ32" s="664"/>
      <c r="DK32" s="665"/>
      <c r="DL32" s="669" t="s">
        <v>223</v>
      </c>
      <c r="DM32" s="664"/>
      <c r="DN32" s="664"/>
      <c r="DO32" s="664"/>
      <c r="DP32" s="664"/>
      <c r="DQ32" s="664"/>
      <c r="DR32" s="664"/>
      <c r="DS32" s="664"/>
      <c r="DT32" s="664"/>
      <c r="DU32" s="664"/>
      <c r="DV32" s="665"/>
      <c r="DW32" s="666" t="s">
        <v>129</v>
      </c>
      <c r="DX32" s="695"/>
      <c r="DY32" s="695"/>
      <c r="DZ32" s="695"/>
      <c r="EA32" s="695"/>
      <c r="EB32" s="695"/>
      <c r="EC32" s="697"/>
    </row>
    <row r="33" spans="2:133" ht="11.25" customHeight="1">
      <c r="B33" s="658" t="s">
        <v>315</v>
      </c>
      <c r="C33" s="659"/>
      <c r="D33" s="659"/>
      <c r="E33" s="659"/>
      <c r="F33" s="659"/>
      <c r="G33" s="659"/>
      <c r="H33" s="659"/>
      <c r="I33" s="659"/>
      <c r="J33" s="659"/>
      <c r="K33" s="659"/>
      <c r="L33" s="659"/>
      <c r="M33" s="659"/>
      <c r="N33" s="659"/>
      <c r="O33" s="659"/>
      <c r="P33" s="659"/>
      <c r="Q33" s="660"/>
      <c r="R33" s="661">
        <v>689158</v>
      </c>
      <c r="S33" s="664"/>
      <c r="T33" s="664"/>
      <c r="U33" s="664"/>
      <c r="V33" s="664"/>
      <c r="W33" s="664"/>
      <c r="X33" s="664"/>
      <c r="Y33" s="665"/>
      <c r="Z33" s="723">
        <v>3.7</v>
      </c>
      <c r="AA33" s="723"/>
      <c r="AB33" s="723"/>
      <c r="AC33" s="723"/>
      <c r="AD33" s="724" t="s">
        <v>235</v>
      </c>
      <c r="AE33" s="724"/>
      <c r="AF33" s="724"/>
      <c r="AG33" s="724"/>
      <c r="AH33" s="724"/>
      <c r="AI33" s="724"/>
      <c r="AJ33" s="724"/>
      <c r="AK33" s="724"/>
      <c r="AL33" s="666" t="s">
        <v>223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6721247</v>
      </c>
      <c r="CS33" s="662"/>
      <c r="CT33" s="662"/>
      <c r="CU33" s="662"/>
      <c r="CV33" s="662"/>
      <c r="CW33" s="662"/>
      <c r="CX33" s="662"/>
      <c r="CY33" s="663"/>
      <c r="CZ33" s="666">
        <v>37.5</v>
      </c>
      <c r="DA33" s="695"/>
      <c r="DB33" s="695"/>
      <c r="DC33" s="696"/>
      <c r="DD33" s="669">
        <v>5179160</v>
      </c>
      <c r="DE33" s="662"/>
      <c r="DF33" s="662"/>
      <c r="DG33" s="662"/>
      <c r="DH33" s="662"/>
      <c r="DI33" s="662"/>
      <c r="DJ33" s="662"/>
      <c r="DK33" s="663"/>
      <c r="DL33" s="669">
        <v>4068966</v>
      </c>
      <c r="DM33" s="662"/>
      <c r="DN33" s="662"/>
      <c r="DO33" s="662"/>
      <c r="DP33" s="662"/>
      <c r="DQ33" s="662"/>
      <c r="DR33" s="662"/>
      <c r="DS33" s="662"/>
      <c r="DT33" s="662"/>
      <c r="DU33" s="662"/>
      <c r="DV33" s="663"/>
      <c r="DW33" s="666">
        <v>41.5</v>
      </c>
      <c r="DX33" s="695"/>
      <c r="DY33" s="695"/>
      <c r="DZ33" s="695"/>
      <c r="EA33" s="695"/>
      <c r="EB33" s="695"/>
      <c r="EC33" s="697"/>
    </row>
    <row r="34" spans="2:133" ht="11.25" customHeight="1">
      <c r="B34" s="658" t="s">
        <v>317</v>
      </c>
      <c r="C34" s="659"/>
      <c r="D34" s="659"/>
      <c r="E34" s="659"/>
      <c r="F34" s="659"/>
      <c r="G34" s="659"/>
      <c r="H34" s="659"/>
      <c r="I34" s="659"/>
      <c r="J34" s="659"/>
      <c r="K34" s="659"/>
      <c r="L34" s="659"/>
      <c r="M34" s="659"/>
      <c r="N34" s="659"/>
      <c r="O34" s="659"/>
      <c r="P34" s="659"/>
      <c r="Q34" s="660"/>
      <c r="R34" s="661">
        <v>312618</v>
      </c>
      <c r="S34" s="664"/>
      <c r="T34" s="664"/>
      <c r="U34" s="664"/>
      <c r="V34" s="664"/>
      <c r="W34" s="664"/>
      <c r="X34" s="664"/>
      <c r="Y34" s="665"/>
      <c r="Z34" s="723">
        <v>1.7</v>
      </c>
      <c r="AA34" s="723"/>
      <c r="AB34" s="723"/>
      <c r="AC34" s="723"/>
      <c r="AD34" s="724">
        <v>1</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2673167</v>
      </c>
      <c r="CS34" s="664"/>
      <c r="CT34" s="664"/>
      <c r="CU34" s="664"/>
      <c r="CV34" s="664"/>
      <c r="CW34" s="664"/>
      <c r="CX34" s="664"/>
      <c r="CY34" s="665"/>
      <c r="CZ34" s="666">
        <v>14.9</v>
      </c>
      <c r="DA34" s="695"/>
      <c r="DB34" s="695"/>
      <c r="DC34" s="696"/>
      <c r="DD34" s="669">
        <v>1923737</v>
      </c>
      <c r="DE34" s="664"/>
      <c r="DF34" s="664"/>
      <c r="DG34" s="664"/>
      <c r="DH34" s="664"/>
      <c r="DI34" s="664"/>
      <c r="DJ34" s="664"/>
      <c r="DK34" s="665"/>
      <c r="DL34" s="669">
        <v>1589049</v>
      </c>
      <c r="DM34" s="664"/>
      <c r="DN34" s="664"/>
      <c r="DO34" s="664"/>
      <c r="DP34" s="664"/>
      <c r="DQ34" s="664"/>
      <c r="DR34" s="664"/>
      <c r="DS34" s="664"/>
      <c r="DT34" s="664"/>
      <c r="DU34" s="664"/>
      <c r="DV34" s="665"/>
      <c r="DW34" s="666">
        <v>16.2</v>
      </c>
      <c r="DX34" s="695"/>
      <c r="DY34" s="695"/>
      <c r="DZ34" s="695"/>
      <c r="EA34" s="695"/>
      <c r="EB34" s="695"/>
      <c r="EC34" s="697"/>
    </row>
    <row r="35" spans="2:133" ht="11.25" customHeight="1">
      <c r="B35" s="658" t="s">
        <v>321</v>
      </c>
      <c r="C35" s="659"/>
      <c r="D35" s="659"/>
      <c r="E35" s="659"/>
      <c r="F35" s="659"/>
      <c r="G35" s="659"/>
      <c r="H35" s="659"/>
      <c r="I35" s="659"/>
      <c r="J35" s="659"/>
      <c r="K35" s="659"/>
      <c r="L35" s="659"/>
      <c r="M35" s="659"/>
      <c r="N35" s="659"/>
      <c r="O35" s="659"/>
      <c r="P35" s="659"/>
      <c r="Q35" s="660"/>
      <c r="R35" s="661">
        <v>2463548</v>
      </c>
      <c r="S35" s="664"/>
      <c r="T35" s="664"/>
      <c r="U35" s="664"/>
      <c r="V35" s="664"/>
      <c r="W35" s="664"/>
      <c r="X35" s="664"/>
      <c r="Y35" s="665"/>
      <c r="Z35" s="723">
        <v>13.4</v>
      </c>
      <c r="AA35" s="723"/>
      <c r="AB35" s="723"/>
      <c r="AC35" s="723"/>
      <c r="AD35" s="724" t="s">
        <v>235</v>
      </c>
      <c r="AE35" s="724"/>
      <c r="AF35" s="724"/>
      <c r="AG35" s="724"/>
      <c r="AH35" s="724"/>
      <c r="AI35" s="724"/>
      <c r="AJ35" s="724"/>
      <c r="AK35" s="724"/>
      <c r="AL35" s="666" t="s">
        <v>129</v>
      </c>
      <c r="AM35" s="667"/>
      <c r="AN35" s="667"/>
      <c r="AO35" s="725"/>
      <c r="AP35" s="234"/>
      <c r="AQ35" s="729" t="s">
        <v>322</v>
      </c>
      <c r="AR35" s="730"/>
      <c r="AS35" s="730"/>
      <c r="AT35" s="730"/>
      <c r="AU35" s="730"/>
      <c r="AV35" s="730"/>
      <c r="AW35" s="730"/>
      <c r="AX35" s="730"/>
      <c r="AY35" s="731"/>
      <c r="AZ35" s="726">
        <v>2211792</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3255</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433887</v>
      </c>
      <c r="CS35" s="662"/>
      <c r="CT35" s="662"/>
      <c r="CU35" s="662"/>
      <c r="CV35" s="662"/>
      <c r="CW35" s="662"/>
      <c r="CX35" s="662"/>
      <c r="CY35" s="663"/>
      <c r="CZ35" s="666">
        <v>2.4</v>
      </c>
      <c r="DA35" s="695"/>
      <c r="DB35" s="695"/>
      <c r="DC35" s="696"/>
      <c r="DD35" s="669">
        <v>396894</v>
      </c>
      <c r="DE35" s="662"/>
      <c r="DF35" s="662"/>
      <c r="DG35" s="662"/>
      <c r="DH35" s="662"/>
      <c r="DI35" s="662"/>
      <c r="DJ35" s="662"/>
      <c r="DK35" s="663"/>
      <c r="DL35" s="669">
        <v>196072</v>
      </c>
      <c r="DM35" s="662"/>
      <c r="DN35" s="662"/>
      <c r="DO35" s="662"/>
      <c r="DP35" s="662"/>
      <c r="DQ35" s="662"/>
      <c r="DR35" s="662"/>
      <c r="DS35" s="662"/>
      <c r="DT35" s="662"/>
      <c r="DU35" s="662"/>
      <c r="DV35" s="663"/>
      <c r="DW35" s="666">
        <v>2</v>
      </c>
      <c r="DX35" s="695"/>
      <c r="DY35" s="695"/>
      <c r="DZ35" s="695"/>
      <c r="EA35" s="695"/>
      <c r="EB35" s="695"/>
      <c r="EC35" s="697"/>
    </row>
    <row r="36" spans="2:133" ht="11.25" customHeight="1">
      <c r="B36" s="658" t="s">
        <v>325</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223</v>
      </c>
      <c r="AE36" s="724"/>
      <c r="AF36" s="724"/>
      <c r="AG36" s="724"/>
      <c r="AH36" s="724"/>
      <c r="AI36" s="724"/>
      <c r="AJ36" s="724"/>
      <c r="AK36" s="724"/>
      <c r="AL36" s="666" t="s">
        <v>223</v>
      </c>
      <c r="AM36" s="667"/>
      <c r="AN36" s="667"/>
      <c r="AO36" s="725"/>
      <c r="AQ36" s="698" t="s">
        <v>326</v>
      </c>
      <c r="AR36" s="699"/>
      <c r="AS36" s="699"/>
      <c r="AT36" s="699"/>
      <c r="AU36" s="699"/>
      <c r="AV36" s="699"/>
      <c r="AW36" s="699"/>
      <c r="AX36" s="699"/>
      <c r="AY36" s="700"/>
      <c r="AZ36" s="661">
        <v>392584</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-50134</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1105084</v>
      </c>
      <c r="CS36" s="664"/>
      <c r="CT36" s="664"/>
      <c r="CU36" s="664"/>
      <c r="CV36" s="664"/>
      <c r="CW36" s="664"/>
      <c r="CX36" s="664"/>
      <c r="CY36" s="665"/>
      <c r="CZ36" s="666">
        <v>6.2</v>
      </c>
      <c r="DA36" s="695"/>
      <c r="DB36" s="695"/>
      <c r="DC36" s="696"/>
      <c r="DD36" s="669">
        <v>842119</v>
      </c>
      <c r="DE36" s="664"/>
      <c r="DF36" s="664"/>
      <c r="DG36" s="664"/>
      <c r="DH36" s="664"/>
      <c r="DI36" s="664"/>
      <c r="DJ36" s="664"/>
      <c r="DK36" s="665"/>
      <c r="DL36" s="669">
        <v>698973</v>
      </c>
      <c r="DM36" s="664"/>
      <c r="DN36" s="664"/>
      <c r="DO36" s="664"/>
      <c r="DP36" s="664"/>
      <c r="DQ36" s="664"/>
      <c r="DR36" s="664"/>
      <c r="DS36" s="664"/>
      <c r="DT36" s="664"/>
      <c r="DU36" s="664"/>
      <c r="DV36" s="665"/>
      <c r="DW36" s="666">
        <v>7.1</v>
      </c>
      <c r="DX36" s="695"/>
      <c r="DY36" s="695"/>
      <c r="DZ36" s="695"/>
      <c r="EA36" s="695"/>
      <c r="EB36" s="695"/>
      <c r="EC36" s="697"/>
    </row>
    <row r="37" spans="2:133" ht="11.25" customHeight="1">
      <c r="B37" s="658" t="s">
        <v>329</v>
      </c>
      <c r="C37" s="659"/>
      <c r="D37" s="659"/>
      <c r="E37" s="659"/>
      <c r="F37" s="659"/>
      <c r="G37" s="659"/>
      <c r="H37" s="659"/>
      <c r="I37" s="659"/>
      <c r="J37" s="659"/>
      <c r="K37" s="659"/>
      <c r="L37" s="659"/>
      <c r="M37" s="659"/>
      <c r="N37" s="659"/>
      <c r="O37" s="659"/>
      <c r="P37" s="659"/>
      <c r="Q37" s="660"/>
      <c r="R37" s="661">
        <v>416148</v>
      </c>
      <c r="S37" s="664"/>
      <c r="T37" s="664"/>
      <c r="U37" s="664"/>
      <c r="V37" s="664"/>
      <c r="W37" s="664"/>
      <c r="X37" s="664"/>
      <c r="Y37" s="665"/>
      <c r="Z37" s="723">
        <v>2.2999999999999998</v>
      </c>
      <c r="AA37" s="723"/>
      <c r="AB37" s="723"/>
      <c r="AC37" s="723"/>
      <c r="AD37" s="724" t="s">
        <v>235</v>
      </c>
      <c r="AE37" s="724"/>
      <c r="AF37" s="724"/>
      <c r="AG37" s="724"/>
      <c r="AH37" s="724"/>
      <c r="AI37" s="724"/>
      <c r="AJ37" s="724"/>
      <c r="AK37" s="724"/>
      <c r="AL37" s="666" t="s">
        <v>223</v>
      </c>
      <c r="AM37" s="667"/>
      <c r="AN37" s="667"/>
      <c r="AO37" s="725"/>
      <c r="AQ37" s="698" t="s">
        <v>330</v>
      </c>
      <c r="AR37" s="699"/>
      <c r="AS37" s="699"/>
      <c r="AT37" s="699"/>
      <c r="AU37" s="699"/>
      <c r="AV37" s="699"/>
      <c r="AW37" s="699"/>
      <c r="AX37" s="699"/>
      <c r="AY37" s="700"/>
      <c r="AZ37" s="661">
        <v>290018</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4449</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373975</v>
      </c>
      <c r="CS37" s="662"/>
      <c r="CT37" s="662"/>
      <c r="CU37" s="662"/>
      <c r="CV37" s="662"/>
      <c r="CW37" s="662"/>
      <c r="CX37" s="662"/>
      <c r="CY37" s="663"/>
      <c r="CZ37" s="666">
        <v>2.1</v>
      </c>
      <c r="DA37" s="695"/>
      <c r="DB37" s="695"/>
      <c r="DC37" s="696"/>
      <c r="DD37" s="669">
        <v>356366</v>
      </c>
      <c r="DE37" s="662"/>
      <c r="DF37" s="662"/>
      <c r="DG37" s="662"/>
      <c r="DH37" s="662"/>
      <c r="DI37" s="662"/>
      <c r="DJ37" s="662"/>
      <c r="DK37" s="663"/>
      <c r="DL37" s="669">
        <v>296898</v>
      </c>
      <c r="DM37" s="662"/>
      <c r="DN37" s="662"/>
      <c r="DO37" s="662"/>
      <c r="DP37" s="662"/>
      <c r="DQ37" s="662"/>
      <c r="DR37" s="662"/>
      <c r="DS37" s="662"/>
      <c r="DT37" s="662"/>
      <c r="DU37" s="662"/>
      <c r="DV37" s="663"/>
      <c r="DW37" s="666">
        <v>3</v>
      </c>
      <c r="DX37" s="695"/>
      <c r="DY37" s="695"/>
      <c r="DZ37" s="695"/>
      <c r="EA37" s="695"/>
      <c r="EB37" s="695"/>
      <c r="EC37" s="697"/>
    </row>
    <row r="38" spans="2:133" ht="11.25" customHeight="1">
      <c r="B38" s="673" t="s">
        <v>333</v>
      </c>
      <c r="C38" s="674"/>
      <c r="D38" s="674"/>
      <c r="E38" s="674"/>
      <c r="F38" s="674"/>
      <c r="G38" s="674"/>
      <c r="H38" s="674"/>
      <c r="I38" s="674"/>
      <c r="J38" s="674"/>
      <c r="K38" s="674"/>
      <c r="L38" s="674"/>
      <c r="M38" s="674"/>
      <c r="N38" s="674"/>
      <c r="O38" s="674"/>
      <c r="P38" s="674"/>
      <c r="Q38" s="675"/>
      <c r="R38" s="676">
        <v>18408459</v>
      </c>
      <c r="S38" s="713"/>
      <c r="T38" s="713"/>
      <c r="U38" s="713"/>
      <c r="V38" s="713"/>
      <c r="W38" s="713"/>
      <c r="X38" s="713"/>
      <c r="Y38" s="718"/>
      <c r="Z38" s="719">
        <v>100</v>
      </c>
      <c r="AA38" s="719"/>
      <c r="AB38" s="719"/>
      <c r="AC38" s="719"/>
      <c r="AD38" s="720">
        <v>9384277</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15711</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6853</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2195715</v>
      </c>
      <c r="CS38" s="664"/>
      <c r="CT38" s="664"/>
      <c r="CU38" s="664"/>
      <c r="CV38" s="664"/>
      <c r="CW38" s="664"/>
      <c r="CX38" s="664"/>
      <c r="CY38" s="665"/>
      <c r="CZ38" s="666">
        <v>12.2</v>
      </c>
      <c r="DA38" s="695"/>
      <c r="DB38" s="695"/>
      <c r="DC38" s="696"/>
      <c r="DD38" s="669">
        <v>1944036</v>
      </c>
      <c r="DE38" s="664"/>
      <c r="DF38" s="664"/>
      <c r="DG38" s="664"/>
      <c r="DH38" s="664"/>
      <c r="DI38" s="664"/>
      <c r="DJ38" s="664"/>
      <c r="DK38" s="665"/>
      <c r="DL38" s="669">
        <v>1584872</v>
      </c>
      <c r="DM38" s="664"/>
      <c r="DN38" s="664"/>
      <c r="DO38" s="664"/>
      <c r="DP38" s="664"/>
      <c r="DQ38" s="664"/>
      <c r="DR38" s="664"/>
      <c r="DS38" s="664"/>
      <c r="DT38" s="664"/>
      <c r="DU38" s="664"/>
      <c r="DV38" s="665"/>
      <c r="DW38" s="666">
        <v>16.2</v>
      </c>
      <c r="DX38" s="695"/>
      <c r="DY38" s="695"/>
      <c r="DZ38" s="695"/>
      <c r="EA38" s="695"/>
      <c r="EB38" s="695"/>
      <c r="EC38" s="697"/>
    </row>
    <row r="39" spans="2:133" ht="11.25" customHeight="1">
      <c r="AQ39" s="698" t="s">
        <v>337</v>
      </c>
      <c r="AR39" s="699"/>
      <c r="AS39" s="699"/>
      <c r="AT39" s="699"/>
      <c r="AU39" s="699"/>
      <c r="AV39" s="699"/>
      <c r="AW39" s="699"/>
      <c r="AX39" s="699"/>
      <c r="AY39" s="700"/>
      <c r="AZ39" s="661">
        <v>14541</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72</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307296</v>
      </c>
      <c r="CS39" s="662"/>
      <c r="CT39" s="662"/>
      <c r="CU39" s="662"/>
      <c r="CV39" s="662"/>
      <c r="CW39" s="662"/>
      <c r="CX39" s="662"/>
      <c r="CY39" s="663"/>
      <c r="CZ39" s="666">
        <v>1.7</v>
      </c>
      <c r="DA39" s="695"/>
      <c r="DB39" s="695"/>
      <c r="DC39" s="696"/>
      <c r="DD39" s="669">
        <v>66276</v>
      </c>
      <c r="DE39" s="662"/>
      <c r="DF39" s="662"/>
      <c r="DG39" s="662"/>
      <c r="DH39" s="662"/>
      <c r="DI39" s="662"/>
      <c r="DJ39" s="662"/>
      <c r="DK39" s="663"/>
      <c r="DL39" s="669" t="s">
        <v>129</v>
      </c>
      <c r="DM39" s="662"/>
      <c r="DN39" s="662"/>
      <c r="DO39" s="662"/>
      <c r="DP39" s="662"/>
      <c r="DQ39" s="662"/>
      <c r="DR39" s="662"/>
      <c r="DS39" s="662"/>
      <c r="DT39" s="662"/>
      <c r="DU39" s="662"/>
      <c r="DV39" s="663"/>
      <c r="DW39" s="666" t="s">
        <v>223</v>
      </c>
      <c r="DX39" s="695"/>
      <c r="DY39" s="695"/>
      <c r="DZ39" s="695"/>
      <c r="EA39" s="695"/>
      <c r="EB39" s="695"/>
      <c r="EC39" s="697"/>
    </row>
    <row r="40" spans="2:133" ht="11.25" customHeight="1">
      <c r="AQ40" s="698" t="s">
        <v>341</v>
      </c>
      <c r="AR40" s="699"/>
      <c r="AS40" s="699"/>
      <c r="AT40" s="699"/>
      <c r="AU40" s="699"/>
      <c r="AV40" s="699"/>
      <c r="AW40" s="699"/>
      <c r="AX40" s="699"/>
      <c r="AY40" s="700"/>
      <c r="AZ40" s="661">
        <v>287927</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223</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6098</v>
      </c>
      <c r="CS40" s="664"/>
      <c r="CT40" s="664"/>
      <c r="CU40" s="664"/>
      <c r="CV40" s="664"/>
      <c r="CW40" s="664"/>
      <c r="CX40" s="664"/>
      <c r="CY40" s="665"/>
      <c r="CZ40" s="666">
        <v>0</v>
      </c>
      <c r="DA40" s="695"/>
      <c r="DB40" s="695"/>
      <c r="DC40" s="696"/>
      <c r="DD40" s="669">
        <v>6098</v>
      </c>
      <c r="DE40" s="664"/>
      <c r="DF40" s="664"/>
      <c r="DG40" s="664"/>
      <c r="DH40" s="664"/>
      <c r="DI40" s="664"/>
      <c r="DJ40" s="664"/>
      <c r="DK40" s="665"/>
      <c r="DL40" s="669" t="s">
        <v>223</v>
      </c>
      <c r="DM40" s="664"/>
      <c r="DN40" s="664"/>
      <c r="DO40" s="664"/>
      <c r="DP40" s="664"/>
      <c r="DQ40" s="664"/>
      <c r="DR40" s="664"/>
      <c r="DS40" s="664"/>
      <c r="DT40" s="664"/>
      <c r="DU40" s="664"/>
      <c r="DV40" s="665"/>
      <c r="DW40" s="666" t="s">
        <v>223</v>
      </c>
      <c r="DX40" s="695"/>
      <c r="DY40" s="695"/>
      <c r="DZ40" s="695"/>
      <c r="EA40" s="695"/>
      <c r="EB40" s="695"/>
      <c r="EC40" s="697"/>
    </row>
    <row r="41" spans="2:133" ht="11.25" customHeight="1">
      <c r="AQ41" s="710" t="s">
        <v>344</v>
      </c>
      <c r="AR41" s="711"/>
      <c r="AS41" s="711"/>
      <c r="AT41" s="711"/>
      <c r="AU41" s="711"/>
      <c r="AV41" s="711"/>
      <c r="AW41" s="711"/>
      <c r="AX41" s="711"/>
      <c r="AY41" s="712"/>
      <c r="AZ41" s="676">
        <v>1211011</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397</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223</v>
      </c>
      <c r="CS41" s="662"/>
      <c r="CT41" s="662"/>
      <c r="CU41" s="662"/>
      <c r="CV41" s="662"/>
      <c r="CW41" s="662"/>
      <c r="CX41" s="662"/>
      <c r="CY41" s="663"/>
      <c r="CZ41" s="666" t="s">
        <v>223</v>
      </c>
      <c r="DA41" s="695"/>
      <c r="DB41" s="695"/>
      <c r="DC41" s="696"/>
      <c r="DD41" s="669" t="s">
        <v>223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3493172</v>
      </c>
      <c r="CS42" s="664"/>
      <c r="CT42" s="664"/>
      <c r="CU42" s="664"/>
      <c r="CV42" s="664"/>
      <c r="CW42" s="664"/>
      <c r="CX42" s="664"/>
      <c r="CY42" s="665"/>
      <c r="CZ42" s="666">
        <v>19.5</v>
      </c>
      <c r="DA42" s="667"/>
      <c r="DB42" s="667"/>
      <c r="DC42" s="668"/>
      <c r="DD42" s="669">
        <v>412146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19705</v>
      </c>
      <c r="CS43" s="662"/>
      <c r="CT43" s="662"/>
      <c r="CU43" s="662"/>
      <c r="CV43" s="662"/>
      <c r="CW43" s="662"/>
      <c r="CX43" s="662"/>
      <c r="CY43" s="663"/>
      <c r="CZ43" s="666">
        <v>0.1</v>
      </c>
      <c r="DA43" s="695"/>
      <c r="DB43" s="695"/>
      <c r="DC43" s="696"/>
      <c r="DD43" s="669">
        <v>2625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351</v>
      </c>
      <c r="CD44" s="689" t="s">
        <v>302</v>
      </c>
      <c r="CE44" s="690"/>
      <c r="CF44" s="658" t="s">
        <v>352</v>
      </c>
      <c r="CG44" s="659"/>
      <c r="CH44" s="659"/>
      <c r="CI44" s="659"/>
      <c r="CJ44" s="659"/>
      <c r="CK44" s="659"/>
      <c r="CL44" s="659"/>
      <c r="CM44" s="659"/>
      <c r="CN44" s="659"/>
      <c r="CO44" s="659"/>
      <c r="CP44" s="659"/>
      <c r="CQ44" s="660"/>
      <c r="CR44" s="661">
        <v>3030242</v>
      </c>
      <c r="CS44" s="664"/>
      <c r="CT44" s="664"/>
      <c r="CU44" s="664"/>
      <c r="CV44" s="664"/>
      <c r="CW44" s="664"/>
      <c r="CX44" s="664"/>
      <c r="CY44" s="665"/>
      <c r="CZ44" s="666">
        <v>16.899999999999999</v>
      </c>
      <c r="DA44" s="667"/>
      <c r="DB44" s="667"/>
      <c r="DC44" s="668"/>
      <c r="DD44" s="669">
        <v>365581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353</v>
      </c>
      <c r="CG45" s="659"/>
      <c r="CH45" s="659"/>
      <c r="CI45" s="659"/>
      <c r="CJ45" s="659"/>
      <c r="CK45" s="659"/>
      <c r="CL45" s="659"/>
      <c r="CM45" s="659"/>
      <c r="CN45" s="659"/>
      <c r="CO45" s="659"/>
      <c r="CP45" s="659"/>
      <c r="CQ45" s="660"/>
      <c r="CR45" s="661">
        <v>1835228</v>
      </c>
      <c r="CS45" s="662"/>
      <c r="CT45" s="662"/>
      <c r="CU45" s="662"/>
      <c r="CV45" s="662"/>
      <c r="CW45" s="662"/>
      <c r="CX45" s="662"/>
      <c r="CY45" s="663"/>
      <c r="CZ45" s="666">
        <v>10.199999999999999</v>
      </c>
      <c r="DA45" s="695"/>
      <c r="DB45" s="695"/>
      <c r="DC45" s="696"/>
      <c r="DD45" s="669">
        <v>145790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354</v>
      </c>
      <c r="CG46" s="659"/>
      <c r="CH46" s="659"/>
      <c r="CI46" s="659"/>
      <c r="CJ46" s="659"/>
      <c r="CK46" s="659"/>
      <c r="CL46" s="659"/>
      <c r="CM46" s="659"/>
      <c r="CN46" s="659"/>
      <c r="CO46" s="659"/>
      <c r="CP46" s="659"/>
      <c r="CQ46" s="660"/>
      <c r="CR46" s="661">
        <v>1174031</v>
      </c>
      <c r="CS46" s="664"/>
      <c r="CT46" s="664"/>
      <c r="CU46" s="664"/>
      <c r="CV46" s="664"/>
      <c r="CW46" s="664"/>
      <c r="CX46" s="664"/>
      <c r="CY46" s="665"/>
      <c r="CZ46" s="666">
        <v>6.5</v>
      </c>
      <c r="DA46" s="667"/>
      <c r="DB46" s="667"/>
      <c r="DC46" s="668"/>
      <c r="DD46" s="669">
        <v>208821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355</v>
      </c>
      <c r="CG47" s="659"/>
      <c r="CH47" s="659"/>
      <c r="CI47" s="659"/>
      <c r="CJ47" s="659"/>
      <c r="CK47" s="659"/>
      <c r="CL47" s="659"/>
      <c r="CM47" s="659"/>
      <c r="CN47" s="659"/>
      <c r="CO47" s="659"/>
      <c r="CP47" s="659"/>
      <c r="CQ47" s="660"/>
      <c r="CR47" s="661">
        <v>462930</v>
      </c>
      <c r="CS47" s="662"/>
      <c r="CT47" s="662"/>
      <c r="CU47" s="662"/>
      <c r="CV47" s="662"/>
      <c r="CW47" s="662"/>
      <c r="CX47" s="662"/>
      <c r="CY47" s="663"/>
      <c r="CZ47" s="666">
        <v>2.6</v>
      </c>
      <c r="DA47" s="695"/>
      <c r="DB47" s="695"/>
      <c r="DC47" s="696"/>
      <c r="DD47" s="669">
        <v>46565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356</v>
      </c>
      <c r="CG48" s="659"/>
      <c r="CH48" s="659"/>
      <c r="CI48" s="659"/>
      <c r="CJ48" s="659"/>
      <c r="CK48" s="659"/>
      <c r="CL48" s="659"/>
      <c r="CM48" s="659"/>
      <c r="CN48" s="659"/>
      <c r="CO48" s="659"/>
      <c r="CP48" s="659"/>
      <c r="CQ48" s="660"/>
      <c r="CR48" s="661" t="s">
        <v>223</v>
      </c>
      <c r="CS48" s="664"/>
      <c r="CT48" s="664"/>
      <c r="CU48" s="664"/>
      <c r="CV48" s="664"/>
      <c r="CW48" s="664"/>
      <c r="CX48" s="664"/>
      <c r="CY48" s="665"/>
      <c r="CZ48" s="666" t="s">
        <v>223</v>
      </c>
      <c r="DA48" s="667"/>
      <c r="DB48" s="667"/>
      <c r="DC48" s="668"/>
      <c r="DD48" s="669" t="s">
        <v>235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357</v>
      </c>
      <c r="CE49" s="674"/>
      <c r="CF49" s="674"/>
      <c r="CG49" s="674"/>
      <c r="CH49" s="674"/>
      <c r="CI49" s="674"/>
      <c r="CJ49" s="674"/>
      <c r="CK49" s="674"/>
      <c r="CL49" s="674"/>
      <c r="CM49" s="674"/>
      <c r="CN49" s="674"/>
      <c r="CO49" s="674"/>
      <c r="CP49" s="674"/>
      <c r="CQ49" s="675"/>
      <c r="CR49" s="676">
        <v>17931153</v>
      </c>
      <c r="CS49" s="677"/>
      <c r="CT49" s="677"/>
      <c r="CU49" s="677"/>
      <c r="CV49" s="677"/>
      <c r="CW49" s="677"/>
      <c r="CX49" s="677"/>
      <c r="CY49" s="678"/>
      <c r="CZ49" s="679">
        <v>100</v>
      </c>
      <c r="DA49" s="680"/>
      <c r="DB49" s="680"/>
      <c r="DC49" s="681"/>
      <c r="DD49" s="682">
        <v>11480670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oYD+joejXUTGK1QebZKm6p7PAE/TrC0UqcEvyjjToSqyr/5htDIUlsBDTpXs5DpHCHu3gT320Wgj2I9a0x6Y7A==" saltValue="1nGdIhWFlBDi9RRAZH+hB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3" t="s">
        <v>361</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380</v>
      </c>
      <c r="C7" s="1140"/>
      <c r="D7" s="1140"/>
      <c r="E7" s="1140"/>
      <c r="F7" s="1140"/>
      <c r="G7" s="1140"/>
      <c r="H7" s="1140"/>
      <c r="I7" s="1140"/>
      <c r="J7" s="1140"/>
      <c r="K7" s="1140"/>
      <c r="L7" s="1140"/>
      <c r="M7" s="1140"/>
      <c r="N7" s="1140"/>
      <c r="O7" s="1140"/>
      <c r="P7" s="1141"/>
      <c r="Q7" s="1193">
        <v>18408</v>
      </c>
      <c r="R7" s="1194"/>
      <c r="S7" s="1194"/>
      <c r="T7" s="1194"/>
      <c r="U7" s="1194"/>
      <c r="V7" s="1194">
        <v>17931</v>
      </c>
      <c r="W7" s="1194"/>
      <c r="X7" s="1194"/>
      <c r="Y7" s="1194"/>
      <c r="Z7" s="1194"/>
      <c r="AA7" s="1194">
        <v>477</v>
      </c>
      <c r="AB7" s="1194"/>
      <c r="AC7" s="1194"/>
      <c r="AD7" s="1194"/>
      <c r="AE7" s="1195"/>
      <c r="AF7" s="1196">
        <v>94</v>
      </c>
      <c r="AG7" s="1197"/>
      <c r="AH7" s="1197"/>
      <c r="AI7" s="1197"/>
      <c r="AJ7" s="1198"/>
      <c r="AK7" s="1180">
        <v>639</v>
      </c>
      <c r="AL7" s="1181"/>
      <c r="AM7" s="1181"/>
      <c r="AN7" s="1181"/>
      <c r="AO7" s="1181"/>
      <c r="AP7" s="1181">
        <v>15934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591</v>
      </c>
      <c r="BT7" s="1185"/>
      <c r="BU7" s="1185"/>
      <c r="BV7" s="1185"/>
      <c r="BW7" s="1185"/>
      <c r="BX7" s="1185"/>
      <c r="BY7" s="1185"/>
      <c r="BZ7" s="1185"/>
      <c r="CA7" s="1185"/>
      <c r="CB7" s="1185"/>
      <c r="CC7" s="1185"/>
      <c r="CD7" s="1185"/>
      <c r="CE7" s="1185"/>
      <c r="CF7" s="1185"/>
      <c r="CG7" s="1186"/>
      <c r="CH7" s="1177">
        <v>17</v>
      </c>
      <c r="CI7" s="1178"/>
      <c r="CJ7" s="1178"/>
      <c r="CK7" s="1178"/>
      <c r="CL7" s="1179"/>
      <c r="CM7" s="1177">
        <v>2265</v>
      </c>
      <c r="CN7" s="1178"/>
      <c r="CO7" s="1178"/>
      <c r="CP7" s="1178"/>
      <c r="CQ7" s="1179"/>
      <c r="CR7" s="1177">
        <v>100</v>
      </c>
      <c r="CS7" s="1178"/>
      <c r="CT7" s="1178"/>
      <c r="CU7" s="1178"/>
      <c r="CV7" s="1179"/>
      <c r="CW7" s="1177" t="s">
        <v>593</v>
      </c>
      <c r="CX7" s="1178"/>
      <c r="CY7" s="1178"/>
      <c r="CZ7" s="1178"/>
      <c r="DA7" s="1179"/>
      <c r="DB7" s="1177" t="s">
        <v>593</v>
      </c>
      <c r="DC7" s="1178"/>
      <c r="DD7" s="1178"/>
      <c r="DE7" s="1178"/>
      <c r="DF7" s="1179"/>
      <c r="DG7" s="1177" t="s">
        <v>593</v>
      </c>
      <c r="DH7" s="1178"/>
      <c r="DI7" s="1178"/>
      <c r="DJ7" s="1178"/>
      <c r="DK7" s="1179"/>
      <c r="DL7" s="1177" t="s">
        <v>593</v>
      </c>
      <c r="DM7" s="1178"/>
      <c r="DN7" s="1178"/>
      <c r="DO7" s="1178"/>
      <c r="DP7" s="1179"/>
      <c r="DQ7" s="1177" t="s">
        <v>593</v>
      </c>
      <c r="DR7" s="1178"/>
      <c r="DS7" s="1178"/>
      <c r="DT7" s="1178"/>
      <c r="DU7" s="1179"/>
      <c r="DV7" s="1204"/>
      <c r="DW7" s="1205"/>
      <c r="DX7" s="1205"/>
      <c r="DY7" s="1205"/>
      <c r="DZ7" s="1206"/>
      <c r="EA7" s="254"/>
    </row>
    <row r="8" spans="1:131" s="255" customFormat="1" ht="26.25" customHeight="1">
      <c r="A8" s="261">
        <v>2</v>
      </c>
      <c r="B8" s="1126" t="s">
        <v>381</v>
      </c>
      <c r="C8" s="1127"/>
      <c r="D8" s="1127"/>
      <c r="E8" s="1127"/>
      <c r="F8" s="1127"/>
      <c r="G8" s="1127"/>
      <c r="H8" s="1127"/>
      <c r="I8" s="1127"/>
      <c r="J8" s="1127"/>
      <c r="K8" s="1127"/>
      <c r="L8" s="1127"/>
      <c r="M8" s="1127"/>
      <c r="N8" s="1127"/>
      <c r="O8" s="1127"/>
      <c r="P8" s="1128"/>
      <c r="Q8" s="1132">
        <v>1</v>
      </c>
      <c r="R8" s="1133"/>
      <c r="S8" s="1133"/>
      <c r="T8" s="1133"/>
      <c r="U8" s="1133"/>
      <c r="V8" s="1133">
        <v>1</v>
      </c>
      <c r="W8" s="1133"/>
      <c r="X8" s="1133"/>
      <c r="Y8" s="1133"/>
      <c r="Z8" s="1133"/>
      <c r="AA8" s="1133" t="s">
        <v>594</v>
      </c>
      <c r="AB8" s="1133"/>
      <c r="AC8" s="1133"/>
      <c r="AD8" s="1133"/>
      <c r="AE8" s="1134"/>
      <c r="AF8" s="1108" t="s">
        <v>382</v>
      </c>
      <c r="AG8" s="1109"/>
      <c r="AH8" s="1109"/>
      <c r="AI8" s="1109"/>
      <c r="AJ8" s="1110"/>
      <c r="AK8" s="1176" t="s">
        <v>573</v>
      </c>
      <c r="AL8" s="1135"/>
      <c r="AM8" s="1135"/>
      <c r="AN8" s="1135"/>
      <c r="AO8" s="1135"/>
      <c r="AP8" s="1135" t="s">
        <v>573</v>
      </c>
      <c r="AQ8" s="1135"/>
      <c r="AR8" s="1135"/>
      <c r="AS8" s="1135"/>
      <c r="AT8" s="1135"/>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3" t="s">
        <v>592</v>
      </c>
      <c r="BT8" s="1104"/>
      <c r="BU8" s="1104"/>
      <c r="BV8" s="1104"/>
      <c r="BW8" s="1104"/>
      <c r="BX8" s="1104"/>
      <c r="BY8" s="1104"/>
      <c r="BZ8" s="1104"/>
      <c r="CA8" s="1104"/>
      <c r="CB8" s="1104"/>
      <c r="CC8" s="1104"/>
      <c r="CD8" s="1104"/>
      <c r="CE8" s="1104"/>
      <c r="CF8" s="1104"/>
      <c r="CG8" s="1105"/>
      <c r="CH8" s="1078">
        <v>-53</v>
      </c>
      <c r="CI8" s="1079"/>
      <c r="CJ8" s="1079"/>
      <c r="CK8" s="1079"/>
      <c r="CL8" s="1080"/>
      <c r="CM8" s="1078">
        <v>10</v>
      </c>
      <c r="CN8" s="1079"/>
      <c r="CO8" s="1079"/>
      <c r="CP8" s="1079"/>
      <c r="CQ8" s="1080"/>
      <c r="CR8" s="1078">
        <v>1</v>
      </c>
      <c r="CS8" s="1079"/>
      <c r="CT8" s="1079"/>
      <c r="CU8" s="1079"/>
      <c r="CV8" s="1080"/>
      <c r="CW8" s="1078" t="s">
        <v>593</v>
      </c>
      <c r="CX8" s="1079"/>
      <c r="CY8" s="1079"/>
      <c r="CZ8" s="1079"/>
      <c r="DA8" s="1080"/>
      <c r="DB8" s="1078" t="s">
        <v>593</v>
      </c>
      <c r="DC8" s="1079"/>
      <c r="DD8" s="1079"/>
      <c r="DE8" s="1079"/>
      <c r="DF8" s="1080"/>
      <c r="DG8" s="1078" t="s">
        <v>593</v>
      </c>
      <c r="DH8" s="1079"/>
      <c r="DI8" s="1079"/>
      <c r="DJ8" s="1079"/>
      <c r="DK8" s="1080"/>
      <c r="DL8" s="1078" t="s">
        <v>593</v>
      </c>
      <c r="DM8" s="1079"/>
      <c r="DN8" s="1079"/>
      <c r="DO8" s="1079"/>
      <c r="DP8" s="1080"/>
      <c r="DQ8" s="1078" t="s">
        <v>593</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6"/>
      <c r="AL9" s="1135"/>
      <c r="AM9" s="1135"/>
      <c r="AN9" s="1135"/>
      <c r="AO9" s="1135"/>
      <c r="AP9" s="1135"/>
      <c r="AQ9" s="1135"/>
      <c r="AR9" s="1135"/>
      <c r="AS9" s="1135"/>
      <c r="AT9" s="1135"/>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6"/>
      <c r="AL10" s="1135"/>
      <c r="AM10" s="1135"/>
      <c r="AN10" s="1135"/>
      <c r="AO10" s="1135"/>
      <c r="AP10" s="1135"/>
      <c r="AQ10" s="1135"/>
      <c r="AR10" s="1135"/>
      <c r="AS10" s="1135"/>
      <c r="AT10" s="1135"/>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6"/>
      <c r="AL11" s="1135"/>
      <c r="AM11" s="1135"/>
      <c r="AN11" s="1135"/>
      <c r="AO11" s="1135"/>
      <c r="AP11" s="1135"/>
      <c r="AQ11" s="1135"/>
      <c r="AR11" s="1135"/>
      <c r="AS11" s="1135"/>
      <c r="AT11" s="1135"/>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6"/>
      <c r="AL12" s="1135"/>
      <c r="AM12" s="1135"/>
      <c r="AN12" s="1135"/>
      <c r="AO12" s="1135"/>
      <c r="AP12" s="1135"/>
      <c r="AQ12" s="1135"/>
      <c r="AR12" s="1135"/>
      <c r="AS12" s="1135"/>
      <c r="AT12" s="1135"/>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6"/>
      <c r="AL13" s="1135"/>
      <c r="AM13" s="1135"/>
      <c r="AN13" s="1135"/>
      <c r="AO13" s="1135"/>
      <c r="AP13" s="1135"/>
      <c r="AQ13" s="1135"/>
      <c r="AR13" s="1135"/>
      <c r="AS13" s="1135"/>
      <c r="AT13" s="1135"/>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6"/>
      <c r="AL14" s="1135"/>
      <c r="AM14" s="1135"/>
      <c r="AN14" s="1135"/>
      <c r="AO14" s="1135"/>
      <c r="AP14" s="1135"/>
      <c r="AQ14" s="1135"/>
      <c r="AR14" s="1135"/>
      <c r="AS14" s="1135"/>
      <c r="AT14" s="1135"/>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6"/>
      <c r="AL15" s="1135"/>
      <c r="AM15" s="1135"/>
      <c r="AN15" s="1135"/>
      <c r="AO15" s="1135"/>
      <c r="AP15" s="1135"/>
      <c r="AQ15" s="1135"/>
      <c r="AR15" s="1135"/>
      <c r="AS15" s="1135"/>
      <c r="AT15" s="1135"/>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6"/>
      <c r="AL16" s="1135"/>
      <c r="AM16" s="1135"/>
      <c r="AN16" s="1135"/>
      <c r="AO16" s="1135"/>
      <c r="AP16" s="1135"/>
      <c r="AQ16" s="1135"/>
      <c r="AR16" s="1135"/>
      <c r="AS16" s="1135"/>
      <c r="AT16" s="1135"/>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6"/>
      <c r="AL17" s="1135"/>
      <c r="AM17" s="1135"/>
      <c r="AN17" s="1135"/>
      <c r="AO17" s="1135"/>
      <c r="AP17" s="1135"/>
      <c r="AQ17" s="1135"/>
      <c r="AR17" s="1135"/>
      <c r="AS17" s="1135"/>
      <c r="AT17" s="1135"/>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6"/>
      <c r="AL18" s="1135"/>
      <c r="AM18" s="1135"/>
      <c r="AN18" s="1135"/>
      <c r="AO18" s="1135"/>
      <c r="AP18" s="1135"/>
      <c r="AQ18" s="1135"/>
      <c r="AR18" s="1135"/>
      <c r="AS18" s="1135"/>
      <c r="AT18" s="1135"/>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6"/>
      <c r="AL19" s="1135"/>
      <c r="AM19" s="1135"/>
      <c r="AN19" s="1135"/>
      <c r="AO19" s="1135"/>
      <c r="AP19" s="1135"/>
      <c r="AQ19" s="1135"/>
      <c r="AR19" s="1135"/>
      <c r="AS19" s="1135"/>
      <c r="AT19" s="1135"/>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6"/>
      <c r="AL20" s="1135"/>
      <c r="AM20" s="1135"/>
      <c r="AN20" s="1135"/>
      <c r="AO20" s="1135"/>
      <c r="AP20" s="1135"/>
      <c r="AQ20" s="1135"/>
      <c r="AR20" s="1135"/>
      <c r="AS20" s="1135"/>
      <c r="AT20" s="1135"/>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6"/>
      <c r="AL21" s="1135"/>
      <c r="AM21" s="1135"/>
      <c r="AN21" s="1135"/>
      <c r="AO21" s="1135"/>
      <c r="AP21" s="1135"/>
      <c r="AQ21" s="1135"/>
      <c r="AR21" s="1135"/>
      <c r="AS21" s="1135"/>
      <c r="AT21" s="1135"/>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1"/>
      <c r="R22" s="1172"/>
      <c r="S22" s="1172"/>
      <c r="T22" s="1172"/>
      <c r="U22" s="1172"/>
      <c r="V22" s="1172"/>
      <c r="W22" s="1172"/>
      <c r="X22" s="1172"/>
      <c r="Y22" s="1172"/>
      <c r="Z22" s="1172"/>
      <c r="AA22" s="1172"/>
      <c r="AB22" s="1172"/>
      <c r="AC22" s="1172"/>
      <c r="AD22" s="1172"/>
      <c r="AE22" s="1173"/>
      <c r="AF22" s="1108"/>
      <c r="AG22" s="1109"/>
      <c r="AH22" s="1109"/>
      <c r="AI22" s="1109"/>
      <c r="AJ22" s="1110"/>
      <c r="AK22" s="1167"/>
      <c r="AL22" s="1168"/>
      <c r="AM22" s="1168"/>
      <c r="AN22" s="1168"/>
      <c r="AO22" s="1168"/>
      <c r="AP22" s="1168"/>
      <c r="AQ22" s="1168"/>
      <c r="AR22" s="1168"/>
      <c r="AS22" s="1168"/>
      <c r="AT22" s="1168"/>
      <c r="AU22" s="1169"/>
      <c r="AV22" s="1169"/>
      <c r="AW22" s="1169"/>
      <c r="AX22" s="1169"/>
      <c r="AY22" s="1170"/>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384</v>
      </c>
      <c r="B23" s="1033" t="s">
        <v>385</v>
      </c>
      <c r="C23" s="1034"/>
      <c r="D23" s="1034"/>
      <c r="E23" s="1034"/>
      <c r="F23" s="1034"/>
      <c r="G23" s="1034"/>
      <c r="H23" s="1034"/>
      <c r="I23" s="1034"/>
      <c r="J23" s="1034"/>
      <c r="K23" s="1034"/>
      <c r="L23" s="1034"/>
      <c r="M23" s="1034"/>
      <c r="N23" s="1034"/>
      <c r="O23" s="1034"/>
      <c r="P23" s="1035"/>
      <c r="Q23" s="1158">
        <v>18409</v>
      </c>
      <c r="R23" s="1159"/>
      <c r="S23" s="1159"/>
      <c r="T23" s="1159"/>
      <c r="U23" s="1159"/>
      <c r="V23" s="1159">
        <v>17932</v>
      </c>
      <c r="W23" s="1159"/>
      <c r="X23" s="1159"/>
      <c r="Y23" s="1159"/>
      <c r="Z23" s="1159"/>
      <c r="AA23" s="1159">
        <v>477</v>
      </c>
      <c r="AB23" s="1159"/>
      <c r="AC23" s="1159"/>
      <c r="AD23" s="1159"/>
      <c r="AE23" s="1160"/>
      <c r="AF23" s="1161">
        <v>94</v>
      </c>
      <c r="AG23" s="1159"/>
      <c r="AH23" s="1159"/>
      <c r="AI23" s="1159"/>
      <c r="AJ23" s="1162"/>
      <c r="AK23" s="1163"/>
      <c r="AL23" s="1164"/>
      <c r="AM23" s="1164"/>
      <c r="AN23" s="1164"/>
      <c r="AO23" s="1164"/>
      <c r="AP23" s="1159">
        <v>15934</v>
      </c>
      <c r="AQ23" s="1159"/>
      <c r="AR23" s="1159"/>
      <c r="AS23" s="1159"/>
      <c r="AT23" s="1159"/>
      <c r="AU23" s="1165"/>
      <c r="AV23" s="1165"/>
      <c r="AW23" s="1165"/>
      <c r="AX23" s="1165"/>
      <c r="AY23" s="1166"/>
      <c r="AZ23" s="1155" t="s">
        <v>382</v>
      </c>
      <c r="BA23" s="1156"/>
      <c r="BB23" s="1156"/>
      <c r="BC23" s="1156"/>
      <c r="BD23" s="1157"/>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4" t="s">
        <v>386</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3" t="s">
        <v>387</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363</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9" t="s">
        <v>391</v>
      </c>
      <c r="AG26" s="1097"/>
      <c r="AH26" s="1097"/>
      <c r="AI26" s="1097"/>
      <c r="AJ26" s="1150"/>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1"/>
      <c r="AG27" s="1100"/>
      <c r="AH27" s="1100"/>
      <c r="AI27" s="1100"/>
      <c r="AJ27" s="1152"/>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396</v>
      </c>
      <c r="C28" s="1140"/>
      <c r="D28" s="1140"/>
      <c r="E28" s="1140"/>
      <c r="F28" s="1140"/>
      <c r="G28" s="1140"/>
      <c r="H28" s="1140"/>
      <c r="I28" s="1140"/>
      <c r="J28" s="1140"/>
      <c r="K28" s="1140"/>
      <c r="L28" s="1140"/>
      <c r="M28" s="1140"/>
      <c r="N28" s="1140"/>
      <c r="O28" s="1140"/>
      <c r="P28" s="1141"/>
      <c r="Q28" s="1142">
        <v>3717</v>
      </c>
      <c r="R28" s="1143"/>
      <c r="S28" s="1143"/>
      <c r="T28" s="1143"/>
      <c r="U28" s="1143"/>
      <c r="V28" s="1143">
        <v>3714</v>
      </c>
      <c r="W28" s="1143"/>
      <c r="X28" s="1143"/>
      <c r="Y28" s="1143"/>
      <c r="Z28" s="1143"/>
      <c r="AA28" s="1143">
        <v>3</v>
      </c>
      <c r="AB28" s="1143"/>
      <c r="AC28" s="1143"/>
      <c r="AD28" s="1143"/>
      <c r="AE28" s="1144"/>
      <c r="AF28" s="1145">
        <v>3</v>
      </c>
      <c r="AG28" s="1143"/>
      <c r="AH28" s="1143"/>
      <c r="AI28" s="1143"/>
      <c r="AJ28" s="1146"/>
      <c r="AK28" s="1147">
        <v>426</v>
      </c>
      <c r="AL28" s="1148"/>
      <c r="AM28" s="1148"/>
      <c r="AN28" s="1148"/>
      <c r="AO28" s="1148"/>
      <c r="AP28" s="1135" t="s">
        <v>573</v>
      </c>
      <c r="AQ28" s="1135"/>
      <c r="AR28" s="1135"/>
      <c r="AS28" s="1135"/>
      <c r="AT28" s="1135"/>
      <c r="AU28" s="1135" t="s">
        <v>573</v>
      </c>
      <c r="AV28" s="1135"/>
      <c r="AW28" s="1135"/>
      <c r="AX28" s="1135"/>
      <c r="AY28" s="1135"/>
      <c r="AZ28" s="1136">
        <v>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397</v>
      </c>
      <c r="C29" s="1127"/>
      <c r="D29" s="1127"/>
      <c r="E29" s="1127"/>
      <c r="F29" s="1127"/>
      <c r="G29" s="1127"/>
      <c r="H29" s="1127"/>
      <c r="I29" s="1127"/>
      <c r="J29" s="1127"/>
      <c r="K29" s="1127"/>
      <c r="L29" s="1127"/>
      <c r="M29" s="1127"/>
      <c r="N29" s="1127"/>
      <c r="O29" s="1127"/>
      <c r="P29" s="1128"/>
      <c r="Q29" s="1132">
        <v>3263</v>
      </c>
      <c r="R29" s="1133"/>
      <c r="S29" s="1133"/>
      <c r="T29" s="1133"/>
      <c r="U29" s="1133"/>
      <c r="V29" s="1133">
        <v>3184</v>
      </c>
      <c r="W29" s="1133"/>
      <c r="X29" s="1133"/>
      <c r="Y29" s="1133"/>
      <c r="Z29" s="1133"/>
      <c r="AA29" s="1133">
        <v>79</v>
      </c>
      <c r="AB29" s="1133"/>
      <c r="AC29" s="1133"/>
      <c r="AD29" s="1133"/>
      <c r="AE29" s="1134"/>
      <c r="AF29" s="1108">
        <v>79</v>
      </c>
      <c r="AG29" s="1109"/>
      <c r="AH29" s="1109"/>
      <c r="AI29" s="1109"/>
      <c r="AJ29" s="1110"/>
      <c r="AK29" s="1069">
        <v>475</v>
      </c>
      <c r="AL29" s="1060"/>
      <c r="AM29" s="1060"/>
      <c r="AN29" s="1060"/>
      <c r="AO29" s="1060"/>
      <c r="AP29" s="1135" t="s">
        <v>573</v>
      </c>
      <c r="AQ29" s="1135"/>
      <c r="AR29" s="1135"/>
      <c r="AS29" s="1135"/>
      <c r="AT29" s="1135"/>
      <c r="AU29" s="1135" t="s">
        <v>573</v>
      </c>
      <c r="AV29" s="1135"/>
      <c r="AW29" s="1135"/>
      <c r="AX29" s="1135"/>
      <c r="AY29" s="1135"/>
      <c r="AZ29" s="1131">
        <v>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398</v>
      </c>
      <c r="C30" s="1127"/>
      <c r="D30" s="1127"/>
      <c r="E30" s="1127"/>
      <c r="F30" s="1127"/>
      <c r="G30" s="1127"/>
      <c r="H30" s="1127"/>
      <c r="I30" s="1127"/>
      <c r="J30" s="1127"/>
      <c r="K30" s="1127"/>
      <c r="L30" s="1127"/>
      <c r="M30" s="1127"/>
      <c r="N30" s="1127"/>
      <c r="O30" s="1127"/>
      <c r="P30" s="1128"/>
      <c r="Q30" s="1132">
        <v>508</v>
      </c>
      <c r="R30" s="1133"/>
      <c r="S30" s="1133"/>
      <c r="T30" s="1133"/>
      <c r="U30" s="1133"/>
      <c r="V30" s="1133">
        <v>496</v>
      </c>
      <c r="W30" s="1133"/>
      <c r="X30" s="1133"/>
      <c r="Y30" s="1133"/>
      <c r="Z30" s="1133"/>
      <c r="AA30" s="1133">
        <v>12</v>
      </c>
      <c r="AB30" s="1133"/>
      <c r="AC30" s="1133"/>
      <c r="AD30" s="1133"/>
      <c r="AE30" s="1134"/>
      <c r="AF30" s="1108">
        <v>12</v>
      </c>
      <c r="AG30" s="1109"/>
      <c r="AH30" s="1109"/>
      <c r="AI30" s="1109"/>
      <c r="AJ30" s="1110"/>
      <c r="AK30" s="1069">
        <v>171</v>
      </c>
      <c r="AL30" s="1060"/>
      <c r="AM30" s="1060"/>
      <c r="AN30" s="1060"/>
      <c r="AO30" s="1060"/>
      <c r="AP30" s="1135" t="s">
        <v>573</v>
      </c>
      <c r="AQ30" s="1135"/>
      <c r="AR30" s="1135"/>
      <c r="AS30" s="1135"/>
      <c r="AT30" s="1135"/>
      <c r="AU30" s="1135" t="s">
        <v>573</v>
      </c>
      <c r="AV30" s="1135"/>
      <c r="AW30" s="1135"/>
      <c r="AX30" s="1135"/>
      <c r="AY30" s="1135"/>
      <c r="AZ30" s="1131">
        <v>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399</v>
      </c>
      <c r="C31" s="1127"/>
      <c r="D31" s="1127"/>
      <c r="E31" s="1127"/>
      <c r="F31" s="1127"/>
      <c r="G31" s="1127"/>
      <c r="H31" s="1127"/>
      <c r="I31" s="1127"/>
      <c r="J31" s="1127"/>
      <c r="K31" s="1127"/>
      <c r="L31" s="1127"/>
      <c r="M31" s="1127"/>
      <c r="N31" s="1127"/>
      <c r="O31" s="1127"/>
      <c r="P31" s="1128"/>
      <c r="Q31" s="1132">
        <v>11</v>
      </c>
      <c r="R31" s="1133"/>
      <c r="S31" s="1133"/>
      <c r="T31" s="1133"/>
      <c r="U31" s="1133"/>
      <c r="V31" s="1133">
        <v>11</v>
      </c>
      <c r="W31" s="1133"/>
      <c r="X31" s="1133"/>
      <c r="Y31" s="1133"/>
      <c r="Z31" s="1133"/>
      <c r="AA31" s="1133" t="s">
        <v>572</v>
      </c>
      <c r="AB31" s="1133"/>
      <c r="AC31" s="1133"/>
      <c r="AD31" s="1133"/>
      <c r="AE31" s="1134"/>
      <c r="AF31" s="1108" t="s">
        <v>382</v>
      </c>
      <c r="AG31" s="1109"/>
      <c r="AH31" s="1109"/>
      <c r="AI31" s="1109"/>
      <c r="AJ31" s="1110"/>
      <c r="AK31" s="1069">
        <v>3</v>
      </c>
      <c r="AL31" s="1060"/>
      <c r="AM31" s="1060"/>
      <c r="AN31" s="1060"/>
      <c r="AO31" s="1060"/>
      <c r="AP31" s="1135" t="s">
        <v>573</v>
      </c>
      <c r="AQ31" s="1135"/>
      <c r="AR31" s="1135"/>
      <c r="AS31" s="1135"/>
      <c r="AT31" s="1135"/>
      <c r="AU31" s="1135" t="s">
        <v>573</v>
      </c>
      <c r="AV31" s="1135"/>
      <c r="AW31" s="1135"/>
      <c r="AX31" s="1135"/>
      <c r="AY31" s="1135"/>
      <c r="AZ31" s="1131">
        <v>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400</v>
      </c>
      <c r="C32" s="1127"/>
      <c r="D32" s="1127"/>
      <c r="E32" s="1127"/>
      <c r="F32" s="1127"/>
      <c r="G32" s="1127"/>
      <c r="H32" s="1127"/>
      <c r="I32" s="1127"/>
      <c r="J32" s="1127"/>
      <c r="K32" s="1127"/>
      <c r="L32" s="1127"/>
      <c r="M32" s="1127"/>
      <c r="N32" s="1127"/>
      <c r="O32" s="1127"/>
      <c r="P32" s="1128"/>
      <c r="Q32" s="1132">
        <v>214</v>
      </c>
      <c r="R32" s="1133"/>
      <c r="S32" s="1133"/>
      <c r="T32" s="1133"/>
      <c r="U32" s="1133"/>
      <c r="V32" s="1133">
        <v>184</v>
      </c>
      <c r="W32" s="1133"/>
      <c r="X32" s="1133"/>
      <c r="Y32" s="1133"/>
      <c r="Z32" s="1133"/>
      <c r="AA32" s="1133">
        <v>30</v>
      </c>
      <c r="AB32" s="1133"/>
      <c r="AC32" s="1133"/>
      <c r="AD32" s="1133"/>
      <c r="AE32" s="1134"/>
      <c r="AF32" s="1108">
        <v>246</v>
      </c>
      <c r="AG32" s="1109"/>
      <c r="AH32" s="1109"/>
      <c r="AI32" s="1109"/>
      <c r="AJ32" s="1110"/>
      <c r="AK32" s="1069" t="s">
        <v>575</v>
      </c>
      <c r="AL32" s="1060"/>
      <c r="AM32" s="1060"/>
      <c r="AN32" s="1060"/>
      <c r="AO32" s="1060"/>
      <c r="AP32" s="1060">
        <v>171</v>
      </c>
      <c r="AQ32" s="1060"/>
      <c r="AR32" s="1060"/>
      <c r="AS32" s="1060"/>
      <c r="AT32" s="1060"/>
      <c r="AU32" s="1060">
        <v>2</v>
      </c>
      <c r="AV32" s="1060"/>
      <c r="AW32" s="1060"/>
      <c r="AX32" s="1060"/>
      <c r="AY32" s="1060"/>
      <c r="AZ32" s="1131">
        <v>0</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402</v>
      </c>
      <c r="C33" s="1127"/>
      <c r="D33" s="1127"/>
      <c r="E33" s="1127"/>
      <c r="F33" s="1127"/>
      <c r="G33" s="1127"/>
      <c r="H33" s="1127"/>
      <c r="I33" s="1127"/>
      <c r="J33" s="1127"/>
      <c r="K33" s="1127"/>
      <c r="L33" s="1127"/>
      <c r="M33" s="1127"/>
      <c r="N33" s="1127"/>
      <c r="O33" s="1127"/>
      <c r="P33" s="1128"/>
      <c r="Q33" s="1132">
        <v>11</v>
      </c>
      <c r="R33" s="1133"/>
      <c r="S33" s="1133"/>
      <c r="T33" s="1133"/>
      <c r="U33" s="1133"/>
      <c r="V33" s="1133">
        <v>11</v>
      </c>
      <c r="W33" s="1133"/>
      <c r="X33" s="1133"/>
      <c r="Y33" s="1133"/>
      <c r="Z33" s="1133"/>
      <c r="AA33" s="1133" t="s">
        <v>574</v>
      </c>
      <c r="AB33" s="1133"/>
      <c r="AC33" s="1133"/>
      <c r="AD33" s="1133"/>
      <c r="AE33" s="1134"/>
      <c r="AF33" s="1108">
        <v>0</v>
      </c>
      <c r="AG33" s="1109"/>
      <c r="AH33" s="1109"/>
      <c r="AI33" s="1109"/>
      <c r="AJ33" s="1110"/>
      <c r="AK33" s="1069" t="s">
        <v>575</v>
      </c>
      <c r="AL33" s="1060"/>
      <c r="AM33" s="1060"/>
      <c r="AN33" s="1060"/>
      <c r="AO33" s="1060"/>
      <c r="AP33" s="1060">
        <v>140</v>
      </c>
      <c r="AQ33" s="1060"/>
      <c r="AR33" s="1060"/>
      <c r="AS33" s="1060"/>
      <c r="AT33" s="1060"/>
      <c r="AU33" s="1060">
        <v>140</v>
      </c>
      <c r="AV33" s="1060"/>
      <c r="AW33" s="1060"/>
      <c r="AX33" s="1060"/>
      <c r="AY33" s="1060"/>
      <c r="AZ33" s="1131">
        <v>0</v>
      </c>
      <c r="BA33" s="1131"/>
      <c r="BB33" s="1131"/>
      <c r="BC33" s="1131"/>
      <c r="BD33" s="1131"/>
      <c r="BE33" s="1121" t="s">
        <v>401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403</v>
      </c>
      <c r="C34" s="1127"/>
      <c r="D34" s="1127"/>
      <c r="E34" s="1127"/>
      <c r="F34" s="1127"/>
      <c r="G34" s="1127"/>
      <c r="H34" s="1127"/>
      <c r="I34" s="1127"/>
      <c r="J34" s="1127"/>
      <c r="K34" s="1127"/>
      <c r="L34" s="1127"/>
      <c r="M34" s="1127"/>
      <c r="N34" s="1127"/>
      <c r="O34" s="1127"/>
      <c r="P34" s="1128"/>
      <c r="Q34" s="1132">
        <v>472</v>
      </c>
      <c r="R34" s="1133"/>
      <c r="S34" s="1133"/>
      <c r="T34" s="1133"/>
      <c r="U34" s="1133"/>
      <c r="V34" s="1133">
        <v>468</v>
      </c>
      <c r="W34" s="1133"/>
      <c r="X34" s="1133"/>
      <c r="Y34" s="1133"/>
      <c r="Z34" s="1133"/>
      <c r="AA34" s="1133">
        <v>4</v>
      </c>
      <c r="AB34" s="1133"/>
      <c r="AC34" s="1133"/>
      <c r="AD34" s="1133"/>
      <c r="AE34" s="1134"/>
      <c r="AF34" s="1108">
        <v>0</v>
      </c>
      <c r="AG34" s="1109"/>
      <c r="AH34" s="1109"/>
      <c r="AI34" s="1109"/>
      <c r="AJ34" s="1110"/>
      <c r="AK34" s="1069">
        <v>290</v>
      </c>
      <c r="AL34" s="1060"/>
      <c r="AM34" s="1060"/>
      <c r="AN34" s="1060"/>
      <c r="AO34" s="1060"/>
      <c r="AP34" s="1060">
        <v>1467</v>
      </c>
      <c r="AQ34" s="1060"/>
      <c r="AR34" s="1060"/>
      <c r="AS34" s="1060"/>
      <c r="AT34" s="1060"/>
      <c r="AU34" s="1060">
        <v>1186</v>
      </c>
      <c r="AV34" s="1060"/>
      <c r="AW34" s="1060"/>
      <c r="AX34" s="1060"/>
      <c r="AY34" s="1060"/>
      <c r="AZ34" s="1131">
        <v>0</v>
      </c>
      <c r="BA34" s="1131"/>
      <c r="BB34" s="1131"/>
      <c r="BC34" s="1131"/>
      <c r="BD34" s="1131"/>
      <c r="BE34" s="1121" t="s">
        <v>404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405</v>
      </c>
      <c r="C35" s="1127"/>
      <c r="D35" s="1127"/>
      <c r="E35" s="1127"/>
      <c r="F35" s="1127"/>
      <c r="G35" s="1127"/>
      <c r="H35" s="1127"/>
      <c r="I35" s="1127"/>
      <c r="J35" s="1127"/>
      <c r="K35" s="1127"/>
      <c r="L35" s="1127"/>
      <c r="M35" s="1127"/>
      <c r="N35" s="1127"/>
      <c r="O35" s="1127"/>
      <c r="P35" s="1128"/>
      <c r="Q35" s="1132">
        <v>431</v>
      </c>
      <c r="R35" s="1133"/>
      <c r="S35" s="1133"/>
      <c r="T35" s="1133"/>
      <c r="U35" s="1133"/>
      <c r="V35" s="1133">
        <v>416</v>
      </c>
      <c r="W35" s="1133"/>
      <c r="X35" s="1133"/>
      <c r="Y35" s="1133"/>
      <c r="Z35" s="1133"/>
      <c r="AA35" s="1133">
        <v>15</v>
      </c>
      <c r="AB35" s="1133"/>
      <c r="AC35" s="1133"/>
      <c r="AD35" s="1133"/>
      <c r="AE35" s="1134"/>
      <c r="AF35" s="1108">
        <v>1</v>
      </c>
      <c r="AG35" s="1109"/>
      <c r="AH35" s="1109"/>
      <c r="AI35" s="1109"/>
      <c r="AJ35" s="1110"/>
      <c r="AK35" s="1069">
        <v>185</v>
      </c>
      <c r="AL35" s="1060"/>
      <c r="AM35" s="1060"/>
      <c r="AN35" s="1060"/>
      <c r="AO35" s="1060"/>
      <c r="AP35" s="1060">
        <v>1809</v>
      </c>
      <c r="AQ35" s="1060"/>
      <c r="AR35" s="1060"/>
      <c r="AS35" s="1060"/>
      <c r="AT35" s="1060"/>
      <c r="AU35" s="1060">
        <v>1393</v>
      </c>
      <c r="AV35" s="1060"/>
      <c r="AW35" s="1060"/>
      <c r="AX35" s="1060"/>
      <c r="AY35" s="1060"/>
      <c r="AZ35" s="1131">
        <v>0</v>
      </c>
      <c r="BA35" s="1131"/>
      <c r="BB35" s="1131"/>
      <c r="BC35" s="1131"/>
      <c r="BD35" s="1131"/>
      <c r="BE35" s="1121" t="s">
        <v>406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t="s">
        <v>407</v>
      </c>
      <c r="C36" s="1127"/>
      <c r="D36" s="1127"/>
      <c r="E36" s="1127"/>
      <c r="F36" s="1127"/>
      <c r="G36" s="1127"/>
      <c r="H36" s="1127"/>
      <c r="I36" s="1127"/>
      <c r="J36" s="1127"/>
      <c r="K36" s="1127"/>
      <c r="L36" s="1127"/>
      <c r="M36" s="1127"/>
      <c r="N36" s="1127"/>
      <c r="O36" s="1127"/>
      <c r="P36" s="1128"/>
      <c r="Q36" s="1132">
        <v>204</v>
      </c>
      <c r="R36" s="1133"/>
      <c r="S36" s="1133"/>
      <c r="T36" s="1133"/>
      <c r="U36" s="1133"/>
      <c r="V36" s="1133">
        <v>199</v>
      </c>
      <c r="W36" s="1133"/>
      <c r="X36" s="1133"/>
      <c r="Y36" s="1133"/>
      <c r="Z36" s="1133"/>
      <c r="AA36" s="1133">
        <v>5</v>
      </c>
      <c r="AB36" s="1133"/>
      <c r="AC36" s="1133"/>
      <c r="AD36" s="1133"/>
      <c r="AE36" s="1134"/>
      <c r="AF36" s="1108">
        <v>5</v>
      </c>
      <c r="AG36" s="1109"/>
      <c r="AH36" s="1109"/>
      <c r="AI36" s="1109"/>
      <c r="AJ36" s="1110"/>
      <c r="AK36" s="1069">
        <v>166</v>
      </c>
      <c r="AL36" s="1060"/>
      <c r="AM36" s="1060"/>
      <c r="AN36" s="1060"/>
      <c r="AO36" s="1060"/>
      <c r="AP36" s="1060">
        <v>796</v>
      </c>
      <c r="AQ36" s="1060"/>
      <c r="AR36" s="1060"/>
      <c r="AS36" s="1060"/>
      <c r="AT36" s="1060"/>
      <c r="AU36" s="1060">
        <v>796</v>
      </c>
      <c r="AV36" s="1060"/>
      <c r="AW36" s="1060"/>
      <c r="AX36" s="1060"/>
      <c r="AY36" s="1060"/>
      <c r="AZ36" s="1131">
        <v>0</v>
      </c>
      <c r="BA36" s="1131"/>
      <c r="BB36" s="1131"/>
      <c r="BC36" s="1131"/>
      <c r="BD36" s="1131"/>
      <c r="BE36" s="1121" t="s">
        <v>406</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t="s">
        <v>408</v>
      </c>
      <c r="C37" s="1127"/>
      <c r="D37" s="1127"/>
      <c r="E37" s="1127"/>
      <c r="F37" s="1127"/>
      <c r="G37" s="1127"/>
      <c r="H37" s="1127"/>
      <c r="I37" s="1127"/>
      <c r="J37" s="1127"/>
      <c r="K37" s="1127"/>
      <c r="L37" s="1127"/>
      <c r="M37" s="1127"/>
      <c r="N37" s="1127"/>
      <c r="O37" s="1127"/>
      <c r="P37" s="1128"/>
      <c r="Q37" s="1132">
        <v>44</v>
      </c>
      <c r="R37" s="1133"/>
      <c r="S37" s="1133"/>
      <c r="T37" s="1133"/>
      <c r="U37" s="1133"/>
      <c r="V37" s="1133">
        <v>44</v>
      </c>
      <c r="W37" s="1133"/>
      <c r="X37" s="1133"/>
      <c r="Y37" s="1133"/>
      <c r="Z37" s="1133"/>
      <c r="AA37" s="1133">
        <v>0</v>
      </c>
      <c r="AB37" s="1133"/>
      <c r="AC37" s="1133"/>
      <c r="AD37" s="1133"/>
      <c r="AE37" s="1134"/>
      <c r="AF37" s="1108">
        <v>0</v>
      </c>
      <c r="AG37" s="1109"/>
      <c r="AH37" s="1109"/>
      <c r="AI37" s="1109"/>
      <c r="AJ37" s="1110"/>
      <c r="AK37" s="1069">
        <v>42</v>
      </c>
      <c r="AL37" s="1060"/>
      <c r="AM37" s="1060"/>
      <c r="AN37" s="1060"/>
      <c r="AO37" s="1060"/>
      <c r="AP37" s="1060">
        <v>220</v>
      </c>
      <c r="AQ37" s="1060"/>
      <c r="AR37" s="1060"/>
      <c r="AS37" s="1060"/>
      <c r="AT37" s="1060"/>
      <c r="AU37" s="1060">
        <v>220</v>
      </c>
      <c r="AV37" s="1060"/>
      <c r="AW37" s="1060"/>
      <c r="AX37" s="1060"/>
      <c r="AY37" s="1060"/>
      <c r="AZ37" s="1131">
        <v>0</v>
      </c>
      <c r="BA37" s="1131"/>
      <c r="BB37" s="1131"/>
      <c r="BC37" s="1131"/>
      <c r="BD37" s="1131"/>
      <c r="BE37" s="1121" t="s">
        <v>406</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384</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346</v>
      </c>
      <c r="AG63" s="1048"/>
      <c r="AH63" s="1048"/>
      <c r="AI63" s="1048"/>
      <c r="AJ63" s="1119"/>
      <c r="AK63" s="1120"/>
      <c r="AL63" s="1052"/>
      <c r="AM63" s="1052"/>
      <c r="AN63" s="1052"/>
      <c r="AO63" s="1052"/>
      <c r="AP63" s="1048">
        <v>4603</v>
      </c>
      <c r="AQ63" s="1048"/>
      <c r="AR63" s="1048"/>
      <c r="AS63" s="1048"/>
      <c r="AT63" s="1048"/>
      <c r="AU63" s="1048">
        <v>3737</v>
      </c>
      <c r="AV63" s="1048"/>
      <c r="AW63" s="1048"/>
      <c r="AX63" s="1048"/>
      <c r="AY63" s="1048"/>
      <c r="AZ63" s="1114"/>
      <c r="BA63" s="1114"/>
      <c r="BB63" s="1114"/>
      <c r="BC63" s="1114"/>
      <c r="BD63" s="1114"/>
      <c r="BE63" s="1049"/>
      <c r="BF63" s="1049"/>
      <c r="BG63" s="1049"/>
      <c r="BH63" s="1049"/>
      <c r="BI63" s="1050"/>
      <c r="BJ63" s="1115" t="s">
        <v>411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413</v>
      </c>
      <c r="B66" s="1085"/>
      <c r="C66" s="1085"/>
      <c r="D66" s="1085"/>
      <c r="E66" s="1085"/>
      <c r="F66" s="1085"/>
      <c r="G66" s="1085"/>
      <c r="H66" s="1085"/>
      <c r="I66" s="1085"/>
      <c r="J66" s="1085"/>
      <c r="K66" s="1085"/>
      <c r="L66" s="1085"/>
      <c r="M66" s="1085"/>
      <c r="N66" s="1085"/>
      <c r="O66" s="1085"/>
      <c r="P66" s="1086"/>
      <c r="Q66" s="1090" t="s">
        <v>388</v>
      </c>
      <c r="R66" s="1091"/>
      <c r="S66" s="1091"/>
      <c r="T66" s="1091"/>
      <c r="U66" s="1092"/>
      <c r="V66" s="1090" t="s">
        <v>414</v>
      </c>
      <c r="W66" s="1091"/>
      <c r="X66" s="1091"/>
      <c r="Y66" s="1091"/>
      <c r="Z66" s="1092"/>
      <c r="AA66" s="1090" t="s">
        <v>415</v>
      </c>
      <c r="AB66" s="1091"/>
      <c r="AC66" s="1091"/>
      <c r="AD66" s="1091"/>
      <c r="AE66" s="1092"/>
      <c r="AF66" s="1096" t="s">
        <v>416</v>
      </c>
      <c r="AG66" s="1097"/>
      <c r="AH66" s="1097"/>
      <c r="AI66" s="1097"/>
      <c r="AJ66" s="1098"/>
      <c r="AK66" s="1090" t="s">
        <v>417</v>
      </c>
      <c r="AL66" s="1085"/>
      <c r="AM66" s="1085"/>
      <c r="AN66" s="1085"/>
      <c r="AO66" s="1086"/>
      <c r="AP66" s="1090" t="s">
        <v>393</v>
      </c>
      <c r="AQ66" s="1091"/>
      <c r="AR66" s="1091"/>
      <c r="AS66" s="1091"/>
      <c r="AT66" s="1092"/>
      <c r="AU66" s="1090" t="s">
        <v>418</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576</v>
      </c>
      <c r="C68" s="1075"/>
      <c r="D68" s="1075"/>
      <c r="E68" s="1075"/>
      <c r="F68" s="1075"/>
      <c r="G68" s="1075"/>
      <c r="H68" s="1075"/>
      <c r="I68" s="1075"/>
      <c r="J68" s="1075"/>
      <c r="K68" s="1075"/>
      <c r="L68" s="1075"/>
      <c r="M68" s="1075"/>
      <c r="N68" s="1075"/>
      <c r="O68" s="1075"/>
      <c r="P68" s="1076"/>
      <c r="Q68" s="1077">
        <v>2</v>
      </c>
      <c r="R68" s="1071"/>
      <c r="S68" s="1071"/>
      <c r="T68" s="1071"/>
      <c r="U68" s="1071"/>
      <c r="V68" s="1071">
        <v>0</v>
      </c>
      <c r="W68" s="1071"/>
      <c r="X68" s="1071"/>
      <c r="Y68" s="1071"/>
      <c r="Z68" s="1071"/>
      <c r="AA68" s="1071">
        <v>2</v>
      </c>
      <c r="AB68" s="1071"/>
      <c r="AC68" s="1071"/>
      <c r="AD68" s="1071"/>
      <c r="AE68" s="1071"/>
      <c r="AF68" s="1071">
        <v>2</v>
      </c>
      <c r="AG68" s="1071"/>
      <c r="AH68" s="1071"/>
      <c r="AI68" s="1071"/>
      <c r="AJ68" s="1071"/>
      <c r="AK68" s="1071" t="s">
        <v>589</v>
      </c>
      <c r="AL68" s="1071"/>
      <c r="AM68" s="1071"/>
      <c r="AN68" s="1071"/>
      <c r="AO68" s="1071"/>
      <c r="AP68" s="1071" t="s">
        <v>572</v>
      </c>
      <c r="AQ68" s="1071"/>
      <c r="AR68" s="1071"/>
      <c r="AS68" s="1071"/>
      <c r="AT68" s="1071"/>
      <c r="AU68" s="1071" t="s">
        <v>572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577</v>
      </c>
      <c r="C69" s="1064"/>
      <c r="D69" s="1064"/>
      <c r="E69" s="1064"/>
      <c r="F69" s="1064"/>
      <c r="G69" s="1064"/>
      <c r="H69" s="1064"/>
      <c r="I69" s="1064"/>
      <c r="J69" s="1064"/>
      <c r="K69" s="1064"/>
      <c r="L69" s="1064"/>
      <c r="M69" s="1064"/>
      <c r="N69" s="1064"/>
      <c r="O69" s="1064"/>
      <c r="P69" s="1065"/>
      <c r="Q69" s="1066">
        <v>142</v>
      </c>
      <c r="R69" s="1060"/>
      <c r="S69" s="1060"/>
      <c r="T69" s="1060"/>
      <c r="U69" s="1060"/>
      <c r="V69" s="1060">
        <v>131</v>
      </c>
      <c r="W69" s="1060"/>
      <c r="X69" s="1060"/>
      <c r="Y69" s="1060"/>
      <c r="Z69" s="1060"/>
      <c r="AA69" s="1060">
        <v>10</v>
      </c>
      <c r="AB69" s="1060"/>
      <c r="AC69" s="1060"/>
      <c r="AD69" s="1060"/>
      <c r="AE69" s="1060"/>
      <c r="AF69" s="1060">
        <v>10</v>
      </c>
      <c r="AG69" s="1060"/>
      <c r="AH69" s="1060"/>
      <c r="AI69" s="1060"/>
      <c r="AJ69" s="1060"/>
      <c r="AK69" s="1060" t="s">
        <v>590</v>
      </c>
      <c r="AL69" s="1060"/>
      <c r="AM69" s="1060"/>
      <c r="AN69" s="1060"/>
      <c r="AO69" s="1060"/>
      <c r="AP69" s="1060" t="s">
        <v>572</v>
      </c>
      <c r="AQ69" s="1060"/>
      <c r="AR69" s="1060"/>
      <c r="AS69" s="1060"/>
      <c r="AT69" s="1060"/>
      <c r="AU69" s="1060" t="s">
        <v>572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578</v>
      </c>
      <c r="C70" s="1064"/>
      <c r="D70" s="1064"/>
      <c r="E70" s="1064"/>
      <c r="F70" s="1064"/>
      <c r="G70" s="1064"/>
      <c r="H70" s="1064"/>
      <c r="I70" s="1064"/>
      <c r="J70" s="1064"/>
      <c r="K70" s="1064"/>
      <c r="L70" s="1064"/>
      <c r="M70" s="1064"/>
      <c r="N70" s="1064"/>
      <c r="O70" s="1064"/>
      <c r="P70" s="1065"/>
      <c r="Q70" s="1066">
        <v>130</v>
      </c>
      <c r="R70" s="1060"/>
      <c r="S70" s="1060"/>
      <c r="T70" s="1060"/>
      <c r="U70" s="1060"/>
      <c r="V70" s="1060">
        <v>124</v>
      </c>
      <c r="W70" s="1060"/>
      <c r="X70" s="1060"/>
      <c r="Y70" s="1060"/>
      <c r="Z70" s="1060"/>
      <c r="AA70" s="1060">
        <v>6</v>
      </c>
      <c r="AB70" s="1060"/>
      <c r="AC70" s="1060"/>
      <c r="AD70" s="1060"/>
      <c r="AE70" s="1060"/>
      <c r="AF70" s="1060">
        <v>6</v>
      </c>
      <c r="AG70" s="1060"/>
      <c r="AH70" s="1060"/>
      <c r="AI70" s="1060"/>
      <c r="AJ70" s="1060"/>
      <c r="AK70" s="1060" t="s">
        <v>590</v>
      </c>
      <c r="AL70" s="1060"/>
      <c r="AM70" s="1060"/>
      <c r="AN70" s="1060"/>
      <c r="AO70" s="1060"/>
      <c r="AP70" s="1060" t="s">
        <v>572</v>
      </c>
      <c r="AQ70" s="1060"/>
      <c r="AR70" s="1060"/>
      <c r="AS70" s="1060"/>
      <c r="AT70" s="1060"/>
      <c r="AU70" s="1060" t="s">
        <v>572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579</v>
      </c>
      <c r="C71" s="1064"/>
      <c r="D71" s="1064"/>
      <c r="E71" s="1064"/>
      <c r="F71" s="1064"/>
      <c r="G71" s="1064"/>
      <c r="H71" s="1064"/>
      <c r="I71" s="1064"/>
      <c r="J71" s="1064"/>
      <c r="K71" s="1064"/>
      <c r="L71" s="1064"/>
      <c r="M71" s="1064"/>
      <c r="N71" s="1064"/>
      <c r="O71" s="1064"/>
      <c r="P71" s="1065"/>
      <c r="Q71" s="1066">
        <v>199</v>
      </c>
      <c r="R71" s="1060"/>
      <c r="S71" s="1060"/>
      <c r="T71" s="1060"/>
      <c r="U71" s="1060"/>
      <c r="V71" s="1060">
        <v>197</v>
      </c>
      <c r="W71" s="1060"/>
      <c r="X71" s="1060"/>
      <c r="Y71" s="1060"/>
      <c r="Z71" s="1060"/>
      <c r="AA71" s="1060">
        <v>1</v>
      </c>
      <c r="AB71" s="1060"/>
      <c r="AC71" s="1060"/>
      <c r="AD71" s="1060"/>
      <c r="AE71" s="1060"/>
      <c r="AF71" s="1060">
        <v>1</v>
      </c>
      <c r="AG71" s="1060"/>
      <c r="AH71" s="1060"/>
      <c r="AI71" s="1060"/>
      <c r="AJ71" s="1060"/>
      <c r="AK71" s="1060" t="s">
        <v>590</v>
      </c>
      <c r="AL71" s="1060"/>
      <c r="AM71" s="1060"/>
      <c r="AN71" s="1060"/>
      <c r="AO71" s="1060"/>
      <c r="AP71" s="1060">
        <v>256</v>
      </c>
      <c r="AQ71" s="1060"/>
      <c r="AR71" s="1060"/>
      <c r="AS71" s="1060"/>
      <c r="AT71" s="1060"/>
      <c r="AU71" s="1060">
        <v>173</v>
      </c>
      <c r="AV71" s="1060"/>
      <c r="AW71" s="1060"/>
      <c r="AX71" s="1060"/>
      <c r="AY71" s="1060"/>
      <c r="AZ71" s="1061" t="s">
        <v>586</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579</v>
      </c>
      <c r="C72" s="1064"/>
      <c r="D72" s="1064"/>
      <c r="E72" s="1064"/>
      <c r="F72" s="1064"/>
      <c r="G72" s="1064"/>
      <c r="H72" s="1064"/>
      <c r="I72" s="1064"/>
      <c r="J72" s="1064"/>
      <c r="K72" s="1064"/>
      <c r="L72" s="1064"/>
      <c r="M72" s="1064"/>
      <c r="N72" s="1064"/>
      <c r="O72" s="1064"/>
      <c r="P72" s="1065"/>
      <c r="Q72" s="1066">
        <v>779</v>
      </c>
      <c r="R72" s="1060"/>
      <c r="S72" s="1060"/>
      <c r="T72" s="1060"/>
      <c r="U72" s="1060"/>
      <c r="V72" s="1060">
        <v>777</v>
      </c>
      <c r="W72" s="1060"/>
      <c r="X72" s="1060"/>
      <c r="Y72" s="1060"/>
      <c r="Z72" s="1060"/>
      <c r="AA72" s="1060">
        <v>2</v>
      </c>
      <c r="AB72" s="1060"/>
      <c r="AC72" s="1060"/>
      <c r="AD72" s="1060"/>
      <c r="AE72" s="1060"/>
      <c r="AF72" s="1060">
        <v>2</v>
      </c>
      <c r="AG72" s="1060"/>
      <c r="AH72" s="1060"/>
      <c r="AI72" s="1060"/>
      <c r="AJ72" s="1060"/>
      <c r="AK72" s="1060" t="s">
        <v>590</v>
      </c>
      <c r="AL72" s="1060"/>
      <c r="AM72" s="1060"/>
      <c r="AN72" s="1060"/>
      <c r="AO72" s="1060"/>
      <c r="AP72" s="1060">
        <v>108</v>
      </c>
      <c r="AQ72" s="1060"/>
      <c r="AR72" s="1060"/>
      <c r="AS72" s="1060"/>
      <c r="AT72" s="1060"/>
      <c r="AU72" s="1060">
        <v>77</v>
      </c>
      <c r="AV72" s="1060"/>
      <c r="AW72" s="1060"/>
      <c r="AX72" s="1060"/>
      <c r="AY72" s="1060"/>
      <c r="AZ72" s="1061" t="s">
        <v>587</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580</v>
      </c>
      <c r="C73" s="1064"/>
      <c r="D73" s="1064"/>
      <c r="E73" s="1064"/>
      <c r="F73" s="1064"/>
      <c r="G73" s="1064"/>
      <c r="H73" s="1064"/>
      <c r="I73" s="1064"/>
      <c r="J73" s="1064"/>
      <c r="K73" s="1064"/>
      <c r="L73" s="1064"/>
      <c r="M73" s="1064"/>
      <c r="N73" s="1064"/>
      <c r="O73" s="1064"/>
      <c r="P73" s="1065"/>
      <c r="Q73" s="1066">
        <v>692</v>
      </c>
      <c r="R73" s="1060"/>
      <c r="S73" s="1060"/>
      <c r="T73" s="1060"/>
      <c r="U73" s="1060"/>
      <c r="V73" s="1060">
        <v>652</v>
      </c>
      <c r="W73" s="1060"/>
      <c r="X73" s="1060"/>
      <c r="Y73" s="1060"/>
      <c r="Z73" s="1060"/>
      <c r="AA73" s="1060">
        <v>40</v>
      </c>
      <c r="AB73" s="1060"/>
      <c r="AC73" s="1060"/>
      <c r="AD73" s="1060"/>
      <c r="AE73" s="1060"/>
      <c r="AF73" s="1060">
        <v>40</v>
      </c>
      <c r="AG73" s="1060"/>
      <c r="AH73" s="1060"/>
      <c r="AI73" s="1060"/>
      <c r="AJ73" s="1060"/>
      <c r="AK73" s="1060" t="s">
        <v>590</v>
      </c>
      <c r="AL73" s="1060"/>
      <c r="AM73" s="1060"/>
      <c r="AN73" s="1060"/>
      <c r="AO73" s="1060"/>
      <c r="AP73" s="1060">
        <v>5122</v>
      </c>
      <c r="AQ73" s="1060"/>
      <c r="AR73" s="1060"/>
      <c r="AS73" s="1060"/>
      <c r="AT73" s="1060"/>
      <c r="AU73" s="1060">
        <v>1291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581</v>
      </c>
      <c r="C74" s="1064"/>
      <c r="D74" s="1064"/>
      <c r="E74" s="1064"/>
      <c r="F74" s="1064"/>
      <c r="G74" s="1064"/>
      <c r="H74" s="1064"/>
      <c r="I74" s="1064"/>
      <c r="J74" s="1064"/>
      <c r="K74" s="1064"/>
      <c r="L74" s="1064"/>
      <c r="M74" s="1064"/>
      <c r="N74" s="1064"/>
      <c r="O74" s="1064"/>
      <c r="P74" s="1065"/>
      <c r="Q74" s="1066">
        <v>23</v>
      </c>
      <c r="R74" s="1060"/>
      <c r="S74" s="1060"/>
      <c r="T74" s="1060"/>
      <c r="U74" s="1060"/>
      <c r="V74" s="1060">
        <v>21</v>
      </c>
      <c r="W74" s="1060"/>
      <c r="X74" s="1060"/>
      <c r="Y74" s="1060"/>
      <c r="Z74" s="1060"/>
      <c r="AA74" s="1060">
        <v>2</v>
      </c>
      <c r="AB74" s="1060"/>
      <c r="AC74" s="1060"/>
      <c r="AD74" s="1060"/>
      <c r="AE74" s="1060"/>
      <c r="AF74" s="1060">
        <v>2</v>
      </c>
      <c r="AG74" s="1060"/>
      <c r="AH74" s="1060"/>
      <c r="AI74" s="1060"/>
      <c r="AJ74" s="1060"/>
      <c r="AK74" s="1060" t="s">
        <v>590</v>
      </c>
      <c r="AL74" s="1060"/>
      <c r="AM74" s="1060"/>
      <c r="AN74" s="1060"/>
      <c r="AO74" s="1060"/>
      <c r="AP74" s="1060" t="s">
        <v>572</v>
      </c>
      <c r="AQ74" s="1060"/>
      <c r="AR74" s="1060"/>
      <c r="AS74" s="1060"/>
      <c r="AT74" s="1060"/>
      <c r="AU74" s="1060" t="s">
        <v>572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582</v>
      </c>
      <c r="C75" s="1064"/>
      <c r="D75" s="1064"/>
      <c r="E75" s="1064"/>
      <c r="F75" s="1064"/>
      <c r="G75" s="1064"/>
      <c r="H75" s="1064"/>
      <c r="I75" s="1064"/>
      <c r="J75" s="1064"/>
      <c r="K75" s="1064"/>
      <c r="L75" s="1064"/>
      <c r="M75" s="1064"/>
      <c r="N75" s="1064"/>
      <c r="O75" s="1064"/>
      <c r="P75" s="1065"/>
      <c r="Q75" s="1067">
        <v>145</v>
      </c>
      <c r="R75" s="1068"/>
      <c r="S75" s="1068"/>
      <c r="T75" s="1068"/>
      <c r="U75" s="1069"/>
      <c r="V75" s="1070">
        <v>137</v>
      </c>
      <c r="W75" s="1068"/>
      <c r="X75" s="1068"/>
      <c r="Y75" s="1068"/>
      <c r="Z75" s="1069"/>
      <c r="AA75" s="1070">
        <v>9</v>
      </c>
      <c r="AB75" s="1068"/>
      <c r="AC75" s="1068"/>
      <c r="AD75" s="1068"/>
      <c r="AE75" s="1069"/>
      <c r="AF75" s="1070">
        <v>9</v>
      </c>
      <c r="AG75" s="1068"/>
      <c r="AH75" s="1068"/>
      <c r="AI75" s="1068"/>
      <c r="AJ75" s="1069"/>
      <c r="AK75" s="1060" t="s">
        <v>590</v>
      </c>
      <c r="AL75" s="1060"/>
      <c r="AM75" s="1060"/>
      <c r="AN75" s="1060"/>
      <c r="AO75" s="1060"/>
      <c r="AP75" s="1060" t="s">
        <v>572</v>
      </c>
      <c r="AQ75" s="1060"/>
      <c r="AR75" s="1060"/>
      <c r="AS75" s="1060"/>
      <c r="AT75" s="1060"/>
      <c r="AU75" s="1060" t="s">
        <v>572</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583</v>
      </c>
      <c r="C76" s="1064"/>
      <c r="D76" s="1064"/>
      <c r="E76" s="1064"/>
      <c r="F76" s="1064"/>
      <c r="G76" s="1064"/>
      <c r="H76" s="1064"/>
      <c r="I76" s="1064"/>
      <c r="J76" s="1064"/>
      <c r="K76" s="1064"/>
      <c r="L76" s="1064"/>
      <c r="M76" s="1064"/>
      <c r="N76" s="1064"/>
      <c r="O76" s="1064"/>
      <c r="P76" s="1065"/>
      <c r="Q76" s="1067">
        <v>4831</v>
      </c>
      <c r="R76" s="1068"/>
      <c r="S76" s="1068"/>
      <c r="T76" s="1068"/>
      <c r="U76" s="1069"/>
      <c r="V76" s="1070">
        <v>3696</v>
      </c>
      <c r="W76" s="1068"/>
      <c r="X76" s="1068"/>
      <c r="Y76" s="1068"/>
      <c r="Z76" s="1069"/>
      <c r="AA76" s="1070">
        <v>1135</v>
      </c>
      <c r="AB76" s="1068"/>
      <c r="AC76" s="1068"/>
      <c r="AD76" s="1068"/>
      <c r="AE76" s="1069"/>
      <c r="AF76" s="1070">
        <v>1135</v>
      </c>
      <c r="AG76" s="1068"/>
      <c r="AH76" s="1068"/>
      <c r="AI76" s="1068"/>
      <c r="AJ76" s="1069"/>
      <c r="AK76" s="1070">
        <v>3</v>
      </c>
      <c r="AL76" s="1068"/>
      <c r="AM76" s="1068"/>
      <c r="AN76" s="1068"/>
      <c r="AO76" s="1069"/>
      <c r="AP76" s="1060" t="s">
        <v>572</v>
      </c>
      <c r="AQ76" s="1060"/>
      <c r="AR76" s="1060"/>
      <c r="AS76" s="1060"/>
      <c r="AT76" s="1060"/>
      <c r="AU76" s="1060" t="s">
        <v>572</v>
      </c>
      <c r="AV76" s="1060"/>
      <c r="AW76" s="1060"/>
      <c r="AX76" s="1060"/>
      <c r="AY76" s="1060"/>
      <c r="AZ76" s="1061" t="s">
        <v>586</v>
      </c>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583</v>
      </c>
      <c r="C77" s="1064"/>
      <c r="D77" s="1064"/>
      <c r="E77" s="1064"/>
      <c r="F77" s="1064"/>
      <c r="G77" s="1064"/>
      <c r="H77" s="1064"/>
      <c r="I77" s="1064"/>
      <c r="J77" s="1064"/>
      <c r="K77" s="1064"/>
      <c r="L77" s="1064"/>
      <c r="M77" s="1064"/>
      <c r="N77" s="1064"/>
      <c r="O77" s="1064"/>
      <c r="P77" s="1065"/>
      <c r="Q77" s="1067">
        <v>9</v>
      </c>
      <c r="R77" s="1068"/>
      <c r="S77" s="1068"/>
      <c r="T77" s="1068"/>
      <c r="U77" s="1069"/>
      <c r="V77" s="1070">
        <v>9</v>
      </c>
      <c r="W77" s="1068"/>
      <c r="X77" s="1068"/>
      <c r="Y77" s="1068"/>
      <c r="Z77" s="1069"/>
      <c r="AA77" s="1070" t="s">
        <v>589</v>
      </c>
      <c r="AB77" s="1068"/>
      <c r="AC77" s="1068"/>
      <c r="AD77" s="1068"/>
      <c r="AE77" s="1069"/>
      <c r="AF77" s="1070" t="s">
        <v>589</v>
      </c>
      <c r="AG77" s="1068"/>
      <c r="AH77" s="1068"/>
      <c r="AI77" s="1068"/>
      <c r="AJ77" s="1069"/>
      <c r="AK77" s="1060" t="s">
        <v>590</v>
      </c>
      <c r="AL77" s="1060"/>
      <c r="AM77" s="1060"/>
      <c r="AN77" s="1060"/>
      <c r="AO77" s="1060"/>
      <c r="AP77" s="1060" t="s">
        <v>572</v>
      </c>
      <c r="AQ77" s="1060"/>
      <c r="AR77" s="1060"/>
      <c r="AS77" s="1060"/>
      <c r="AT77" s="1060"/>
      <c r="AU77" s="1060" t="s">
        <v>572</v>
      </c>
      <c r="AV77" s="1060"/>
      <c r="AW77" s="1060"/>
      <c r="AX77" s="1060"/>
      <c r="AY77" s="1060"/>
      <c r="AZ77" s="1061" t="s">
        <v>588</v>
      </c>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584</v>
      </c>
      <c r="C78" s="1064"/>
      <c r="D78" s="1064"/>
      <c r="E78" s="1064"/>
      <c r="F78" s="1064"/>
      <c r="G78" s="1064"/>
      <c r="H78" s="1064"/>
      <c r="I78" s="1064"/>
      <c r="J78" s="1064"/>
      <c r="K78" s="1064"/>
      <c r="L78" s="1064"/>
      <c r="M78" s="1064"/>
      <c r="N78" s="1064"/>
      <c r="O78" s="1064"/>
      <c r="P78" s="1065"/>
      <c r="Q78" s="1066">
        <v>54</v>
      </c>
      <c r="R78" s="1060"/>
      <c r="S78" s="1060"/>
      <c r="T78" s="1060"/>
      <c r="U78" s="1060"/>
      <c r="V78" s="1060">
        <v>50</v>
      </c>
      <c r="W78" s="1060"/>
      <c r="X78" s="1060"/>
      <c r="Y78" s="1060"/>
      <c r="Z78" s="1060"/>
      <c r="AA78" s="1060">
        <v>4</v>
      </c>
      <c r="AB78" s="1060"/>
      <c r="AC78" s="1060"/>
      <c r="AD78" s="1060"/>
      <c r="AE78" s="1060"/>
      <c r="AF78" s="1060">
        <v>4</v>
      </c>
      <c r="AG78" s="1060"/>
      <c r="AH78" s="1060"/>
      <c r="AI78" s="1060"/>
      <c r="AJ78" s="1060"/>
      <c r="AK78" s="1060" t="s">
        <v>590</v>
      </c>
      <c r="AL78" s="1060"/>
      <c r="AM78" s="1060"/>
      <c r="AN78" s="1060"/>
      <c r="AO78" s="1060"/>
      <c r="AP78" s="1060" t="s">
        <v>572</v>
      </c>
      <c r="AQ78" s="1060"/>
      <c r="AR78" s="1060"/>
      <c r="AS78" s="1060"/>
      <c r="AT78" s="1060"/>
      <c r="AU78" s="1060" t="s">
        <v>572</v>
      </c>
      <c r="AV78" s="1060"/>
      <c r="AW78" s="1060"/>
      <c r="AX78" s="1060"/>
      <c r="AY78" s="1060"/>
      <c r="AZ78" s="1061" t="s">
        <v>586</v>
      </c>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t="s">
        <v>584</v>
      </c>
      <c r="C79" s="1064"/>
      <c r="D79" s="1064"/>
      <c r="E79" s="1064"/>
      <c r="F79" s="1064"/>
      <c r="G79" s="1064"/>
      <c r="H79" s="1064"/>
      <c r="I79" s="1064"/>
      <c r="J79" s="1064"/>
      <c r="K79" s="1064"/>
      <c r="L79" s="1064"/>
      <c r="M79" s="1064"/>
      <c r="N79" s="1064"/>
      <c r="O79" s="1064"/>
      <c r="P79" s="1065"/>
      <c r="Q79" s="1066">
        <v>145430</v>
      </c>
      <c r="R79" s="1060"/>
      <c r="S79" s="1060"/>
      <c r="T79" s="1060"/>
      <c r="U79" s="1060"/>
      <c r="V79" s="1060">
        <v>141225</v>
      </c>
      <c r="W79" s="1060"/>
      <c r="X79" s="1060"/>
      <c r="Y79" s="1060"/>
      <c r="Z79" s="1060"/>
      <c r="AA79" s="1060">
        <v>4204</v>
      </c>
      <c r="AB79" s="1060"/>
      <c r="AC79" s="1060"/>
      <c r="AD79" s="1060"/>
      <c r="AE79" s="1060"/>
      <c r="AF79" s="1060">
        <v>4204</v>
      </c>
      <c r="AG79" s="1060"/>
      <c r="AH79" s="1060"/>
      <c r="AI79" s="1060"/>
      <c r="AJ79" s="1060"/>
      <c r="AK79" s="1060" t="s">
        <v>590</v>
      </c>
      <c r="AL79" s="1060"/>
      <c r="AM79" s="1060"/>
      <c r="AN79" s="1060"/>
      <c r="AO79" s="1060"/>
      <c r="AP79" s="1060" t="s">
        <v>572</v>
      </c>
      <c r="AQ79" s="1060"/>
      <c r="AR79" s="1060"/>
      <c r="AS79" s="1060"/>
      <c r="AT79" s="1060"/>
      <c r="AU79" s="1060" t="s">
        <v>572</v>
      </c>
      <c r="AV79" s="1060"/>
      <c r="AW79" s="1060"/>
      <c r="AX79" s="1060"/>
      <c r="AY79" s="1060"/>
      <c r="AZ79" s="1061" t="s">
        <v>587</v>
      </c>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t="s">
        <v>585</v>
      </c>
      <c r="C80" s="1064"/>
      <c r="D80" s="1064"/>
      <c r="E80" s="1064"/>
      <c r="F80" s="1064"/>
      <c r="G80" s="1064"/>
      <c r="H80" s="1064"/>
      <c r="I80" s="1064"/>
      <c r="J80" s="1064"/>
      <c r="K80" s="1064"/>
      <c r="L80" s="1064"/>
      <c r="M80" s="1064"/>
      <c r="N80" s="1064"/>
      <c r="O80" s="1064"/>
      <c r="P80" s="1065"/>
      <c r="Q80" s="1066">
        <v>56</v>
      </c>
      <c r="R80" s="1060"/>
      <c r="S80" s="1060"/>
      <c r="T80" s="1060"/>
      <c r="U80" s="1060"/>
      <c r="V80" s="1060">
        <v>56</v>
      </c>
      <c r="W80" s="1060"/>
      <c r="X80" s="1060"/>
      <c r="Y80" s="1060"/>
      <c r="Z80" s="1060"/>
      <c r="AA80" s="1060" t="s">
        <v>589</v>
      </c>
      <c r="AB80" s="1060"/>
      <c r="AC80" s="1060"/>
      <c r="AD80" s="1060"/>
      <c r="AE80" s="1060"/>
      <c r="AF80" s="1060" t="s">
        <v>589</v>
      </c>
      <c r="AG80" s="1060"/>
      <c r="AH80" s="1060"/>
      <c r="AI80" s="1060"/>
      <c r="AJ80" s="1060"/>
      <c r="AK80" s="1060" t="s">
        <v>590</v>
      </c>
      <c r="AL80" s="1060"/>
      <c r="AM80" s="1060"/>
      <c r="AN80" s="1060"/>
      <c r="AO80" s="1060"/>
      <c r="AP80" s="1060" t="s">
        <v>572</v>
      </c>
      <c r="AQ80" s="1060"/>
      <c r="AR80" s="1060"/>
      <c r="AS80" s="1060"/>
      <c r="AT80" s="1060"/>
      <c r="AU80" s="1060" t="s">
        <v>572</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384</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5415</v>
      </c>
      <c r="AG88" s="1048"/>
      <c r="AH88" s="1048"/>
      <c r="AI88" s="1048"/>
      <c r="AJ88" s="1048"/>
      <c r="AK88" s="1052"/>
      <c r="AL88" s="1052"/>
      <c r="AM88" s="1052"/>
      <c r="AN88" s="1052"/>
      <c r="AO88" s="1052"/>
      <c r="AP88" s="1048">
        <v>5486</v>
      </c>
      <c r="AQ88" s="1048"/>
      <c r="AR88" s="1048"/>
      <c r="AS88" s="1048"/>
      <c r="AT88" s="1048"/>
      <c r="AU88" s="1048">
        <f>SUM(AU68:AY87)</f>
        <v>1541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101</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301</v>
      </c>
      <c r="AG109" s="983"/>
      <c r="AH109" s="983"/>
      <c r="AI109" s="983"/>
      <c r="AJ109" s="984"/>
      <c r="AK109" s="985" t="s">
        <v>300</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301</v>
      </c>
      <c r="BW109" s="983"/>
      <c r="BX109" s="983"/>
      <c r="BY109" s="983"/>
      <c r="BZ109" s="984"/>
      <c r="CA109" s="985" t="s">
        <v>300</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301</v>
      </c>
      <c r="DM109" s="983"/>
      <c r="DN109" s="983"/>
      <c r="DO109" s="983"/>
      <c r="DP109" s="984"/>
      <c r="DQ109" s="985" t="s">
        <v>300</v>
      </c>
      <c r="DR109" s="983"/>
      <c r="DS109" s="983"/>
      <c r="DT109" s="983"/>
      <c r="DU109" s="984"/>
      <c r="DV109" s="985" t="s">
        <v>429</v>
      </c>
      <c r="DW109" s="983"/>
      <c r="DX109" s="983"/>
      <c r="DY109" s="983"/>
      <c r="DZ109" s="1014"/>
    </row>
    <row r="110" spans="1:131" s="246" customFormat="1" ht="26.25" customHeight="1">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2178483</v>
      </c>
      <c r="AB110" s="976"/>
      <c r="AC110" s="976"/>
      <c r="AD110" s="976"/>
      <c r="AE110" s="977"/>
      <c r="AF110" s="978">
        <v>2231901</v>
      </c>
      <c r="AG110" s="976"/>
      <c r="AH110" s="976"/>
      <c r="AI110" s="976"/>
      <c r="AJ110" s="977"/>
      <c r="AK110" s="978">
        <v>2317642</v>
      </c>
      <c r="AL110" s="976"/>
      <c r="AM110" s="976"/>
      <c r="AN110" s="976"/>
      <c r="AO110" s="977"/>
      <c r="AP110" s="979">
        <v>29.7</v>
      </c>
      <c r="AQ110" s="980"/>
      <c r="AR110" s="980"/>
      <c r="AS110" s="980"/>
      <c r="AT110" s="981"/>
      <c r="AU110" s="1015" t="s">
        <v>72</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16151867</v>
      </c>
      <c r="BR110" s="923"/>
      <c r="BS110" s="923"/>
      <c r="BT110" s="923"/>
      <c r="BU110" s="923"/>
      <c r="BV110" s="923">
        <v>15704639</v>
      </c>
      <c r="BW110" s="923"/>
      <c r="BX110" s="923"/>
      <c r="BY110" s="923"/>
      <c r="BZ110" s="923"/>
      <c r="CA110" s="923">
        <v>15933773</v>
      </c>
      <c r="CB110" s="923"/>
      <c r="CC110" s="923"/>
      <c r="CD110" s="923"/>
      <c r="CE110" s="923"/>
      <c r="CF110" s="947">
        <v>204.3</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129</v>
      </c>
      <c r="DH110" s="923"/>
      <c r="DI110" s="923"/>
      <c r="DJ110" s="923"/>
      <c r="DK110" s="923"/>
      <c r="DL110" s="923" t="s">
        <v>382</v>
      </c>
      <c r="DM110" s="923"/>
      <c r="DN110" s="923"/>
      <c r="DO110" s="923"/>
      <c r="DP110" s="923"/>
      <c r="DQ110" s="923" t="s">
        <v>411</v>
      </c>
      <c r="DR110" s="923"/>
      <c r="DS110" s="923"/>
      <c r="DT110" s="923"/>
      <c r="DU110" s="923"/>
      <c r="DV110" s="924" t="s">
        <v>411</v>
      </c>
      <c r="DW110" s="924"/>
      <c r="DX110" s="924"/>
      <c r="DY110" s="924"/>
      <c r="DZ110" s="925"/>
    </row>
    <row r="111" spans="1:131" s="246" customFormat="1" ht="26.25" customHeight="1">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382</v>
      </c>
      <c r="AB111" s="1004"/>
      <c r="AC111" s="1004"/>
      <c r="AD111" s="1004"/>
      <c r="AE111" s="1005"/>
      <c r="AF111" s="1006" t="s">
        <v>129</v>
      </c>
      <c r="AG111" s="1004"/>
      <c r="AH111" s="1004"/>
      <c r="AI111" s="1004"/>
      <c r="AJ111" s="1005"/>
      <c r="AK111" s="1006" t="s">
        <v>129</v>
      </c>
      <c r="AL111" s="1004"/>
      <c r="AM111" s="1004"/>
      <c r="AN111" s="1004"/>
      <c r="AO111" s="1005"/>
      <c r="AP111" s="1007" t="s">
        <v>129</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83616</v>
      </c>
      <c r="BR111" s="895"/>
      <c r="BS111" s="895"/>
      <c r="BT111" s="895"/>
      <c r="BU111" s="895"/>
      <c r="BV111" s="895" t="s">
        <v>382</v>
      </c>
      <c r="BW111" s="895"/>
      <c r="BX111" s="895"/>
      <c r="BY111" s="895"/>
      <c r="BZ111" s="895"/>
      <c r="CA111" s="895" t="s">
        <v>129</v>
      </c>
      <c r="CB111" s="895"/>
      <c r="CC111" s="895"/>
      <c r="CD111" s="895"/>
      <c r="CE111" s="895"/>
      <c r="CF111" s="956" t="s">
        <v>382</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129</v>
      </c>
      <c r="DM111" s="895"/>
      <c r="DN111" s="895"/>
      <c r="DO111" s="895"/>
      <c r="DP111" s="895"/>
      <c r="DQ111" s="895" t="s">
        <v>129</v>
      </c>
      <c r="DR111" s="895"/>
      <c r="DS111" s="895"/>
      <c r="DT111" s="895"/>
      <c r="DU111" s="895"/>
      <c r="DV111" s="872" t="s">
        <v>129</v>
      </c>
      <c r="DW111" s="872"/>
      <c r="DX111" s="872"/>
      <c r="DY111" s="872"/>
      <c r="DZ111" s="873"/>
    </row>
    <row r="112" spans="1:131" s="246" customFormat="1" ht="26.25" customHeight="1">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382</v>
      </c>
      <c r="AG112" s="858"/>
      <c r="AH112" s="858"/>
      <c r="AI112" s="858"/>
      <c r="AJ112" s="859"/>
      <c r="AK112" s="860" t="s">
        <v>129</v>
      </c>
      <c r="AL112" s="858"/>
      <c r="AM112" s="858"/>
      <c r="AN112" s="858"/>
      <c r="AO112" s="859"/>
      <c r="AP112" s="905" t="s">
        <v>129</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4192137</v>
      </c>
      <c r="BR112" s="895"/>
      <c r="BS112" s="895"/>
      <c r="BT112" s="895"/>
      <c r="BU112" s="895"/>
      <c r="BV112" s="895">
        <v>3947973</v>
      </c>
      <c r="BW112" s="895"/>
      <c r="BX112" s="895"/>
      <c r="BY112" s="895"/>
      <c r="BZ112" s="895"/>
      <c r="CA112" s="895">
        <v>3736990</v>
      </c>
      <c r="CB112" s="895"/>
      <c r="CC112" s="895"/>
      <c r="CD112" s="895"/>
      <c r="CE112" s="895"/>
      <c r="CF112" s="956">
        <v>47.9</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129</v>
      </c>
      <c r="DR112" s="895"/>
      <c r="DS112" s="895"/>
      <c r="DT112" s="895"/>
      <c r="DU112" s="895"/>
      <c r="DV112" s="872" t="s">
        <v>129</v>
      </c>
      <c r="DW112" s="872"/>
      <c r="DX112" s="872"/>
      <c r="DY112" s="872"/>
      <c r="DZ112" s="873"/>
    </row>
    <row r="113" spans="1:130" s="246" customFormat="1" ht="26.25" customHeight="1">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449729</v>
      </c>
      <c r="AB113" s="1004"/>
      <c r="AC113" s="1004"/>
      <c r="AD113" s="1004"/>
      <c r="AE113" s="1005"/>
      <c r="AF113" s="1006">
        <v>458346</v>
      </c>
      <c r="AG113" s="1004"/>
      <c r="AH113" s="1004"/>
      <c r="AI113" s="1004"/>
      <c r="AJ113" s="1005"/>
      <c r="AK113" s="1006">
        <v>438421</v>
      </c>
      <c r="AL113" s="1004"/>
      <c r="AM113" s="1004"/>
      <c r="AN113" s="1004"/>
      <c r="AO113" s="1005"/>
      <c r="AP113" s="1007">
        <v>5.6</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1611373</v>
      </c>
      <c r="BR113" s="895"/>
      <c r="BS113" s="895"/>
      <c r="BT113" s="895"/>
      <c r="BU113" s="895"/>
      <c r="BV113" s="895">
        <v>1577632</v>
      </c>
      <c r="BW113" s="895"/>
      <c r="BX113" s="895"/>
      <c r="BY113" s="895"/>
      <c r="BZ113" s="895"/>
      <c r="CA113" s="895">
        <v>1541399</v>
      </c>
      <c r="CB113" s="895"/>
      <c r="CC113" s="895"/>
      <c r="CD113" s="895"/>
      <c r="CE113" s="895"/>
      <c r="CF113" s="956">
        <v>19.8</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129</v>
      </c>
      <c r="DH113" s="858"/>
      <c r="DI113" s="858"/>
      <c r="DJ113" s="858"/>
      <c r="DK113" s="859"/>
      <c r="DL113" s="860" t="s">
        <v>382</v>
      </c>
      <c r="DM113" s="858"/>
      <c r="DN113" s="858"/>
      <c r="DO113" s="858"/>
      <c r="DP113" s="859"/>
      <c r="DQ113" s="860" t="s">
        <v>129</v>
      </c>
      <c r="DR113" s="858"/>
      <c r="DS113" s="858"/>
      <c r="DT113" s="858"/>
      <c r="DU113" s="859"/>
      <c r="DV113" s="905" t="s">
        <v>129</v>
      </c>
      <c r="DW113" s="906"/>
      <c r="DX113" s="906"/>
      <c r="DY113" s="906"/>
      <c r="DZ113" s="907"/>
    </row>
    <row r="114" spans="1:130" s="246" customFormat="1" ht="26.25" customHeight="1">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37716</v>
      </c>
      <c r="AB114" s="858"/>
      <c r="AC114" s="858"/>
      <c r="AD114" s="858"/>
      <c r="AE114" s="859"/>
      <c r="AF114" s="860">
        <v>29744</v>
      </c>
      <c r="AG114" s="858"/>
      <c r="AH114" s="858"/>
      <c r="AI114" s="858"/>
      <c r="AJ114" s="859"/>
      <c r="AK114" s="860">
        <v>31532</v>
      </c>
      <c r="AL114" s="858"/>
      <c r="AM114" s="858"/>
      <c r="AN114" s="858"/>
      <c r="AO114" s="859"/>
      <c r="AP114" s="905">
        <v>0.4</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3140653</v>
      </c>
      <c r="BR114" s="895"/>
      <c r="BS114" s="895"/>
      <c r="BT114" s="895"/>
      <c r="BU114" s="895"/>
      <c r="BV114" s="895">
        <v>3106977</v>
      </c>
      <c r="BW114" s="895"/>
      <c r="BX114" s="895"/>
      <c r="BY114" s="895"/>
      <c r="BZ114" s="895"/>
      <c r="CA114" s="895">
        <v>2987331</v>
      </c>
      <c r="CB114" s="895"/>
      <c r="CC114" s="895"/>
      <c r="CD114" s="895"/>
      <c r="CE114" s="895"/>
      <c r="CF114" s="956">
        <v>38.299999999999997</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411</v>
      </c>
      <c r="DH114" s="858"/>
      <c r="DI114" s="858"/>
      <c r="DJ114" s="858"/>
      <c r="DK114" s="859"/>
      <c r="DL114" s="860" t="s">
        <v>382</v>
      </c>
      <c r="DM114" s="858"/>
      <c r="DN114" s="858"/>
      <c r="DO114" s="858"/>
      <c r="DP114" s="859"/>
      <c r="DQ114" s="860" t="s">
        <v>382</v>
      </c>
      <c r="DR114" s="858"/>
      <c r="DS114" s="858"/>
      <c r="DT114" s="858"/>
      <c r="DU114" s="859"/>
      <c r="DV114" s="905" t="s">
        <v>129</v>
      </c>
      <c r="DW114" s="906"/>
      <c r="DX114" s="906"/>
      <c r="DY114" s="906"/>
      <c r="DZ114" s="907"/>
    </row>
    <row r="115" spans="1:130" s="246" customFormat="1" ht="26.25" customHeight="1">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5772</v>
      </c>
      <c r="AB115" s="1004"/>
      <c r="AC115" s="1004"/>
      <c r="AD115" s="1004"/>
      <c r="AE115" s="1005"/>
      <c r="AF115" s="1006">
        <v>6188</v>
      </c>
      <c r="AG115" s="1004"/>
      <c r="AH115" s="1004"/>
      <c r="AI115" s="1004"/>
      <c r="AJ115" s="1005"/>
      <c r="AK115" s="1006" t="s">
        <v>129</v>
      </c>
      <c r="AL115" s="1004"/>
      <c r="AM115" s="1004"/>
      <c r="AN115" s="1004"/>
      <c r="AO115" s="1005"/>
      <c r="AP115" s="1007" t="s">
        <v>382</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129</v>
      </c>
      <c r="BR115" s="895"/>
      <c r="BS115" s="895"/>
      <c r="BT115" s="895"/>
      <c r="BU115" s="895"/>
      <c r="BV115" s="895" t="s">
        <v>382</v>
      </c>
      <c r="BW115" s="895"/>
      <c r="BX115" s="895"/>
      <c r="BY115" s="895"/>
      <c r="BZ115" s="895"/>
      <c r="CA115" s="895" t="s">
        <v>382</v>
      </c>
      <c r="CB115" s="895"/>
      <c r="CC115" s="895"/>
      <c r="CD115" s="895"/>
      <c r="CE115" s="895"/>
      <c r="CF115" s="956" t="s">
        <v>382</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382</v>
      </c>
      <c r="DH115" s="858"/>
      <c r="DI115" s="858"/>
      <c r="DJ115" s="858"/>
      <c r="DK115" s="859"/>
      <c r="DL115" s="860" t="s">
        <v>382</v>
      </c>
      <c r="DM115" s="858"/>
      <c r="DN115" s="858"/>
      <c r="DO115" s="858"/>
      <c r="DP115" s="859"/>
      <c r="DQ115" s="860" t="s">
        <v>129</v>
      </c>
      <c r="DR115" s="858"/>
      <c r="DS115" s="858"/>
      <c r="DT115" s="858"/>
      <c r="DU115" s="859"/>
      <c r="DV115" s="905" t="s">
        <v>129</v>
      </c>
      <c r="DW115" s="906"/>
      <c r="DX115" s="906"/>
      <c r="DY115" s="906"/>
      <c r="DZ115" s="907"/>
    </row>
    <row r="116" spans="1:130" s="246" customFormat="1" ht="26.25" customHeight="1">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382</v>
      </c>
      <c r="AB116" s="858"/>
      <c r="AC116" s="858"/>
      <c r="AD116" s="858"/>
      <c r="AE116" s="859"/>
      <c r="AF116" s="860" t="s">
        <v>382</v>
      </c>
      <c r="AG116" s="858"/>
      <c r="AH116" s="858"/>
      <c r="AI116" s="858"/>
      <c r="AJ116" s="859"/>
      <c r="AK116" s="860" t="s">
        <v>382</v>
      </c>
      <c r="AL116" s="858"/>
      <c r="AM116" s="858"/>
      <c r="AN116" s="858"/>
      <c r="AO116" s="859"/>
      <c r="AP116" s="905" t="s">
        <v>382</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382</v>
      </c>
      <c r="BW116" s="895"/>
      <c r="BX116" s="895"/>
      <c r="BY116" s="895"/>
      <c r="BZ116" s="895"/>
      <c r="CA116" s="895" t="s">
        <v>129</v>
      </c>
      <c r="CB116" s="895"/>
      <c r="CC116" s="895"/>
      <c r="CD116" s="895"/>
      <c r="CE116" s="895"/>
      <c r="CF116" s="956" t="s">
        <v>129</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382</v>
      </c>
      <c r="DH116" s="858"/>
      <c r="DI116" s="858"/>
      <c r="DJ116" s="858"/>
      <c r="DK116" s="859"/>
      <c r="DL116" s="860" t="s">
        <v>129</v>
      </c>
      <c r="DM116" s="858"/>
      <c r="DN116" s="858"/>
      <c r="DO116" s="858"/>
      <c r="DP116" s="859"/>
      <c r="DQ116" s="860" t="s">
        <v>411</v>
      </c>
      <c r="DR116" s="858"/>
      <c r="DS116" s="858"/>
      <c r="DT116" s="858"/>
      <c r="DU116" s="859"/>
      <c r="DV116" s="905" t="s">
        <v>382</v>
      </c>
      <c r="DW116" s="906"/>
      <c r="DX116" s="906"/>
      <c r="DY116" s="906"/>
      <c r="DZ116" s="907"/>
    </row>
    <row r="117" spans="1:130" s="246" customFormat="1" ht="26.25" customHeight="1">
      <c r="A117" s="982" t="s">
        <v>182</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2671700</v>
      </c>
      <c r="AB117" s="990"/>
      <c r="AC117" s="990"/>
      <c r="AD117" s="990"/>
      <c r="AE117" s="991"/>
      <c r="AF117" s="992">
        <v>2726179</v>
      </c>
      <c r="AG117" s="990"/>
      <c r="AH117" s="990"/>
      <c r="AI117" s="990"/>
      <c r="AJ117" s="991"/>
      <c r="AK117" s="992">
        <v>2787595</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129</v>
      </c>
      <c r="CB117" s="895"/>
      <c r="CC117" s="895"/>
      <c r="CD117" s="895"/>
      <c r="CE117" s="895"/>
      <c r="CF117" s="956" t="s">
        <v>382</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382</v>
      </c>
      <c r="DM117" s="858"/>
      <c r="DN117" s="858"/>
      <c r="DO117" s="858"/>
      <c r="DP117" s="859"/>
      <c r="DQ117" s="860" t="s">
        <v>129</v>
      </c>
      <c r="DR117" s="858"/>
      <c r="DS117" s="858"/>
      <c r="DT117" s="858"/>
      <c r="DU117" s="859"/>
      <c r="DV117" s="905" t="s">
        <v>129</v>
      </c>
      <c r="DW117" s="906"/>
      <c r="DX117" s="906"/>
      <c r="DY117" s="906"/>
      <c r="DZ117" s="907"/>
    </row>
    <row r="118" spans="1:130" s="246" customFormat="1" ht="26.25" customHeight="1">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301</v>
      </c>
      <c r="AG118" s="983"/>
      <c r="AH118" s="983"/>
      <c r="AI118" s="983"/>
      <c r="AJ118" s="984"/>
      <c r="AK118" s="985" t="s">
        <v>300</v>
      </c>
      <c r="AL118" s="983"/>
      <c r="AM118" s="983"/>
      <c r="AN118" s="983"/>
      <c r="AO118" s="984"/>
      <c r="AP118" s="986" t="s">
        <v>429</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411</v>
      </c>
      <c r="CB118" s="926"/>
      <c r="CC118" s="926"/>
      <c r="CD118" s="926"/>
      <c r="CE118" s="926"/>
      <c r="CF118" s="956" t="s">
        <v>382</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129</v>
      </c>
      <c r="DR118" s="858"/>
      <c r="DS118" s="858"/>
      <c r="DT118" s="858"/>
      <c r="DU118" s="859"/>
      <c r="DV118" s="905" t="s">
        <v>411</v>
      </c>
      <c r="DW118" s="906"/>
      <c r="DX118" s="906"/>
      <c r="DY118" s="906"/>
      <c r="DZ118" s="907"/>
    </row>
    <row r="119" spans="1:130" s="246" customFormat="1" ht="26.25" customHeight="1">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382</v>
      </c>
      <c r="AG119" s="976"/>
      <c r="AH119" s="976"/>
      <c r="AI119" s="976"/>
      <c r="AJ119" s="977"/>
      <c r="AK119" s="978" t="s">
        <v>129</v>
      </c>
      <c r="AL119" s="976"/>
      <c r="AM119" s="976"/>
      <c r="AN119" s="976"/>
      <c r="AO119" s="977"/>
      <c r="AP119" s="979" t="s">
        <v>382</v>
      </c>
      <c r="AQ119" s="980"/>
      <c r="AR119" s="980"/>
      <c r="AS119" s="980"/>
      <c r="AT119" s="981"/>
      <c r="AU119" s="1019"/>
      <c r="AV119" s="1020"/>
      <c r="AW119" s="1020"/>
      <c r="AX119" s="1020"/>
      <c r="AY119" s="1020"/>
      <c r="AZ119" s="277" t="s">
        <v>182</v>
      </c>
      <c r="BA119" s="277"/>
      <c r="BB119" s="277"/>
      <c r="BC119" s="277"/>
      <c r="BD119" s="277"/>
      <c r="BE119" s="277"/>
      <c r="BF119" s="277"/>
      <c r="BG119" s="277"/>
      <c r="BH119" s="277"/>
      <c r="BI119" s="277"/>
      <c r="BJ119" s="277"/>
      <c r="BK119" s="277"/>
      <c r="BL119" s="277"/>
      <c r="BM119" s="277"/>
      <c r="BN119" s="277"/>
      <c r="BO119" s="958" t="s">
        <v>459</v>
      </c>
      <c r="BP119" s="959"/>
      <c r="BQ119" s="963">
        <v>25179646</v>
      </c>
      <c r="BR119" s="926"/>
      <c r="BS119" s="926"/>
      <c r="BT119" s="926"/>
      <c r="BU119" s="926"/>
      <c r="BV119" s="926">
        <v>24337221</v>
      </c>
      <c r="BW119" s="926"/>
      <c r="BX119" s="926"/>
      <c r="BY119" s="926"/>
      <c r="BZ119" s="926"/>
      <c r="CA119" s="926">
        <v>24199493</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83616</v>
      </c>
      <c r="DH119" s="841"/>
      <c r="DI119" s="841"/>
      <c r="DJ119" s="841"/>
      <c r="DK119" s="842"/>
      <c r="DL119" s="843" t="s">
        <v>129</v>
      </c>
      <c r="DM119" s="841"/>
      <c r="DN119" s="841"/>
      <c r="DO119" s="841"/>
      <c r="DP119" s="842"/>
      <c r="DQ119" s="843" t="s">
        <v>129</v>
      </c>
      <c r="DR119" s="841"/>
      <c r="DS119" s="841"/>
      <c r="DT119" s="841"/>
      <c r="DU119" s="842"/>
      <c r="DV119" s="929" t="s">
        <v>411</v>
      </c>
      <c r="DW119" s="930"/>
      <c r="DX119" s="930"/>
      <c r="DY119" s="930"/>
      <c r="DZ119" s="931"/>
    </row>
    <row r="120" spans="1:130" s="246" customFormat="1" ht="26.25" customHeight="1">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411</v>
      </c>
      <c r="AB120" s="858"/>
      <c r="AC120" s="858"/>
      <c r="AD120" s="858"/>
      <c r="AE120" s="859"/>
      <c r="AF120" s="860" t="s">
        <v>129</v>
      </c>
      <c r="AG120" s="858"/>
      <c r="AH120" s="858"/>
      <c r="AI120" s="858"/>
      <c r="AJ120" s="859"/>
      <c r="AK120" s="860" t="s">
        <v>129</v>
      </c>
      <c r="AL120" s="858"/>
      <c r="AM120" s="858"/>
      <c r="AN120" s="858"/>
      <c r="AO120" s="859"/>
      <c r="AP120" s="905" t="s">
        <v>382</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11738520</v>
      </c>
      <c r="BR120" s="923"/>
      <c r="BS120" s="923"/>
      <c r="BT120" s="923"/>
      <c r="BU120" s="923"/>
      <c r="BV120" s="923">
        <v>10921343</v>
      </c>
      <c r="BW120" s="923"/>
      <c r="BX120" s="923"/>
      <c r="BY120" s="923"/>
      <c r="BZ120" s="923"/>
      <c r="CA120" s="923">
        <v>10823732</v>
      </c>
      <c r="CB120" s="923"/>
      <c r="CC120" s="923"/>
      <c r="CD120" s="923"/>
      <c r="CE120" s="923"/>
      <c r="CF120" s="947">
        <v>138.80000000000001</v>
      </c>
      <c r="CG120" s="948"/>
      <c r="CH120" s="948"/>
      <c r="CI120" s="948"/>
      <c r="CJ120" s="948"/>
      <c r="CK120" s="949" t="s">
        <v>463</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1582158</v>
      </c>
      <c r="DH120" s="923"/>
      <c r="DI120" s="923"/>
      <c r="DJ120" s="923"/>
      <c r="DK120" s="923"/>
      <c r="DL120" s="923">
        <v>1481270</v>
      </c>
      <c r="DM120" s="923"/>
      <c r="DN120" s="923"/>
      <c r="DO120" s="923"/>
      <c r="DP120" s="923"/>
      <c r="DQ120" s="923">
        <v>1393019</v>
      </c>
      <c r="DR120" s="923"/>
      <c r="DS120" s="923"/>
      <c r="DT120" s="923"/>
      <c r="DU120" s="923"/>
      <c r="DV120" s="924">
        <v>17.899999999999999</v>
      </c>
      <c r="DW120" s="924"/>
      <c r="DX120" s="924"/>
      <c r="DY120" s="924"/>
      <c r="DZ120" s="925"/>
    </row>
    <row r="121" spans="1:130" s="246" customFormat="1" ht="26.25" customHeight="1">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411</v>
      </c>
      <c r="AL121" s="858"/>
      <c r="AM121" s="858"/>
      <c r="AN121" s="858"/>
      <c r="AO121" s="859"/>
      <c r="AP121" s="905" t="s">
        <v>129</v>
      </c>
      <c r="AQ121" s="906"/>
      <c r="AR121" s="906"/>
      <c r="AS121" s="906"/>
      <c r="AT121" s="907"/>
      <c r="AU121" s="967"/>
      <c r="AV121" s="968"/>
      <c r="AW121" s="968"/>
      <c r="AX121" s="968"/>
      <c r="AY121" s="969"/>
      <c r="AZ121" s="893" t="s">
        <v>465</v>
      </c>
      <c r="BA121" s="828"/>
      <c r="BB121" s="828"/>
      <c r="BC121" s="828"/>
      <c r="BD121" s="828"/>
      <c r="BE121" s="828"/>
      <c r="BF121" s="828"/>
      <c r="BG121" s="828"/>
      <c r="BH121" s="828"/>
      <c r="BI121" s="828"/>
      <c r="BJ121" s="828"/>
      <c r="BK121" s="828"/>
      <c r="BL121" s="828"/>
      <c r="BM121" s="828"/>
      <c r="BN121" s="828"/>
      <c r="BO121" s="828"/>
      <c r="BP121" s="829"/>
      <c r="BQ121" s="894">
        <v>477398</v>
      </c>
      <c r="BR121" s="895"/>
      <c r="BS121" s="895"/>
      <c r="BT121" s="895"/>
      <c r="BU121" s="895"/>
      <c r="BV121" s="895">
        <v>437302</v>
      </c>
      <c r="BW121" s="895"/>
      <c r="BX121" s="895"/>
      <c r="BY121" s="895"/>
      <c r="BZ121" s="895"/>
      <c r="CA121" s="895">
        <v>392229</v>
      </c>
      <c r="CB121" s="895"/>
      <c r="CC121" s="895"/>
      <c r="CD121" s="895"/>
      <c r="CE121" s="895"/>
      <c r="CF121" s="956">
        <v>5</v>
      </c>
      <c r="CG121" s="957"/>
      <c r="CH121" s="957"/>
      <c r="CI121" s="957"/>
      <c r="CJ121" s="957"/>
      <c r="CK121" s="950"/>
      <c r="CL121" s="936"/>
      <c r="CM121" s="936"/>
      <c r="CN121" s="936"/>
      <c r="CO121" s="937"/>
      <c r="CP121" s="916" t="s">
        <v>466</v>
      </c>
      <c r="CQ121" s="917"/>
      <c r="CR121" s="917"/>
      <c r="CS121" s="917"/>
      <c r="CT121" s="917"/>
      <c r="CU121" s="917"/>
      <c r="CV121" s="917"/>
      <c r="CW121" s="917"/>
      <c r="CX121" s="917"/>
      <c r="CY121" s="917"/>
      <c r="CZ121" s="917"/>
      <c r="DA121" s="917"/>
      <c r="DB121" s="917"/>
      <c r="DC121" s="917"/>
      <c r="DD121" s="917"/>
      <c r="DE121" s="917"/>
      <c r="DF121" s="918"/>
      <c r="DG121" s="894">
        <v>1275950</v>
      </c>
      <c r="DH121" s="895"/>
      <c r="DI121" s="895"/>
      <c r="DJ121" s="895"/>
      <c r="DK121" s="895"/>
      <c r="DL121" s="895">
        <v>1232927</v>
      </c>
      <c r="DM121" s="895"/>
      <c r="DN121" s="895"/>
      <c r="DO121" s="895"/>
      <c r="DP121" s="895"/>
      <c r="DQ121" s="895">
        <v>1186399</v>
      </c>
      <c r="DR121" s="895"/>
      <c r="DS121" s="895"/>
      <c r="DT121" s="895"/>
      <c r="DU121" s="895"/>
      <c r="DV121" s="872">
        <v>15.2</v>
      </c>
      <c r="DW121" s="872"/>
      <c r="DX121" s="872"/>
      <c r="DY121" s="872"/>
      <c r="DZ121" s="873"/>
    </row>
    <row r="122" spans="1:130" s="246" customFormat="1" ht="26.25" customHeight="1">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382</v>
      </c>
      <c r="AB122" s="858"/>
      <c r="AC122" s="858"/>
      <c r="AD122" s="858"/>
      <c r="AE122" s="859"/>
      <c r="AF122" s="860" t="s">
        <v>382</v>
      </c>
      <c r="AG122" s="858"/>
      <c r="AH122" s="858"/>
      <c r="AI122" s="858"/>
      <c r="AJ122" s="859"/>
      <c r="AK122" s="860" t="s">
        <v>382</v>
      </c>
      <c r="AL122" s="858"/>
      <c r="AM122" s="858"/>
      <c r="AN122" s="858"/>
      <c r="AO122" s="859"/>
      <c r="AP122" s="905" t="s">
        <v>411</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17551857</v>
      </c>
      <c r="BR122" s="926"/>
      <c r="BS122" s="926"/>
      <c r="BT122" s="926"/>
      <c r="BU122" s="926"/>
      <c r="BV122" s="926">
        <v>17065703</v>
      </c>
      <c r="BW122" s="926"/>
      <c r="BX122" s="926"/>
      <c r="BY122" s="926"/>
      <c r="BZ122" s="926"/>
      <c r="CA122" s="926">
        <v>17107377</v>
      </c>
      <c r="CB122" s="926"/>
      <c r="CC122" s="926"/>
      <c r="CD122" s="926"/>
      <c r="CE122" s="926"/>
      <c r="CF122" s="927">
        <v>219.4</v>
      </c>
      <c r="CG122" s="928"/>
      <c r="CH122" s="928"/>
      <c r="CI122" s="928"/>
      <c r="CJ122" s="928"/>
      <c r="CK122" s="950"/>
      <c r="CL122" s="936"/>
      <c r="CM122" s="936"/>
      <c r="CN122" s="936"/>
      <c r="CO122" s="937"/>
      <c r="CP122" s="916" t="s">
        <v>407</v>
      </c>
      <c r="CQ122" s="917"/>
      <c r="CR122" s="917"/>
      <c r="CS122" s="917"/>
      <c r="CT122" s="917"/>
      <c r="CU122" s="917"/>
      <c r="CV122" s="917"/>
      <c r="CW122" s="917"/>
      <c r="CX122" s="917"/>
      <c r="CY122" s="917"/>
      <c r="CZ122" s="917"/>
      <c r="DA122" s="917"/>
      <c r="DB122" s="917"/>
      <c r="DC122" s="917"/>
      <c r="DD122" s="917"/>
      <c r="DE122" s="917"/>
      <c r="DF122" s="918"/>
      <c r="DG122" s="894">
        <v>932306</v>
      </c>
      <c r="DH122" s="895"/>
      <c r="DI122" s="895"/>
      <c r="DJ122" s="895"/>
      <c r="DK122" s="895"/>
      <c r="DL122" s="895">
        <v>865094</v>
      </c>
      <c r="DM122" s="895"/>
      <c r="DN122" s="895"/>
      <c r="DO122" s="895"/>
      <c r="DP122" s="895"/>
      <c r="DQ122" s="895">
        <v>796235</v>
      </c>
      <c r="DR122" s="895"/>
      <c r="DS122" s="895"/>
      <c r="DT122" s="895"/>
      <c r="DU122" s="895"/>
      <c r="DV122" s="872">
        <v>10.199999999999999</v>
      </c>
      <c r="DW122" s="872"/>
      <c r="DX122" s="872"/>
      <c r="DY122" s="872"/>
      <c r="DZ122" s="873"/>
    </row>
    <row r="123" spans="1:130" s="246" customFormat="1" ht="26.25" customHeight="1">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411</v>
      </c>
      <c r="AB123" s="858"/>
      <c r="AC123" s="858"/>
      <c r="AD123" s="858"/>
      <c r="AE123" s="859"/>
      <c r="AF123" s="860" t="s">
        <v>129</v>
      </c>
      <c r="AG123" s="858"/>
      <c r="AH123" s="858"/>
      <c r="AI123" s="858"/>
      <c r="AJ123" s="859"/>
      <c r="AK123" s="860" t="s">
        <v>382</v>
      </c>
      <c r="AL123" s="858"/>
      <c r="AM123" s="858"/>
      <c r="AN123" s="858"/>
      <c r="AO123" s="859"/>
      <c r="AP123" s="905" t="s">
        <v>129</v>
      </c>
      <c r="AQ123" s="906"/>
      <c r="AR123" s="906"/>
      <c r="AS123" s="906"/>
      <c r="AT123" s="907"/>
      <c r="AU123" s="970"/>
      <c r="AV123" s="971"/>
      <c r="AW123" s="971"/>
      <c r="AX123" s="971"/>
      <c r="AY123" s="971"/>
      <c r="AZ123" s="277" t="s">
        <v>182</v>
      </c>
      <c r="BA123" s="277"/>
      <c r="BB123" s="277"/>
      <c r="BC123" s="277"/>
      <c r="BD123" s="277"/>
      <c r="BE123" s="277"/>
      <c r="BF123" s="277"/>
      <c r="BG123" s="277"/>
      <c r="BH123" s="277"/>
      <c r="BI123" s="277"/>
      <c r="BJ123" s="277"/>
      <c r="BK123" s="277"/>
      <c r="BL123" s="277"/>
      <c r="BM123" s="277"/>
      <c r="BN123" s="277"/>
      <c r="BO123" s="958" t="s">
        <v>468</v>
      </c>
      <c r="BP123" s="959"/>
      <c r="BQ123" s="913">
        <v>29767775</v>
      </c>
      <c r="BR123" s="914"/>
      <c r="BS123" s="914"/>
      <c r="BT123" s="914"/>
      <c r="BU123" s="914"/>
      <c r="BV123" s="914">
        <v>28424348</v>
      </c>
      <c r="BW123" s="914"/>
      <c r="BX123" s="914"/>
      <c r="BY123" s="914"/>
      <c r="BZ123" s="914"/>
      <c r="CA123" s="914">
        <v>28323338</v>
      </c>
      <c r="CB123" s="914"/>
      <c r="CC123" s="914"/>
      <c r="CD123" s="914"/>
      <c r="CE123" s="914"/>
      <c r="CF123" s="824"/>
      <c r="CG123" s="825"/>
      <c r="CH123" s="825"/>
      <c r="CI123" s="825"/>
      <c r="CJ123" s="915"/>
      <c r="CK123" s="950"/>
      <c r="CL123" s="936"/>
      <c r="CM123" s="936"/>
      <c r="CN123" s="936"/>
      <c r="CO123" s="937"/>
      <c r="CP123" s="916" t="s">
        <v>469</v>
      </c>
      <c r="CQ123" s="917"/>
      <c r="CR123" s="917"/>
      <c r="CS123" s="917"/>
      <c r="CT123" s="917"/>
      <c r="CU123" s="917"/>
      <c r="CV123" s="917"/>
      <c r="CW123" s="917"/>
      <c r="CX123" s="917"/>
      <c r="CY123" s="917"/>
      <c r="CZ123" s="917"/>
      <c r="DA123" s="917"/>
      <c r="DB123" s="917"/>
      <c r="DC123" s="917"/>
      <c r="DD123" s="917"/>
      <c r="DE123" s="917"/>
      <c r="DF123" s="918"/>
      <c r="DG123" s="857">
        <v>266908</v>
      </c>
      <c r="DH123" s="858"/>
      <c r="DI123" s="858"/>
      <c r="DJ123" s="858"/>
      <c r="DK123" s="859"/>
      <c r="DL123" s="860">
        <v>243560</v>
      </c>
      <c r="DM123" s="858"/>
      <c r="DN123" s="858"/>
      <c r="DO123" s="858"/>
      <c r="DP123" s="859"/>
      <c r="DQ123" s="860">
        <v>219930</v>
      </c>
      <c r="DR123" s="858"/>
      <c r="DS123" s="858"/>
      <c r="DT123" s="858"/>
      <c r="DU123" s="859"/>
      <c r="DV123" s="905">
        <v>2.8</v>
      </c>
      <c r="DW123" s="906"/>
      <c r="DX123" s="906"/>
      <c r="DY123" s="906"/>
      <c r="DZ123" s="907"/>
    </row>
    <row r="124" spans="1:130" s="246" customFormat="1" ht="26.25" customHeight="1" thickBot="1">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382</v>
      </c>
      <c r="AL124" s="858"/>
      <c r="AM124" s="858"/>
      <c r="AN124" s="858"/>
      <c r="AO124" s="859"/>
      <c r="AP124" s="905" t="s">
        <v>129</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129</v>
      </c>
      <c r="BR124" s="912"/>
      <c r="BS124" s="912"/>
      <c r="BT124" s="912"/>
      <c r="BU124" s="912"/>
      <c r="BV124" s="912" t="s">
        <v>129</v>
      </c>
      <c r="BW124" s="912"/>
      <c r="BX124" s="912"/>
      <c r="BY124" s="912"/>
      <c r="BZ124" s="912"/>
      <c r="CA124" s="912" t="s">
        <v>382</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v>134815</v>
      </c>
      <c r="DH124" s="841"/>
      <c r="DI124" s="841"/>
      <c r="DJ124" s="841"/>
      <c r="DK124" s="842"/>
      <c r="DL124" s="843">
        <v>125122</v>
      </c>
      <c r="DM124" s="841"/>
      <c r="DN124" s="841"/>
      <c r="DO124" s="841"/>
      <c r="DP124" s="842"/>
      <c r="DQ124" s="843">
        <v>141407</v>
      </c>
      <c r="DR124" s="841"/>
      <c r="DS124" s="841"/>
      <c r="DT124" s="841"/>
      <c r="DU124" s="842"/>
      <c r="DV124" s="929">
        <v>1.8</v>
      </c>
      <c r="DW124" s="930"/>
      <c r="DX124" s="930"/>
      <c r="DY124" s="930"/>
      <c r="DZ124" s="931"/>
    </row>
    <row r="125" spans="1:130" s="246" customFormat="1" ht="26.25" customHeight="1">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382</v>
      </c>
      <c r="AB125" s="858"/>
      <c r="AC125" s="858"/>
      <c r="AD125" s="858"/>
      <c r="AE125" s="859"/>
      <c r="AF125" s="860" t="s">
        <v>129</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382</v>
      </c>
      <c r="DM125" s="923"/>
      <c r="DN125" s="923"/>
      <c r="DO125" s="923"/>
      <c r="DP125" s="923"/>
      <c r="DQ125" s="923" t="s">
        <v>382</v>
      </c>
      <c r="DR125" s="923"/>
      <c r="DS125" s="923"/>
      <c r="DT125" s="923"/>
      <c r="DU125" s="923"/>
      <c r="DV125" s="924" t="s">
        <v>129</v>
      </c>
      <c r="DW125" s="924"/>
      <c r="DX125" s="924"/>
      <c r="DY125" s="924"/>
      <c r="DZ125" s="925"/>
    </row>
    <row r="126" spans="1:130" s="246" customFormat="1" ht="26.25" customHeight="1" thickBot="1">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5772</v>
      </c>
      <c r="AB126" s="858"/>
      <c r="AC126" s="858"/>
      <c r="AD126" s="858"/>
      <c r="AE126" s="859"/>
      <c r="AF126" s="860">
        <v>6188</v>
      </c>
      <c r="AG126" s="858"/>
      <c r="AH126" s="858"/>
      <c r="AI126" s="858"/>
      <c r="AJ126" s="859"/>
      <c r="AK126" s="860" t="s">
        <v>129</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474</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382</v>
      </c>
      <c r="DR126" s="895"/>
      <c r="DS126" s="895"/>
      <c r="DT126" s="895"/>
      <c r="DU126" s="895"/>
      <c r="DV126" s="872" t="s">
        <v>129</v>
      </c>
      <c r="DW126" s="872"/>
      <c r="DX126" s="872"/>
      <c r="DY126" s="872"/>
      <c r="DZ126" s="873"/>
    </row>
    <row r="127" spans="1:130" s="246" customFormat="1" ht="26.25" customHeight="1">
      <c r="A127" s="900"/>
      <c r="B127" s="901"/>
      <c r="C127" s="919" t="s">
        <v>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129</v>
      </c>
      <c r="AG127" s="858"/>
      <c r="AH127" s="858"/>
      <c r="AI127" s="858"/>
      <c r="AJ127" s="859"/>
      <c r="AK127" s="860" t="s">
        <v>129</v>
      </c>
      <c r="AL127" s="858"/>
      <c r="AM127" s="858"/>
      <c r="AN127" s="858"/>
      <c r="AO127" s="859"/>
      <c r="AP127" s="905" t="s">
        <v>129</v>
      </c>
      <c r="AQ127" s="906"/>
      <c r="AR127" s="906"/>
      <c r="AS127" s="906"/>
      <c r="AT127" s="907"/>
      <c r="AU127" s="282"/>
      <c r="AV127" s="282"/>
      <c r="AW127" s="282"/>
      <c r="AX127" s="922" t="s">
        <v>476</v>
      </c>
      <c r="AY127" s="890"/>
      <c r="AZ127" s="890"/>
      <c r="BA127" s="890"/>
      <c r="BB127" s="890"/>
      <c r="BC127" s="890"/>
      <c r="BD127" s="890"/>
      <c r="BE127" s="891"/>
      <c r="BF127" s="889" t="s">
        <v>477</v>
      </c>
      <c r="BG127" s="890"/>
      <c r="BH127" s="890"/>
      <c r="BI127" s="890"/>
      <c r="BJ127" s="890"/>
      <c r="BK127" s="890"/>
      <c r="BL127" s="891"/>
      <c r="BM127" s="889" t="s">
        <v>478</v>
      </c>
      <c r="BN127" s="890"/>
      <c r="BO127" s="890"/>
      <c r="BP127" s="890"/>
      <c r="BQ127" s="890"/>
      <c r="BR127" s="890"/>
      <c r="BS127" s="891"/>
      <c r="BT127" s="889" t="s">
        <v>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480</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382</v>
      </c>
      <c r="DM127" s="895"/>
      <c r="DN127" s="895"/>
      <c r="DO127" s="895"/>
      <c r="DP127" s="895"/>
      <c r="DQ127" s="895" t="s">
        <v>382</v>
      </c>
      <c r="DR127" s="895"/>
      <c r="DS127" s="895"/>
      <c r="DT127" s="895"/>
      <c r="DU127" s="895"/>
      <c r="DV127" s="872" t="s">
        <v>382</v>
      </c>
      <c r="DW127" s="872"/>
      <c r="DX127" s="872"/>
      <c r="DY127" s="872"/>
      <c r="DZ127" s="873"/>
    </row>
    <row r="128" spans="1:130" s="246" customFormat="1" ht="26.25" customHeight="1" thickBot="1">
      <c r="A128" s="874" t="s">
        <v>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482</v>
      </c>
      <c r="X128" s="876"/>
      <c r="Y128" s="876"/>
      <c r="Z128" s="877"/>
      <c r="AA128" s="878">
        <v>50826</v>
      </c>
      <c r="AB128" s="879"/>
      <c r="AC128" s="879"/>
      <c r="AD128" s="879"/>
      <c r="AE128" s="880"/>
      <c r="AF128" s="881">
        <v>53975</v>
      </c>
      <c r="AG128" s="879"/>
      <c r="AH128" s="879"/>
      <c r="AI128" s="879"/>
      <c r="AJ128" s="880"/>
      <c r="AK128" s="881">
        <v>55183</v>
      </c>
      <c r="AL128" s="879"/>
      <c r="AM128" s="879"/>
      <c r="AN128" s="879"/>
      <c r="AO128" s="880"/>
      <c r="AP128" s="882"/>
      <c r="AQ128" s="883"/>
      <c r="AR128" s="883"/>
      <c r="AS128" s="883"/>
      <c r="AT128" s="884"/>
      <c r="AU128" s="282"/>
      <c r="AV128" s="282"/>
      <c r="AW128" s="282"/>
      <c r="AX128" s="885" t="s">
        <v>483</v>
      </c>
      <c r="AY128" s="886"/>
      <c r="AZ128" s="886"/>
      <c r="BA128" s="886"/>
      <c r="BB128" s="886"/>
      <c r="BC128" s="886"/>
      <c r="BD128" s="886"/>
      <c r="BE128" s="887"/>
      <c r="BF128" s="864" t="s">
        <v>129</v>
      </c>
      <c r="BG128" s="865"/>
      <c r="BH128" s="865"/>
      <c r="BI128" s="865"/>
      <c r="BJ128" s="865"/>
      <c r="BK128" s="865"/>
      <c r="BL128" s="888"/>
      <c r="BM128" s="864">
        <v>13.37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484</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129</v>
      </c>
      <c r="DM128" s="869"/>
      <c r="DN128" s="869"/>
      <c r="DO128" s="869"/>
      <c r="DP128" s="869"/>
      <c r="DQ128" s="869" t="s">
        <v>129</v>
      </c>
      <c r="DR128" s="869"/>
      <c r="DS128" s="869"/>
      <c r="DT128" s="869"/>
      <c r="DU128" s="869"/>
      <c r="DV128" s="870" t="s">
        <v>129</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485</v>
      </c>
      <c r="X129" s="855"/>
      <c r="Y129" s="855"/>
      <c r="Z129" s="856"/>
      <c r="AA129" s="857">
        <v>9996769</v>
      </c>
      <c r="AB129" s="858"/>
      <c r="AC129" s="858"/>
      <c r="AD129" s="858"/>
      <c r="AE129" s="859"/>
      <c r="AF129" s="860">
        <v>9785542</v>
      </c>
      <c r="AG129" s="858"/>
      <c r="AH129" s="858"/>
      <c r="AI129" s="858"/>
      <c r="AJ129" s="859"/>
      <c r="AK129" s="860">
        <v>9784313</v>
      </c>
      <c r="AL129" s="858"/>
      <c r="AM129" s="858"/>
      <c r="AN129" s="858"/>
      <c r="AO129" s="859"/>
      <c r="AP129" s="861"/>
      <c r="AQ129" s="862"/>
      <c r="AR129" s="862"/>
      <c r="AS129" s="862"/>
      <c r="AT129" s="863"/>
      <c r="AU129" s="284"/>
      <c r="AV129" s="284"/>
      <c r="AW129" s="284"/>
      <c r="AX129" s="827" t="s">
        <v>486</v>
      </c>
      <c r="AY129" s="828"/>
      <c r="AZ129" s="828"/>
      <c r="BA129" s="828"/>
      <c r="BB129" s="828"/>
      <c r="BC129" s="828"/>
      <c r="BD129" s="828"/>
      <c r="BE129" s="829"/>
      <c r="BF129" s="847" t="s">
        <v>382</v>
      </c>
      <c r="BG129" s="848"/>
      <c r="BH129" s="848"/>
      <c r="BI129" s="848"/>
      <c r="BJ129" s="848"/>
      <c r="BK129" s="848"/>
      <c r="BL129" s="849"/>
      <c r="BM129" s="847">
        <v>18.37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488</v>
      </c>
      <c r="X130" s="855"/>
      <c r="Y130" s="855"/>
      <c r="Z130" s="856"/>
      <c r="AA130" s="857">
        <v>1941493</v>
      </c>
      <c r="AB130" s="858"/>
      <c r="AC130" s="858"/>
      <c r="AD130" s="858"/>
      <c r="AE130" s="859"/>
      <c r="AF130" s="860">
        <v>1961483</v>
      </c>
      <c r="AG130" s="858"/>
      <c r="AH130" s="858"/>
      <c r="AI130" s="858"/>
      <c r="AJ130" s="859"/>
      <c r="AK130" s="860">
        <v>1985438</v>
      </c>
      <c r="AL130" s="858"/>
      <c r="AM130" s="858"/>
      <c r="AN130" s="858"/>
      <c r="AO130" s="859"/>
      <c r="AP130" s="861"/>
      <c r="AQ130" s="862"/>
      <c r="AR130" s="862"/>
      <c r="AS130" s="862"/>
      <c r="AT130" s="863"/>
      <c r="AU130" s="284"/>
      <c r="AV130" s="284"/>
      <c r="AW130" s="284"/>
      <c r="AX130" s="827" t="s">
        <v>489</v>
      </c>
      <c r="AY130" s="828"/>
      <c r="AZ130" s="828"/>
      <c r="BA130" s="828"/>
      <c r="BB130" s="828"/>
      <c r="BC130" s="828"/>
      <c r="BD130" s="828"/>
      <c r="BE130" s="829"/>
      <c r="BF130" s="830">
        <v>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490</v>
      </c>
      <c r="X131" s="838"/>
      <c r="Y131" s="838"/>
      <c r="Z131" s="839"/>
      <c r="AA131" s="840">
        <v>8055276</v>
      </c>
      <c r="AB131" s="841"/>
      <c r="AC131" s="841"/>
      <c r="AD131" s="841"/>
      <c r="AE131" s="842"/>
      <c r="AF131" s="843">
        <v>7824059</v>
      </c>
      <c r="AG131" s="841"/>
      <c r="AH131" s="841"/>
      <c r="AI131" s="841"/>
      <c r="AJ131" s="842"/>
      <c r="AK131" s="843">
        <v>7798875</v>
      </c>
      <c r="AL131" s="841"/>
      <c r="AM131" s="841"/>
      <c r="AN131" s="841"/>
      <c r="AO131" s="842"/>
      <c r="AP131" s="844"/>
      <c r="AQ131" s="845"/>
      <c r="AR131" s="845"/>
      <c r="AS131" s="845"/>
      <c r="AT131" s="846"/>
      <c r="AU131" s="284"/>
      <c r="AV131" s="284"/>
      <c r="AW131" s="284"/>
      <c r="AX131" s="805" t="s">
        <v>491</v>
      </c>
      <c r="AY131" s="806"/>
      <c r="AZ131" s="806"/>
      <c r="BA131" s="806"/>
      <c r="BB131" s="806"/>
      <c r="BC131" s="806"/>
      <c r="BD131" s="806"/>
      <c r="BE131" s="807"/>
      <c r="BF131" s="808" t="s">
        <v>382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8.4339878610000003</v>
      </c>
      <c r="AB132" s="821"/>
      <c r="AC132" s="821"/>
      <c r="AD132" s="821"/>
      <c r="AE132" s="822"/>
      <c r="AF132" s="823">
        <v>9.0837888620000005</v>
      </c>
      <c r="AG132" s="821"/>
      <c r="AH132" s="821"/>
      <c r="AI132" s="821"/>
      <c r="AJ132" s="822"/>
      <c r="AK132" s="823">
        <v>9.5779711820000006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8.3000000000000007</v>
      </c>
      <c r="AB133" s="800"/>
      <c r="AC133" s="800"/>
      <c r="AD133" s="800"/>
      <c r="AE133" s="801"/>
      <c r="AF133" s="799">
        <v>8.4</v>
      </c>
      <c r="AG133" s="800"/>
      <c r="AH133" s="800"/>
      <c r="AI133" s="800"/>
      <c r="AJ133" s="801"/>
      <c r="AK133" s="799">
        <v>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guguYN6bOZ0m9yex53n/cpdAGlNqKaRefT8j1fdRtPzkD0SXeNrZuSjny3fSrMYB6nPPrrWZWhDmtMjQ2UY1rA==" saltValue="WBTejyi9IuD6jMd44Tf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dzSd04t+SYvtkfFBvcRaOQZunmCzLj85G3fUxBvhle2yqudbgPXAaJJb83Jk/3ZahYIZxMxfxNEu2q5spgZsOQ==" saltValue="UYgXY5Qt4swLX20Tk7+R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ZRBzyEMILrTCqV5MWe5FUE4jBmt74O2HF+yDVVFdL/PaxN7eE8SCVPgjXXs35HY0aRckRCwXTjccxW6IEbBmw==" saltValue="6jy/BtAM+1lIH37askJP2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498</v>
      </c>
      <c r="AP7" s="303"/>
      <c r="AQ7" s="304" t="s">
        <v>499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500</v>
      </c>
      <c r="AQ8" s="310" t="s">
        <v>501</v>
      </c>
      <c r="AR8" s="311" t="s">
        <v>502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503</v>
      </c>
      <c r="AL9" s="1227"/>
      <c r="AM9" s="1227"/>
      <c r="AN9" s="1228"/>
      <c r="AO9" s="312">
        <v>3021444</v>
      </c>
      <c r="AP9" s="312">
        <v>114801</v>
      </c>
      <c r="AQ9" s="313">
        <v>90414</v>
      </c>
      <c r="AR9" s="314">
        <v>27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504</v>
      </c>
      <c r="AL10" s="1227"/>
      <c r="AM10" s="1227"/>
      <c r="AN10" s="1228"/>
      <c r="AO10" s="315">
        <v>172231</v>
      </c>
      <c r="AP10" s="315">
        <v>6544</v>
      </c>
      <c r="AQ10" s="316">
        <v>7325</v>
      </c>
      <c r="AR10" s="317">
        <v>-10.7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505</v>
      </c>
      <c r="AL11" s="1227"/>
      <c r="AM11" s="1227"/>
      <c r="AN11" s="1228"/>
      <c r="AO11" s="315">
        <v>128627</v>
      </c>
      <c r="AP11" s="315">
        <v>4887</v>
      </c>
      <c r="AQ11" s="316">
        <v>9426</v>
      </c>
      <c r="AR11" s="317">
        <v>-48.2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506</v>
      </c>
      <c r="AL12" s="1227"/>
      <c r="AM12" s="1227"/>
      <c r="AN12" s="1228"/>
      <c r="AO12" s="315">
        <v>660</v>
      </c>
      <c r="AP12" s="315">
        <v>25</v>
      </c>
      <c r="AQ12" s="316">
        <v>1167</v>
      </c>
      <c r="AR12" s="317">
        <v>-97.9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507</v>
      </c>
      <c r="AL13" s="1227"/>
      <c r="AM13" s="1227"/>
      <c r="AN13" s="1228"/>
      <c r="AO13" s="315" t="s">
        <v>508</v>
      </c>
      <c r="AP13" s="315" t="s">
        <v>508</v>
      </c>
      <c r="AQ13" s="316">
        <v>3</v>
      </c>
      <c r="AR13" s="317" t="s">
        <v>508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509</v>
      </c>
      <c r="AL14" s="1227"/>
      <c r="AM14" s="1227"/>
      <c r="AN14" s="1228"/>
      <c r="AO14" s="315">
        <v>117705</v>
      </c>
      <c r="AP14" s="315">
        <v>4472</v>
      </c>
      <c r="AQ14" s="316">
        <v>4078</v>
      </c>
      <c r="AR14" s="317">
        <v>9.6999999999999993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510</v>
      </c>
      <c r="AL15" s="1227"/>
      <c r="AM15" s="1227"/>
      <c r="AN15" s="1228"/>
      <c r="AO15" s="315">
        <v>19705</v>
      </c>
      <c r="AP15" s="315">
        <v>749</v>
      </c>
      <c r="AQ15" s="316">
        <v>2195</v>
      </c>
      <c r="AR15" s="317">
        <v>-65.900000000000006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511</v>
      </c>
      <c r="AL16" s="1230"/>
      <c r="AM16" s="1230"/>
      <c r="AN16" s="1231"/>
      <c r="AO16" s="315">
        <v>-276796</v>
      </c>
      <c r="AP16" s="315">
        <v>-10517</v>
      </c>
      <c r="AQ16" s="316">
        <v>-8893</v>
      </c>
      <c r="AR16" s="317">
        <v>18.3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182</v>
      </c>
      <c r="AL17" s="1230"/>
      <c r="AM17" s="1230"/>
      <c r="AN17" s="1231"/>
      <c r="AO17" s="315">
        <v>3183576</v>
      </c>
      <c r="AP17" s="315">
        <v>120961</v>
      </c>
      <c r="AQ17" s="316">
        <v>105714</v>
      </c>
      <c r="AR17" s="317">
        <v>14.4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516</v>
      </c>
      <c r="AL21" s="1224"/>
      <c r="AM21" s="1224"/>
      <c r="AN21" s="1225"/>
      <c r="AO21" s="327">
        <v>13.87</v>
      </c>
      <c r="AP21" s="328">
        <v>10.07</v>
      </c>
      <c r="AQ21" s="329">
        <v>3.8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517</v>
      </c>
      <c r="AL22" s="1224"/>
      <c r="AM22" s="1224"/>
      <c r="AN22" s="1225"/>
      <c r="AO22" s="332">
        <v>94</v>
      </c>
      <c r="AP22" s="333">
        <v>97.6</v>
      </c>
      <c r="AQ22" s="334">
        <v>-3.6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498</v>
      </c>
      <c r="AP30" s="303"/>
      <c r="AQ30" s="304" t="s">
        <v>499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500</v>
      </c>
      <c r="AQ31" s="310" t="s">
        <v>501</v>
      </c>
      <c r="AR31" s="311" t="s">
        <v>502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521</v>
      </c>
      <c r="AL32" s="1215"/>
      <c r="AM32" s="1215"/>
      <c r="AN32" s="1216"/>
      <c r="AO32" s="342">
        <v>2317642</v>
      </c>
      <c r="AP32" s="342">
        <v>88060</v>
      </c>
      <c r="AQ32" s="343">
        <v>67110</v>
      </c>
      <c r="AR32" s="344">
        <v>31.2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522</v>
      </c>
      <c r="AL33" s="1215"/>
      <c r="AM33" s="1215"/>
      <c r="AN33" s="1216"/>
      <c r="AO33" s="342" t="s">
        <v>508</v>
      </c>
      <c r="AP33" s="342" t="s">
        <v>508</v>
      </c>
      <c r="AQ33" s="343" t="s">
        <v>508</v>
      </c>
      <c r="AR33" s="344" t="s">
        <v>508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523</v>
      </c>
      <c r="AL34" s="1215"/>
      <c r="AM34" s="1215"/>
      <c r="AN34" s="1216"/>
      <c r="AO34" s="342" t="s">
        <v>508</v>
      </c>
      <c r="AP34" s="342" t="s">
        <v>508</v>
      </c>
      <c r="AQ34" s="343">
        <v>6</v>
      </c>
      <c r="AR34" s="344" t="s">
        <v>508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524</v>
      </c>
      <c r="AL35" s="1215"/>
      <c r="AM35" s="1215"/>
      <c r="AN35" s="1216"/>
      <c r="AO35" s="342">
        <v>438421</v>
      </c>
      <c r="AP35" s="342">
        <v>16658</v>
      </c>
      <c r="AQ35" s="343">
        <v>17795</v>
      </c>
      <c r="AR35" s="344">
        <v>-6.4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525</v>
      </c>
      <c r="AL36" s="1215"/>
      <c r="AM36" s="1215"/>
      <c r="AN36" s="1216"/>
      <c r="AO36" s="342">
        <v>31532</v>
      </c>
      <c r="AP36" s="342">
        <v>1198</v>
      </c>
      <c r="AQ36" s="343">
        <v>2500</v>
      </c>
      <c r="AR36" s="344">
        <v>-52.1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526</v>
      </c>
      <c r="AL37" s="1215"/>
      <c r="AM37" s="1215"/>
      <c r="AN37" s="1216"/>
      <c r="AO37" s="342" t="s">
        <v>508</v>
      </c>
      <c r="AP37" s="342" t="s">
        <v>508</v>
      </c>
      <c r="AQ37" s="343">
        <v>1001</v>
      </c>
      <c r="AR37" s="344" t="s">
        <v>508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527</v>
      </c>
      <c r="AL38" s="1218"/>
      <c r="AM38" s="1218"/>
      <c r="AN38" s="1219"/>
      <c r="AO38" s="345" t="s">
        <v>508</v>
      </c>
      <c r="AP38" s="345" t="s">
        <v>508</v>
      </c>
      <c r="AQ38" s="346">
        <v>4</v>
      </c>
      <c r="AR38" s="334" t="s">
        <v>508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528</v>
      </c>
      <c r="AL39" s="1218"/>
      <c r="AM39" s="1218"/>
      <c r="AN39" s="1219"/>
      <c r="AO39" s="342">
        <v>-55183</v>
      </c>
      <c r="AP39" s="342">
        <v>-2097</v>
      </c>
      <c r="AQ39" s="343">
        <v>-3748</v>
      </c>
      <c r="AR39" s="344">
        <v>-44.1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529</v>
      </c>
      <c r="AL40" s="1215"/>
      <c r="AM40" s="1215"/>
      <c r="AN40" s="1216"/>
      <c r="AO40" s="342">
        <v>-1985438</v>
      </c>
      <c r="AP40" s="342">
        <v>-75437</v>
      </c>
      <c r="AQ40" s="343">
        <v>-58908</v>
      </c>
      <c r="AR40" s="344">
        <v>28.1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746974</v>
      </c>
      <c r="AP41" s="342">
        <v>28382</v>
      </c>
      <c r="AQ41" s="343">
        <v>25761</v>
      </c>
      <c r="AR41" s="344">
        <v>10.199999999999999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498</v>
      </c>
      <c r="AN49" s="1209" t="s">
        <v>533</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534</v>
      </c>
      <c r="AO50" s="359" t="s">
        <v>535</v>
      </c>
      <c r="AP50" s="360" t="s">
        <v>536</v>
      </c>
      <c r="AQ50" s="361" t="s">
        <v>537</v>
      </c>
      <c r="AR50" s="362" t="s">
        <v>538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3271207</v>
      </c>
      <c r="AN51" s="364">
        <v>120393</v>
      </c>
      <c r="AO51" s="365">
        <v>156.4</v>
      </c>
      <c r="AP51" s="366">
        <v>106614</v>
      </c>
      <c r="AQ51" s="367">
        <v>17.2</v>
      </c>
      <c r="AR51" s="368">
        <v>139.19999999999999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1653242</v>
      </c>
      <c r="AN52" s="372">
        <v>60846</v>
      </c>
      <c r="AO52" s="373">
        <v>157.19999999999999</v>
      </c>
      <c r="AP52" s="374">
        <v>45545</v>
      </c>
      <c r="AQ52" s="375">
        <v>20.7</v>
      </c>
      <c r="AR52" s="376">
        <v>136.5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2402774</v>
      </c>
      <c r="AN53" s="364">
        <v>89276</v>
      </c>
      <c r="AO53" s="365">
        <v>-25.8</v>
      </c>
      <c r="AP53" s="366">
        <v>85459</v>
      </c>
      <c r="AQ53" s="367">
        <v>-19.8</v>
      </c>
      <c r="AR53" s="368">
        <v>-6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1630168</v>
      </c>
      <c r="AN54" s="372">
        <v>60570</v>
      </c>
      <c r="AO54" s="373">
        <v>-0.5</v>
      </c>
      <c r="AP54" s="374">
        <v>44378</v>
      </c>
      <c r="AQ54" s="375">
        <v>-2.6</v>
      </c>
      <c r="AR54" s="376">
        <v>2.1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2410654</v>
      </c>
      <c r="AN55" s="364">
        <v>90487</v>
      </c>
      <c r="AO55" s="365">
        <v>1.4</v>
      </c>
      <c r="AP55" s="366">
        <v>83280</v>
      </c>
      <c r="AQ55" s="367">
        <v>-2.5</v>
      </c>
      <c r="AR55" s="368">
        <v>3.9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1346848</v>
      </c>
      <c r="AN56" s="372">
        <v>50555</v>
      </c>
      <c r="AO56" s="373">
        <v>-16.5</v>
      </c>
      <c r="AP56" s="374">
        <v>43123</v>
      </c>
      <c r="AQ56" s="375">
        <v>-2.8</v>
      </c>
      <c r="AR56" s="376">
        <v>-13.7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2261476</v>
      </c>
      <c r="AN57" s="364">
        <v>85639</v>
      </c>
      <c r="AO57" s="365">
        <v>-5.4</v>
      </c>
      <c r="AP57" s="366">
        <v>88968</v>
      </c>
      <c r="AQ57" s="367">
        <v>6.8</v>
      </c>
      <c r="AR57" s="368">
        <v>-12.2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1127812</v>
      </c>
      <c r="AN58" s="372">
        <v>42709</v>
      </c>
      <c r="AO58" s="373">
        <v>-15.5</v>
      </c>
      <c r="AP58" s="374">
        <v>45482</v>
      </c>
      <c r="AQ58" s="375">
        <v>5.5</v>
      </c>
      <c r="AR58" s="376">
        <v>-21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3030242</v>
      </c>
      <c r="AN59" s="364">
        <v>115135</v>
      </c>
      <c r="AO59" s="365">
        <v>34.4</v>
      </c>
      <c r="AP59" s="366">
        <v>85173</v>
      </c>
      <c r="AQ59" s="367">
        <v>-4.3</v>
      </c>
      <c r="AR59" s="368">
        <v>38.700000000000003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1174031</v>
      </c>
      <c r="AN60" s="372">
        <v>44608</v>
      </c>
      <c r="AO60" s="373">
        <v>4.4000000000000004</v>
      </c>
      <c r="AP60" s="374">
        <v>43913</v>
      </c>
      <c r="AQ60" s="375">
        <v>-3.4</v>
      </c>
      <c r="AR60" s="376">
        <v>7.8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2675271</v>
      </c>
      <c r="AN61" s="379">
        <v>100186</v>
      </c>
      <c r="AO61" s="380">
        <v>32.200000000000003</v>
      </c>
      <c r="AP61" s="381">
        <v>89899</v>
      </c>
      <c r="AQ61" s="382">
        <v>-0.5</v>
      </c>
      <c r="AR61" s="368">
        <v>32.700000000000003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1386420</v>
      </c>
      <c r="AN62" s="372">
        <v>51858</v>
      </c>
      <c r="AO62" s="373">
        <v>25.8</v>
      </c>
      <c r="AP62" s="374">
        <v>44488</v>
      </c>
      <c r="AQ62" s="375">
        <v>3.5</v>
      </c>
      <c r="AR62" s="376">
        <v>22.3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y2XiB0pgnXIGApNgKKkixmHVXQcAcBBd6dTknmJYKwRFSNCNu/MxT8+pWt7WhkILZqep3FnF6GPz0lM2jzJ32Q==" saltValue="+HpOgIeNF1S5Q5U0LFp4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7NvVU285qfuZy2MBedf9Y8fP/Ncs1eWlq1RaXqTgzoLXPk4lnutwV5ikgBr2iE86K/7zTS+1xST7jS3s7l1rA==" saltValue="72yPTFjE8n0bdSvMnDhS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RgIkZFNF8317kSP7zggWeF81SsA5IyaJOfocQB9VVPMG6K1iJND7sIxvzap2FmhlEMJdVSKsWP7crB7Ji3pSQ==" saltValue="8Qa4CN3r1/wGQ8D2jKBTz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2" t="s">
        <v>3</v>
      </c>
      <c r="D47" s="1232"/>
      <c r="E47" s="1233"/>
      <c r="F47" s="11">
        <v>44.11</v>
      </c>
      <c r="G47" s="12">
        <v>48.6</v>
      </c>
      <c r="H47" s="12">
        <v>54.78</v>
      </c>
      <c r="I47" s="12">
        <v>50.13</v>
      </c>
      <c r="J47" s="13">
        <v>49.54</v>
      </c>
    </row>
    <row r="48" spans="2:10" ht="57.75" customHeight="1">
      <c r="B48" s="14"/>
      <c r="C48" s="1234" t="s">
        <v>4</v>
      </c>
      <c r="D48" s="1234"/>
      <c r="E48" s="1235"/>
      <c r="F48" s="15">
        <v>9.06</v>
      </c>
      <c r="G48" s="16">
        <v>10.199999999999999</v>
      </c>
      <c r="H48" s="16">
        <v>1.08</v>
      </c>
      <c r="I48" s="16">
        <v>4.79</v>
      </c>
      <c r="J48" s="17">
        <v>0.96</v>
      </c>
    </row>
    <row r="49" spans="2:10" ht="57.75" customHeight="1" thickBot="1">
      <c r="B49" s="18"/>
      <c r="C49" s="1236" t="s">
        <v>5</v>
      </c>
      <c r="D49" s="1236"/>
      <c r="E49" s="1237"/>
      <c r="F49" s="19">
        <v>2.0099999999999998</v>
      </c>
      <c r="G49" s="20">
        <v>1.26</v>
      </c>
      <c r="H49" s="20" t="s">
        <v>554</v>
      </c>
      <c r="I49" s="20" t="s">
        <v>555</v>
      </c>
      <c r="J49" s="21" t="s">
        <v>556</v>
      </c>
    </row>
    <row r="50" spans="2:10" ht="13.5" customHeight="1"/>
    <row r="51" spans="2:10" ht="13.5" hidden="1" customHeight="1"/>
    <row r="52" spans="2:10" ht="13.5" hidden="1" customHeight="1"/>
    <row r="53" spans="2:10" ht="13.5" hidden="1" customHeight="1"/>
  </sheetData>
  <sheetProtection algorithmName="SHA-512" hashValue="gCo0REGTs7YSKtmhtANREUVNVbg0wH8po4ltBmTNhArR/JDUK/ZwdeSgiuk2maYybQdyI1xhQaMoftHl8QrRsw==" saltValue="2fz+5HDyxoqD218ftfmp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2020-03-05T06:36:32Z</cp:lastPrinted>
  <dcterms:created xsi:type="dcterms:W3CDTF">2020-02-10T05:43:28Z</dcterms:created>
  <dcterms:modified xsi:type="dcterms:W3CDTF">2020-09-28T23:20:51Z</dcterms:modified>
  <cp:category/>
</cp:coreProperties>
</file>