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<sst xmlns="http://schemas.openxmlformats.org/spreadsheetml/2006/main" count="1105" uniqueCount="593">
  <si>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</si>
  <si>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</si>
  <si>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</si>
  <si>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</si>
  <si>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</si>
  <si>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</si>
  <si>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</si>
  <si>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</si>
  <si>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</si>
  <si>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</si>
  <si>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</si>
  <si>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</si>
  <si>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</si>
  <si>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</si>
  <si>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</si>
  <si>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</si>
  <si>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</si>
  <si>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</si>
  <si>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</si>
  <si>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</si>
  <si>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</si>
  <si>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</si>
  <si>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</si>
  <si>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</si>
  <si>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</si>
  <si>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</si>
  <si>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</si>
  <si>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</si>
  <si>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</si>
  <si>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</si>
  <si>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</si>
  <si>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</si>
  <si>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</si>
  <si>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</si>
  <si>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</si>
  <si>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</si>
  <si>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</si>
  <si>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</si>
  <si>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</si>
  <si>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</si>
  <si>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</si>
  <si>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</si>
  <si>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</si>
  <si>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</si>
  <si>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</si>
  <si>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</si>
  <si>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</si>
  <si>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</si>
  <si>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</si>
  <si>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</si>
  <si>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</si>
  <si>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</si>
  <si>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</si>
  <si>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</si>
  <si>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</si>
  <si>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</si>
  <si>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</si>
  <si>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</si>
  <si>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</si>
  <si>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</si>
  <si>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</si>
  <si>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</si>
  <si>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</si>
  <si>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</si>
  <si>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</si>
  <si>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</si>
  <si>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</si>
  <si>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</si>
  <si>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</si>
  <si>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</si>
  <si>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</si>
  <si>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</si>
  <si>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</si>
  <si>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</si>
  <si>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</si>
  <si>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</si>
  <si>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</si>
  <si>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</si>
  <si>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</si>
  <si>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</si>
  <si>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</si>
  <si>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</si>
  <si>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</si>
  <si>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</si>
  <si>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</si>
  <si>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</si>
  <si>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</si>
  <si>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</si>
  <si>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</si>
  <si>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</si>
  <si>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</si>
  <si>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</si>
  <si>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</si>
  <si>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</si>
  <si>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</si>
  <si>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</si>
  <si>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</si>
  <si>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</si>
  <si>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</si>
  <si>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</si>
  <si>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</si>
  <si>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</si>
  <si>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</si>
  <si>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</si>
  <si>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</si>
  <si>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</si>
  <si>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</si>
  <si>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</si>
  <si>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</si>
  <si>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</si>
  <si>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</si>
  <si>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</si>
  <si>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</si>
  <si>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</si>
  <si>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</si>
  <si>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</si>
  <si>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</si>
  <si>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</si>
  <si>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</si>
  <si>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</si>
  <si>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</si>
  <si>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</si>
  <si>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</si>
  <si>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</si>
  <si>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</si>
  <si>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</si>
  <si>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</si>
  <si>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</si>
  <si>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</si>
  <si>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</si>
  <si>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</si>
  <si>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</si>
  <si>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</si>
  <si>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</si>
  <si>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</si>
  <si>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</si>
  <si>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</si>
  <si>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</si>
  <si>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</si>
  <si>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</si>
  <si>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</si>
  <si>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</si>
  <si>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</si>
  <si>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</si>
  <si>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</si>
  <si>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</si>
  <si>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</si>
  <si>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</si>
  <si>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</si>
  <si>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</si>
  <si>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</si>
  <si>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</si>
  <si>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</si>
  <si>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</si>
  <si>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</si>
  <si>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</si>
  <si>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</si>
  <si>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</si>
  <si>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</si>
  <si>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</si>
  <si>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</si>
  <si>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</si>
  <si>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</si>
  <si>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</si>
  <si>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</si>
  <si>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</si>
  <si>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</si>
  <si>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</si>
  <si>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</si>
  <si>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</si>
  <si>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</si>
  <si>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</si>
  <si>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</si>
  <si>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</si>
  <si>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</si>
  <si>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</si>
  <si>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</si>
  <si>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</si>
  <si>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</si>
  <si>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</si>
  <si>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</si>
  <si>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</si>
  <si>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</si>
  <si>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</si>
  <si>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</si>
  <si>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</si>
  <si>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</si>
  <si>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</si>
  <si>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</si>
  <si>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</si>
  <si>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</si>
  <si>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</si>
  <si>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</si>
  <si>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</si>
  <si>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</si>
  <si>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</si>
  <si>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</si>
  <si>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</si>
  <si>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</si>
  <si>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</si>
  <si>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</si>
  <si>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</si>
  <si>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</si>
  <si>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</si>
  <si>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</si>
  <si>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高知県津野町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</si>
  <si>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</si>
  <si>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</si>
  <si>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</si>
  <si>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</si>
  <si>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</si>
  <si>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</si>
  <si>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</si>
  <si>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</si>
  <si>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</si>
  <si>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</si>
  <si>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</si>
  <si>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</si>
  <si>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</si>
  <si>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</si>
  <si>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</si>
  <si>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</si>
  <si>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</si>
  <si>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</si>
  <si>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</si>
  <si>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</si>
  <si>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</si>
  <si>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</si>
  <si>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</si>
  <si>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</si>
  <si>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</si>
  <si>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</si>
  <si>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</si>
  <si>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</si>
  <si>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</si>
  <si>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</si>
  <si>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</si>
  <si>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</si>
  <si>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</si>
  <si>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</si>
  <si>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</si>
  <si>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</si>
  <si>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</si>
  <si>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</si>
  <si>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</si>
  <si>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</si>
  <si>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</si>
  <si>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</si>
  <si>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</si>
  <si>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</si>
  <si>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</si>
  <si>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</si>
  <si>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</si>
  <si>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</si>
  <si>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</si>
  <si>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</si>
  <si>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</si>
  <si>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</si>
  <si>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</si>
  <si>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</si>
  <si>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</si>
  <si>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</si>
  <si>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</si>
  <si>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</si>
  <si>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</si>
  <si>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</si>
  <si>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</si>
  <si>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</si>
  <si>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</si>
  <si>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</si>
  <si>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</si>
  <si>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</si>
  <si>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</si>
  <si>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</si>
  <si>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</si>
  <si>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</si>
  <si>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</si>
  <si>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</si>
  <si>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</si>
  <si>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</si>
  <si>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</si>
  <si>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</si>
  <si>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</si>
  <si>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</si>
  <si>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</si>
  <si>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</si>
  <si>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</si>
  <si>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</si>
  <si>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</si>
  <si>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</si>
  <si>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</si>
  <si>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</si>
  <si>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</si>
  <si>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</si>
  <si>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</si>
  <si>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</si>
  <si>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</si>
  <si>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</si>
  <si>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</si>
  <si>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</si>
  <si>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</si>
  <si>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</si>
  <si>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</si>
  <si>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</si>
  <si>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</si>
  <si>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</si>
  <si>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</si>
  <si>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</si>
  <si>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</si>
  <si>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</si>
  <si>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</si>
  <si>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</si>
  <si>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</si>
  <si>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</si>
  <si>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</si>
  <si>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</si>
  <si>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</si>
  <si>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</si>
  <si>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</si>
  <si>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</si>
  <si>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</si>
  <si>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</si>
  <si>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</si>
  <si>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</si>
  <si>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</si>
  <si>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</si>
  <si>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</si>
  <si>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</si>
  <si>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</si>
  <si>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</si>
  <si>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</si>
  <si>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</si>
  <si>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</si>
  <si>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</si>
  <si>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</si>
  <si>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</si>
  <si>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</si>
  <si>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</si>
  <si>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</si>
  <si>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</si>
  <si>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</si>
  <si>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</si>
  <si>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</si>
  <si>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</si>
  <si>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</si>
  <si>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</si>
  <si>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</si>
  <si>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</si>
  <si>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</si>
  <si>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</si>
  <si>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</si>
  <si>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</si>
  <si>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</si>
  <si>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</si>
  <si>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</si>
  <si>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高知県津野町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</si>
  <si>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</si>
  <si>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</si>
  <si>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</si>
  <si>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</si>
  <si>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</si>
  <si>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</si>
  <si>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</si>
  <si>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</si>
  <si>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</si>
  <si>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</si>
  <si>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</si>
  <si>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</si>
  <si>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</si>
  <si>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</si>
  <si>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</si>
  <si>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</si>
  <si>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</si>
  <si>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</si>
  <si>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</si>
  <si>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</si>
  <si>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</si>
  <si>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</si>
  <si>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</si>
  <si>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</si>
  <si>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</si>
  <si>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</si>
  <si>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</si>
  <si>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</si>
  <si>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</si>
  <si>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</si>
  <si>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</si>
  <si>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</si>
  <si>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</si>
  <si>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</si>
  <si>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津野町国民健康保険事業特別会計（直診勘定）</t>
    <phoneticPr fontId="5"/>
  </si>
  <si>
    <t>津野町後期高齢者医療特別会計</t>
    <phoneticPr fontId="5"/>
  </si>
  <si>
    <t>津野町介護保険事業特別会計</t>
    <phoneticPr fontId="5"/>
  </si>
  <si>
    <t>津野町簡易水道事業特別会計</t>
    <phoneticPr fontId="5"/>
  </si>
  <si>
    <t>-</t>
    <phoneticPr fontId="5"/>
  </si>
  <si>
    <t>法非適用企業</t>
    <phoneticPr fontId="5"/>
  </si>
  <si>
    <t>津野町生活環境施設整備特別会計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</si>
  <si>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</si>
  <si>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</si>
  <si>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</si>
  <si>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</si>
  <si>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</si>
  <si>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</si>
  <si>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</si>
  <si>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</si>
  <si>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</si>
  <si>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</si>
  <si>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</si>
  <si>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</si>
  <si>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</si>
  <si>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</si>
  <si>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</si>
  <si>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</si>
  <si>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</si>
  <si>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</si>
  <si>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</si>
  <si>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</si>
  <si>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</si>
  <si>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</si>
  <si>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</si>
  <si>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</si>
  <si>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</si>
  <si>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</si>
  <si>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</si>
  <si>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</si>
  <si>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</si>
  <si>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</si>
  <si>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</si>
  <si>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</si>
  <si>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</si>
  <si>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</si>
  <si>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</si>
  <si>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</si>
  <si>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</si>
  <si>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</si>
  <si>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</si>
  <si>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</si>
  <si>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</si>
  <si>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</si>
  <si>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</si>
  <si>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</si>
  <si>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</si>
  <si>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</si>
  <si>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</si>
  <si>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</si>
  <si>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</si>
  <si>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</si>
  <si>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</si>
  <si>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</si>
  <si>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</si>
  <si>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</si>
  <si>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</si>
  <si>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</si>
  <si>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</si>
  <si>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</si>
  <si>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</si>
  <si>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</si>
  <si>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津野町簡易水道事業特別会計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</si>
  <si>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</si>
  <si>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</si>
  <si>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</si>
  <si>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津野町生活環境施設整備特別会計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</si>
  <si>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</si>
  <si>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</si>
  <si>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</si>
  <si>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</si>
  <si>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</si>
  <si>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</si>
  <si>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</si>
  <si>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</si>
  <si>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</si>
  <si>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</si>
  <si>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</si>
  <si>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</si>
  <si>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</si>
  <si>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</si>
  <si>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</si>
  <si>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</si>
  <si>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</si>
  <si>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</si>
  <si>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</si>
  <si>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</si>
  <si>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</si>
  <si>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</si>
  <si>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</si>
  <si>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</si>
  <si>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</si>
  <si>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</si>
  <si>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</si>
  <si>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</si>
  <si>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</si>
  <si>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</si>
  <si>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</si>
  <si>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</si>
  <si>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</si>
  <si>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</si>
  <si>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</si>
  <si>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</si>
  <si>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</si>
  <si>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</si>
  <si>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</si>
  <si>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</si>
  <si>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</si>
  <si>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</si>
  <si>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</si>
  <si>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</si>
  <si>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</si>
  <si>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</si>
  <si>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</si>
  <si>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</si>
  <si>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</si>
  <si>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</si>
  <si>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</si>
  <si>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</si>
  <si>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</si>
  <si>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</si>
  <si>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</si>
  <si>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</si>
  <si>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</si>
  <si>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</si>
  <si>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</si>
  <si>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</si>
  <si>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</si>
  <si>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</si>
  <si>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</si>
  <si>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</si>
  <si>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</si>
  <si>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</si>
  <si>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</si>
  <si>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</si>
  <si>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</si>
  <si>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</si>
  <si>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</si>
  <si>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</si>
  <si>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</si>
  <si>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</si>
  <si>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</si>
  <si>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</si>
  <si>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</si>
  <si>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</si>
  <si>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</si>
  <si>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</si>
  <si>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</si>
  <si>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</si>
  <si>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</si>
  <si>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</si>
  <si>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</si>
  <si>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</si>
  <si>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</si>
  <si>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</si>
  <si>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津野町国民健康保険事業特別会計（事業勘定）</t>
  </si>
  <si>
    <t>津野町介護保険事業特別会計</t>
  </si>
  <si>
    <t>津野町生活環境施設整備特別会計</t>
  </si>
  <si>
    <t>津野町後期高齢者医療特別会計</t>
  </si>
  <si>
    <t>津野町国民健康保険事業特別会計（直診勘定）</t>
  </si>
  <si>
    <t>津野町簡易水道事業特別会計</t>
  </si>
  <si>
    <t>その他会計（赤字）</t>
  </si>
  <si>
    <t>その他会計（黒字）</t>
  </si>
  <si>
    <t>-</t>
    <phoneticPr fontId="2"/>
  </si>
  <si>
    <t>津野山養護老人ホーム組合</t>
    <rPh sb="0" eb="3">
      <t>ツノヤマ</t>
    </rPh>
    <rPh sb="3" eb="5">
      <t>ヨウゴ</t>
    </rPh>
    <rPh sb="5" eb="7">
      <t>ロウジン</t>
    </rPh>
    <rPh sb="10" eb="12">
      <t>クミアイ</t>
    </rPh>
    <phoneticPr fontId="2"/>
  </si>
  <si>
    <t>高幡消防組合</t>
    <rPh sb="0" eb="2">
      <t>コウバン</t>
    </rPh>
    <rPh sb="2" eb="4">
      <t>ショウボウ</t>
    </rPh>
    <rPh sb="4" eb="6">
      <t>クミアイ</t>
    </rPh>
    <phoneticPr fontId="2"/>
  </si>
  <si>
    <t>こうち人づくり広域連合</t>
    <rPh sb="3" eb="4">
      <t>ヒト</t>
    </rPh>
    <rPh sb="7" eb="9">
      <t>コウイキ</t>
    </rPh>
    <rPh sb="9" eb="11">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</si>
  <si>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</si>
  <si>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高陵特別養護老人ホーム組合</t>
    <rPh sb="0" eb="2">
      <t>コウリョウ</t>
    </rPh>
    <rPh sb="2" eb="4">
      <t>トクベツ</t>
    </rPh>
    <rPh sb="4" eb="6">
      <t>ヨウゴ</t>
    </rPh>
    <rPh sb="6" eb="8">
      <t>ロウジン</t>
    </rPh>
    <rPh sb="11" eb="13">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</si>
  <si>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</si>
  <si>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</si>
  <si>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</si>
  <si>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</si>
  <si>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津野山広域事務組合</t>
    <rPh sb="0" eb="3">
      <t>ツノヤマ</t>
    </rPh>
    <rPh sb="3" eb="5">
      <t>コウイキ</t>
    </rPh>
    <rPh sb="5" eb="7">
      <t>ジム</t>
    </rPh>
    <rPh sb="7" eb="9">
      <t>クミアイ</t>
    </rPh>
    <phoneticPr fontId="2"/>
  </si>
  <si>
    <t>高幡障害者支援施設組合</t>
    <rPh sb="0" eb="2">
      <t>コウバン</t>
    </rPh>
    <rPh sb="2" eb="5">
      <t>ショウガイシャ</t>
    </rPh>
    <rPh sb="5" eb="7">
      <t>シエン</t>
    </rPh>
    <rPh sb="7" eb="9">
      <t>シセツ</t>
    </rPh>
    <rPh sb="9" eb="11">
      <t>クミアイ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</si>
  <si>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</si>
  <si>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</si>
  <si>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高幡東部清掃組合</t>
    <rPh sb="0" eb="2">
      <t>コウバン</t>
    </rPh>
    <rPh sb="2" eb="4">
      <t>トウブ</t>
    </rPh>
    <rPh sb="4" eb="6">
      <t>セイソウ</t>
    </rPh>
    <rPh sb="6" eb="8">
      <t>クミアイ</t>
    </rPh>
    <phoneticPr fontId="2"/>
  </si>
  <si>
    <t>㈱ふるさとセンター</t>
    <phoneticPr fontId="2"/>
  </si>
  <si>
    <t>施設等整備基金</t>
    <rPh sb="0" eb="2">
      <t>シセツ</t>
    </rPh>
    <rPh sb="2" eb="3">
      <t>ナド</t>
    </rPh>
    <rPh sb="3" eb="5">
      <t>セイビ</t>
    </rPh>
    <rPh sb="5" eb="7">
      <t>キキン</t>
    </rPh>
    <phoneticPr fontId="11"/>
  </si>
  <si>
    <t>響働のまち振興基金</t>
    <rPh sb="0" eb="1">
      <t>ヒビ</t>
    </rPh>
    <rPh sb="1" eb="2">
      <t>ハタラ</t>
    </rPh>
    <rPh sb="5" eb="7">
      <t>シンコウ</t>
    </rPh>
    <rPh sb="7" eb="9">
      <t>キキン</t>
    </rPh>
    <phoneticPr fontId="11"/>
  </si>
  <si>
    <t>まちづくり振興基金</t>
    <rPh sb="5" eb="7">
      <t>シンコウ</t>
    </rPh>
    <rPh sb="7" eb="9">
      <t>キキン</t>
    </rPh>
    <phoneticPr fontId="11"/>
  </si>
  <si>
    <t>地域支え合い活動基金</t>
    <rPh sb="0" eb="2">
      <t>チイキ</t>
    </rPh>
    <rPh sb="2" eb="3">
      <t>ササ</t>
    </rPh>
    <rPh sb="4" eb="5">
      <t>ア</t>
    </rPh>
    <rPh sb="6" eb="8">
      <t>カツドウ</t>
    </rPh>
    <rPh sb="8" eb="10">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</si>
  <si>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</si>
  <si>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</si>
  <si>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</si>
  <si>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</si>
  <si>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</si>
  <si>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</si>
  <si>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</si>
  <si>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</si>
  <si>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</si>
  <si>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</si>
  <si>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</si>
  <si>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平成２９年度決算では将来負担比率、有形固定資産減価償却率ともに類似団体を下回っている。
　有形固定資産減価償却率については、中長期財政計画の中で老朽化による公共施設の改修を計画に含めており、計画の中で改修にあたっては起債を発行し、後年度の公債費は将来負担比率低下の要因となっている基金を財源として繰上償還を行い、年度間でばらつきがないよう調整していくこととしている。
　そのため、近年、有形固定資産減価償却率は低下してきているが、将来負担比率はマイナス水準を維持しているため、計画的な公共施設の更新を行いつつ、繰上償還や基金の充当などにより財政負担を抑制できていると考えられる。</t>
    <rPh sb="1" eb="3">
      <t>ヘイセイ</t>
    </rPh>
    <rPh sb="5" eb="7">
      <t>ネンド</t>
    </rPh>
    <rPh sb="7" eb="9">
      <t>ケッサン</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5" eb="36">
      <t>タイ</t>
    </rPh>
    <rPh sb="37" eb="39">
      <t>シタマワ</t>
    </rPh>
    <rPh sb="46" eb="48">
      <t>ユウケイ</t>
    </rPh>
    <rPh sb="48" eb="50">
      <t>コテイ</t>
    </rPh>
    <rPh sb="50" eb="52">
      <t>シサン</t>
    </rPh>
    <rPh sb="52" eb="54">
      <t>ゲンカ</t>
    </rPh>
    <rPh sb="54" eb="56">
      <t>ショウキャク</t>
    </rPh>
    <rPh sb="56" eb="57">
      <t>リツ</t>
    </rPh>
    <rPh sb="63" eb="66">
      <t>チュウチョウキ</t>
    </rPh>
    <rPh sb="66" eb="68">
      <t>ザイセイ</t>
    </rPh>
    <rPh sb="68" eb="70">
      <t>ケイカク</t>
    </rPh>
    <rPh sb="71" eb="72">
      <t>ナカ</t>
    </rPh>
    <rPh sb="73" eb="76">
      <t>ロウキュウカ</t>
    </rPh>
    <rPh sb="79" eb="81">
      <t>コウキョウ</t>
    </rPh>
    <rPh sb="81" eb="83">
      <t>シセツ</t>
    </rPh>
    <rPh sb="84" eb="86">
      <t>カイシュウ</t>
    </rPh>
    <rPh sb="87" eb="89">
      <t>ケイカク</t>
    </rPh>
    <rPh sb="90" eb="91">
      <t>フク</t>
    </rPh>
    <rPh sb="96" eb="98">
      <t>ケイカク</t>
    </rPh>
    <rPh sb="99" eb="100">
      <t>ナカ</t>
    </rPh>
    <rPh sb="101" eb="103">
      <t>カイシュウ</t>
    </rPh>
    <rPh sb="109" eb="111">
      <t>キサイ</t>
    </rPh>
    <rPh sb="112" eb="114">
      <t>ハッコウ</t>
    </rPh>
    <rPh sb="116" eb="117">
      <t>ゴ</t>
    </rPh>
    <rPh sb="117" eb="119">
      <t>ネンド</t>
    </rPh>
    <rPh sb="120" eb="123">
      <t>コウサイヒ</t>
    </rPh>
    <rPh sb="124" eb="126">
      <t>ショウライ</t>
    </rPh>
    <rPh sb="126" eb="128">
      <t>フタン</t>
    </rPh>
    <rPh sb="128" eb="130">
      <t>ヒリツ</t>
    </rPh>
    <rPh sb="130" eb="132">
      <t>テイカ</t>
    </rPh>
    <rPh sb="133" eb="135">
      <t>ヨウイン</t>
    </rPh>
    <rPh sb="141" eb="143">
      <t>キキン</t>
    </rPh>
    <rPh sb="144" eb="146">
      <t>ザイゲン</t>
    </rPh>
    <rPh sb="149" eb="150">
      <t>ク</t>
    </rPh>
    <rPh sb="150" eb="151">
      <t>ア</t>
    </rPh>
    <rPh sb="151" eb="153">
      <t>ショウカン</t>
    </rPh>
    <rPh sb="154" eb="155">
      <t>オコナ</t>
    </rPh>
    <rPh sb="157" eb="159">
      <t>ネンド</t>
    </rPh>
    <rPh sb="159" eb="160">
      <t>カン</t>
    </rPh>
    <rPh sb="170" eb="172">
      <t>チョウセイ</t>
    </rPh>
    <rPh sb="191" eb="193">
      <t>キンネン</t>
    </rPh>
    <rPh sb="194" eb="196">
      <t>ユウケイ</t>
    </rPh>
    <rPh sb="196" eb="198">
      <t>コテイ</t>
    </rPh>
    <rPh sb="198" eb="200">
      <t>シサン</t>
    </rPh>
    <rPh sb="200" eb="202">
      <t>ゲンカ</t>
    </rPh>
    <rPh sb="202" eb="204">
      <t>ショウキャク</t>
    </rPh>
    <rPh sb="204" eb="205">
      <t>リツ</t>
    </rPh>
    <rPh sb="206" eb="208">
      <t>テイカ</t>
    </rPh>
    <rPh sb="216" eb="218">
      <t>ショウライ</t>
    </rPh>
    <rPh sb="218" eb="220">
      <t>フタン</t>
    </rPh>
    <rPh sb="220" eb="222">
      <t>ヒリツ</t>
    </rPh>
    <rPh sb="227" eb="229">
      <t>スイジュン</t>
    </rPh>
    <rPh sb="230" eb="232">
      <t>イジ</t>
    </rPh>
    <rPh sb="239" eb="242">
      <t>ケイカクテキ</t>
    </rPh>
    <rPh sb="243" eb="245">
      <t>コウキョウ</t>
    </rPh>
    <rPh sb="245" eb="247">
      <t>シセツ</t>
    </rPh>
    <rPh sb="248" eb="250">
      <t>コウシン</t>
    </rPh>
    <rPh sb="251" eb="252">
      <t>オコナ</t>
    </rPh>
    <rPh sb="256" eb="257">
      <t>ク</t>
    </rPh>
    <rPh sb="257" eb="258">
      <t>ア</t>
    </rPh>
    <rPh sb="258" eb="260">
      <t>ショウカン</t>
    </rPh>
    <rPh sb="261" eb="263">
      <t>キキン</t>
    </rPh>
    <rPh sb="264" eb="266">
      <t>ジュウトウ</t>
    </rPh>
    <rPh sb="271" eb="273">
      <t>ザイセイ</t>
    </rPh>
    <rPh sb="273" eb="275">
      <t>フタン</t>
    </rPh>
    <rPh sb="276" eb="278">
      <t>ヨクセイ</t>
    </rPh>
    <rPh sb="284" eb="285">
      <t>カンガ</t>
    </rPh>
    <phoneticPr fontId="5"/>
  </si>
  <si>
    <t>将来負担比率</t>
    <phoneticPr fontId="5"/>
  </si>
  <si>
    <t>　将来負担比率、実質公債費比率ともにマイナスとなっており財政状況は健全であるが、今後は公共施設の更新・改修などの大型事業が予定されており、起債の多額発行により実質公債費比率は令和元年度ごろから上昇する見込みである。今後も中長期財政計画により計画的な繰上償還を実施して、将来負担額や実質公債費比率などの調整を行っていく。</t>
    <rPh sb="1" eb="3">
      <t>ショウライ</t>
    </rPh>
    <rPh sb="3" eb="5">
      <t>フタン</t>
    </rPh>
    <rPh sb="5" eb="7">
      <t>ヒリツ</t>
    </rPh>
    <rPh sb="8" eb="10">
      <t>ジッシツ</t>
    </rPh>
    <rPh sb="10" eb="13">
      <t>コウサイヒ</t>
    </rPh>
    <rPh sb="14" eb="15">
      <t>リツ</t>
    </rPh>
    <rPh sb="28" eb="30">
      <t>ザイセイ</t>
    </rPh>
    <rPh sb="30" eb="32">
      <t>ジョウキョウ</t>
    </rPh>
    <rPh sb="33" eb="35">
      <t>ケンゼン</t>
    </rPh>
    <rPh sb="40" eb="42">
      <t>コンゴ</t>
    </rPh>
    <rPh sb="43" eb="45">
      <t>コウキョウ</t>
    </rPh>
    <rPh sb="45" eb="47">
      <t>シセツ</t>
    </rPh>
    <rPh sb="48" eb="50">
      <t>コウシン</t>
    </rPh>
    <rPh sb="51" eb="53">
      <t>カイシュウ</t>
    </rPh>
    <rPh sb="56" eb="58">
      <t>オオガタ</t>
    </rPh>
    <rPh sb="58" eb="60">
      <t>ジギョウ</t>
    </rPh>
    <rPh sb="61" eb="63">
      <t>ヨテイ</t>
    </rPh>
    <rPh sb="69" eb="71">
      <t>キサイ</t>
    </rPh>
    <rPh sb="72" eb="74">
      <t>タガク</t>
    </rPh>
    <rPh sb="74" eb="76">
      <t>ハッコウ</t>
    </rPh>
    <rPh sb="79" eb="81">
      <t>ジッシツ</t>
    </rPh>
    <rPh sb="81" eb="83">
      <t>コウサイ</t>
    </rPh>
    <rPh sb="83" eb="84">
      <t>ヒ</t>
    </rPh>
    <rPh sb="85" eb="86">
      <t>リツ</t>
    </rPh>
    <rPh sb="87" eb="89">
      <t>レイワ</t>
    </rPh>
    <rPh sb="89" eb="90">
      <t>モト</t>
    </rPh>
    <rPh sb="91" eb="92">
      <t>ド</t>
    </rPh>
    <rPh sb="96" eb="98">
      <t>ジョウショウ</t>
    </rPh>
    <rPh sb="100" eb="102">
      <t>ミコ</t>
    </rPh>
    <rPh sb="107" eb="109">
      <t>コンゴ</t>
    </rPh>
    <rPh sb="110" eb="113">
      <t>チュウチョウキ</t>
    </rPh>
    <rPh sb="113" eb="115">
      <t>ザイセイ</t>
    </rPh>
    <rPh sb="115" eb="117">
      <t>ケイカク</t>
    </rPh>
    <rPh sb="120" eb="123">
      <t>ケイカクテキ</t>
    </rPh>
    <rPh sb="124" eb="126">
      <t>クリア</t>
    </rPh>
    <rPh sb="126" eb="128">
      <t>ショウカン</t>
    </rPh>
    <rPh sb="129" eb="131">
      <t>ジッシ</t>
    </rPh>
    <rPh sb="134" eb="136">
      <t>ショウライ</t>
    </rPh>
    <rPh sb="136" eb="138">
      <t>フタン</t>
    </rPh>
    <rPh sb="138" eb="139">
      <t>ガク</t>
    </rPh>
    <rPh sb="140" eb="142">
      <t>ジッシツ</t>
    </rPh>
    <rPh sb="142" eb="145">
      <t>コウサイヒ</t>
    </rPh>
    <rPh sb="145" eb="147">
      <t>ヒリツ</t>
    </rPh>
    <rPh sb="150" eb="152">
      <t>チョウセイ</t>
    </rPh>
    <rPh sb="153" eb="154">
      <t>オコナ</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</si>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</sst>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EB1E-4069-88BC-6697250A9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235388</c:v>
                </c:pt>
                <c:pt idx="1">
                  <c:v>389902</c:v>
                </c:pt>
                <c:pt idx="2">
                  <c:v>304532</c:v>
                </c:pt>
                <c:pt idx="3">
                  <c:v>239063</c:v>
                </c:pt>
                <c:pt idx="4">
                  <c:v>247325</c:v>
                </c:pt>
              </c:numCache>
            </c:numRef>
          </c:val>
          <c:smooth val="0"/>
          <c:extLst xmlns:c16r2="http://schemas.microsoft.com/office/drawing/2015/06/chart">
            <c:ext xmlns:c16="http://schemas.microsoft.com/office/drawing/2014/chart" uri="{C3380CC4-5D6E-409C-BE32-E72D297353CC}">
              <c16:uniqueId val="{00000001-EB1E-4069-88BC-6697250A9602}"/>
            </c:ext>
          </c:extLst>
        </c:ser>
        <c:dLbls>
          <c:showLegendKey val="0"/>
          <c:showVal val="0"/>
          <c:showCatName val="0"/>
          <c:showSerName val="0"/>
          <c:showPercent val="0"/>
          <c:showBubbleSize val="0"/>
        </c:dLbls>
        <c:marker val="1"/>
        <c:smooth val="0"/>
        <c:axId val="38052992"/>
        <c:axId val="38054912"/>
      </c:lineChart>
      <c:catAx>
        <c:axId val="3805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54912"/>
        <c:crosses val="autoZero"/>
        <c:auto val="1"/>
        <c:lblAlgn val="ctr"/>
        <c:lblOffset val="100"/>
        <c:tickLblSkip val="1"/>
        <c:tickMarkSkip val="1"/>
        <c:noMultiLvlLbl val="0"/>
      </c:catAx>
      <c:valAx>
        <c:axId val="380549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5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4.4400000000000004</c:v>
                </c:pt>
                <c:pt idx="1">
                  <c:v>4.8</c:v>
                </c:pt>
                <c:pt idx="2">
                  <c:v>6.19</c:v>
                </c:pt>
                <c:pt idx="3">
                  <c:v>6.67</c:v>
                </c:pt>
                <c:pt idx="4">
                  <c:v>5.39</c:v>
                </c:pt>
              </c:numCache>
            </c:numRef>
          </c:val>
          <c:extLst xmlns:c16r2="http://schemas.microsoft.com/office/drawing/2015/06/chart">
            <c:ext xmlns:c16="http://schemas.microsoft.com/office/drawing/2014/chart" uri="{C3380CC4-5D6E-409C-BE32-E72D297353CC}">
              <c16:uniqueId val="{00000000-75B2-47AB-A6C5-27EF957B58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59.5</c:v>
                </c:pt>
                <c:pt idx="1">
                  <c:v>77.55</c:v>
                </c:pt>
                <c:pt idx="2">
                  <c:v>79.239999999999995</c:v>
                </c:pt>
                <c:pt idx="3">
                  <c:v>88.67</c:v>
                </c:pt>
                <c:pt idx="4">
                  <c:v>97.45</c:v>
                </c:pt>
              </c:numCache>
            </c:numRef>
          </c:val>
          <c:extLst xmlns:c16r2="http://schemas.microsoft.com/office/drawing/2015/06/chart">
            <c:ext xmlns:c16="http://schemas.microsoft.com/office/drawing/2014/chart" uri="{C3380CC4-5D6E-409C-BE32-E72D297353CC}">
              <c16:uniqueId val="{00000001-75B2-47AB-A6C5-27EF957B58C9}"/>
            </c:ext>
          </c:extLst>
        </c:ser>
        <c:dLbls>
          <c:showLegendKey val="0"/>
          <c:showVal val="0"/>
          <c:showCatName val="0"/>
          <c:showSerName val="0"/>
          <c:showPercent val="0"/>
          <c:showBubbleSize val="0"/>
        </c:dLbls>
        <c:gapWidth val="250"/>
        <c:overlap val="100"/>
        <c:axId val="110888448"/>
        <c:axId val="11089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24.77</c:v>
                </c:pt>
                <c:pt idx="1">
                  <c:v>23.59</c:v>
                </c:pt>
                <c:pt idx="2">
                  <c:v>13.38</c:v>
                </c:pt>
                <c:pt idx="3">
                  <c:v>13.39</c:v>
                </c:pt>
                <c:pt idx="4">
                  <c:v>24.2</c:v>
                </c:pt>
              </c:numCache>
            </c:numRef>
          </c:val>
          <c:smooth val="0"/>
          <c:extLst xmlns:c16r2="http://schemas.microsoft.com/office/drawing/2015/06/chart">
            <c:ext xmlns:c16="http://schemas.microsoft.com/office/drawing/2014/chart" uri="{C3380CC4-5D6E-409C-BE32-E72D297353CC}">
              <c16:uniqueId val="{00000002-75B2-47AB-A6C5-27EF957B58C9}"/>
            </c:ext>
          </c:extLst>
        </c:ser>
        <c:dLbls>
          <c:showLegendKey val="0"/>
          <c:showVal val="0"/>
          <c:showCatName val="0"/>
          <c:showSerName val="0"/>
          <c:showPercent val="0"/>
          <c:showBubbleSize val="0"/>
        </c:dLbls>
        <c:marker val="1"/>
        <c:smooth val="0"/>
        <c:axId val="110888448"/>
        <c:axId val="110890368"/>
      </c:lineChart>
      <c:catAx>
        <c:axId val="1108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90368"/>
        <c:crosses val="autoZero"/>
        <c:auto val="1"/>
        <c:lblAlgn val="ctr"/>
        <c:lblOffset val="100"/>
        <c:tickLblSkip val="1"/>
        <c:tickMarkSkip val="1"/>
        <c:noMultiLvlLbl val="0"/>
      </c:catAx>
      <c:valAx>
        <c:axId val="11089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F24-4F11-8519-1E95705464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24-4F11-8519-1E95705464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F24-4F11-8519-1E95705464D8}"/>
            </c:ext>
          </c:extLst>
        </c:ser>
        <c:ser>
          <c:idx val="3"/>
          <c:order val="3"/>
          <c:tx>
            <c:strRef>
              <c:f>データシート!$A$30</c:f>
              <c:strCache>
                <c:ptCount val="1"/>
                <c:pt idx="0">
                  <c:v>津野町簡易水道事業特別会計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F24-4F11-8519-1E95705464D8}"/>
            </c:ext>
          </c:extLst>
        </c:ser>
        <c:ser>
          <c:idx val="4"/>
          <c:order val="4"/>
          <c:tx>
            <c:strRef>
              <c:f>データシート!$A$31</c:f>
              <c:strCache>
                <c:ptCount val="1"/>
                <c:pt idx="0">
                  <c:v>津野町国民健康保険事業特別会計（直診勘定）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0.12</c:v>
                </c:pt>
                <c:pt idx="4">
                  <c:v>#N/A</c:v>
                </c:pt>
                <c:pt idx="5">
                  <c:v>0.17</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4-0F24-4F11-8519-1E95705464D8}"/>
            </c:ext>
          </c:extLst>
        </c:ser>
        <c:ser>
          <c:idx val="5"/>
          <c:order val="5"/>
          <c:tx>
            <c:strRef>
              <c:f>データシート!$A$32</c:f>
              <c:strCache>
                <c:ptCount val="1"/>
                <c:pt idx="0">
                  <c:v>津野町後期高齢者医療特別会計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0F24-4F11-8519-1E95705464D8}"/>
            </c:ext>
          </c:extLst>
        </c:ser>
        <c:ser>
          <c:idx val="6"/>
          <c:order val="6"/>
          <c:tx>
            <c:strRef>
              <c:f>データシート!$A$33</c:f>
              <c:strCache>
                <c:ptCount val="1"/>
                <c:pt idx="0">
                  <c:v>津野町生活環境施設整備特別会計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0F24-4F11-8519-1E95705464D8}"/>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0.45</c:v>
                </c:pt>
                <c:pt idx="4">
                  <c:v>#N/A</c:v>
                </c:pt>
                <c:pt idx="5">
                  <c:v>0.49</c:v>
                </c:pt>
                <c:pt idx="6">
                  <c:v>#N/A</c:v>
                </c:pt>
                <c:pt idx="7">
                  <c:v>0</c:v>
                </c:pt>
                <c:pt idx="8">
                  <c:v>#N/A</c:v>
                </c:pt>
                <c:pt idx="9">
                  <c:v>0.31</c:v>
                </c:pt>
              </c:numCache>
            </c:numRef>
          </c:val>
          <c:extLst xmlns:c16r2="http://schemas.microsoft.com/office/drawing/2015/06/chart">
            <c:ext xmlns:c16="http://schemas.microsoft.com/office/drawing/2014/chart" uri="{C3380CC4-5D6E-409C-BE32-E72D297353CC}">
              <c16:uniqueId val="{00000007-0F24-4F11-8519-1E95705464D8}"/>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0.25</c:v>
                </c:pt>
                <c:pt idx="2">
                  <c:v>#N/A</c:v>
                </c:pt>
                <c:pt idx="3">
                  <c:v>0.49</c:v>
                </c:pt>
                <c:pt idx="4">
                  <c:v>#N/A</c:v>
                </c:pt>
                <c:pt idx="5">
                  <c:v>0.02</c:v>
                </c:pt>
                <c:pt idx="6">
                  <c:v>#N/A</c:v>
                </c:pt>
                <c:pt idx="7">
                  <c:v>0.48</c:v>
                </c:pt>
                <c:pt idx="8">
                  <c:v>#N/A</c:v>
                </c:pt>
                <c:pt idx="9">
                  <c:v>0.44</c:v>
                </c:pt>
              </c:numCache>
            </c:numRef>
          </c:val>
          <c:extLst xmlns:c16r2="http://schemas.microsoft.com/office/drawing/2015/06/chart">
            <c:ext xmlns:c16="http://schemas.microsoft.com/office/drawing/2014/chart" uri="{C3380CC4-5D6E-409C-BE32-E72D297353CC}">
              <c16:uniqueId val="{00000008-0F24-4F11-8519-1E95705464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4.43</c:v>
                </c:pt>
                <c:pt idx="2">
                  <c:v>#N/A</c:v>
                </c:pt>
                <c:pt idx="3">
                  <c:v>4.8</c:v>
                </c:pt>
                <c:pt idx="4">
                  <c:v>#N/A</c:v>
                </c:pt>
                <c:pt idx="5">
                  <c:v>6.18</c:v>
                </c:pt>
                <c:pt idx="6">
                  <c:v>#N/A</c:v>
                </c:pt>
                <c:pt idx="7">
                  <c:v>6.67</c:v>
                </c:pt>
                <c:pt idx="8">
                  <c:v>#N/A</c:v>
                </c:pt>
                <c:pt idx="9">
                  <c:v>5.38</c:v>
                </c:pt>
              </c:numCache>
            </c:numRef>
          </c:val>
          <c:extLst xmlns:c16r2="http://schemas.microsoft.com/office/drawing/2015/06/chart">
            <c:ext xmlns:c16="http://schemas.microsoft.com/office/drawing/2014/chart" uri="{C3380CC4-5D6E-409C-BE32-E72D297353CC}">
              <c16:uniqueId val="{00000009-0F24-4F11-8519-1E95705464D8}"/>
            </c:ext>
          </c:extLst>
        </c:ser>
        <c:dLbls>
          <c:showLegendKey val="0"/>
          <c:showVal val="0"/>
          <c:showCatName val="0"/>
          <c:showSerName val="0"/>
          <c:showPercent val="0"/>
          <c:showBubbleSize val="0"/>
        </c:dLbls>
        <c:gapWidth val="150"/>
        <c:overlap val="100"/>
        <c:axId val="111328640"/>
        <c:axId val="111330432"/>
      </c:barChart>
      <c:catAx>
        <c:axId val="1113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30432"/>
        <c:crosses val="autoZero"/>
        <c:auto val="1"/>
        <c:lblAlgn val="ctr"/>
        <c:lblOffset val="100"/>
        <c:tickLblSkip val="1"/>
        <c:tickMarkSkip val="1"/>
        <c:noMultiLvlLbl val="0"/>
      </c:catAx>
      <c:valAx>
        <c:axId val="11133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710</c:v>
                </c:pt>
                <c:pt idx="5">
                  <c:v>762</c:v>
                </c:pt>
                <c:pt idx="8">
                  <c:v>815</c:v>
                </c:pt>
                <c:pt idx="11">
                  <c:v>780</c:v>
                </c:pt>
                <c:pt idx="14">
                  <c:v>813</c:v>
                </c:pt>
              </c:numCache>
            </c:numRef>
          </c:val>
          <c:extLst xmlns:c16r2="http://schemas.microsoft.com/office/drawing/2015/06/chart">
            <c:ext xmlns:c16="http://schemas.microsoft.com/office/drawing/2014/chart" uri="{C3380CC4-5D6E-409C-BE32-E72D297353CC}">
              <c16:uniqueId val="{00000000-2B52-4011-80DF-11D55E1E41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2B52-4011-80DF-11D55E1E41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52-4011-80DF-11D55E1E41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27</c:v>
                </c:pt>
                <c:pt idx="6">
                  <c:v>22</c:v>
                </c:pt>
                <c:pt idx="9">
                  <c:v>11</c:v>
                </c:pt>
                <c:pt idx="12">
                  <c:v>10</c:v>
                </c:pt>
              </c:numCache>
            </c:numRef>
          </c:val>
          <c:extLst xmlns:c16r2="http://schemas.microsoft.com/office/drawing/2015/06/chart">
            <c:ext xmlns:c16="http://schemas.microsoft.com/office/drawing/2014/chart" uri="{C3380CC4-5D6E-409C-BE32-E72D297353CC}">
              <c16:uniqueId val="{00000003-2B52-4011-80DF-11D55E1E41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c:v>
                </c:pt>
                <c:pt idx="3">
                  <c:v>74</c:v>
                </c:pt>
                <c:pt idx="6">
                  <c:v>82</c:v>
                </c:pt>
                <c:pt idx="9">
                  <c:v>77</c:v>
                </c:pt>
                <c:pt idx="12">
                  <c:v>69</c:v>
                </c:pt>
              </c:numCache>
            </c:numRef>
          </c:val>
          <c:extLst xmlns:c16r2="http://schemas.microsoft.com/office/drawing/2015/06/chart">
            <c:ext xmlns:c16="http://schemas.microsoft.com/office/drawing/2014/chart" uri="{C3380CC4-5D6E-409C-BE32-E72D297353CC}">
              <c16:uniqueId val="{00000004-2B52-4011-80DF-11D55E1E41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52-4011-80DF-11D55E1E41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52-4011-80DF-11D55E1E41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c:v>
                </c:pt>
                <c:pt idx="3">
                  <c:v>535</c:v>
                </c:pt>
                <c:pt idx="6">
                  <c:v>588</c:v>
                </c:pt>
                <c:pt idx="9">
                  <c:v>513</c:v>
                </c:pt>
                <c:pt idx="12">
                  <c:v>508</c:v>
                </c:pt>
              </c:numCache>
            </c:numRef>
          </c:val>
          <c:extLst xmlns:c16r2="http://schemas.microsoft.com/office/drawing/2015/06/chart">
            <c:ext xmlns:c16="http://schemas.microsoft.com/office/drawing/2014/chart" uri="{C3380CC4-5D6E-409C-BE32-E72D297353CC}">
              <c16:uniqueId val="{00000007-2B52-4011-80DF-11D55E1E41C1}"/>
            </c:ext>
          </c:extLst>
        </c:ser>
        <c:dLbls>
          <c:showLegendKey val="0"/>
          <c:showVal val="0"/>
          <c:showCatName val="0"/>
          <c:showSerName val="0"/>
          <c:showPercent val="0"/>
          <c:showBubbleSize val="0"/>
        </c:dLbls>
        <c:gapWidth val="100"/>
        <c:overlap val="100"/>
        <c:axId val="111397888"/>
        <c:axId val="5282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-126</c:v>
                </c:pt>
                <c:pt idx="5">
                  <c:v>#N/A</c:v>
                </c:pt>
                <c:pt idx="6">
                  <c:v>#N/A</c:v>
                </c:pt>
                <c:pt idx="7">
                  <c:v>-122</c:v>
                </c:pt>
                <c:pt idx="8">
                  <c:v>#N/A</c:v>
                </c:pt>
                <c:pt idx="9">
                  <c:v>#N/A</c:v>
                </c:pt>
                <c:pt idx="10">
                  <c:v>-178</c:v>
                </c:pt>
                <c:pt idx="11">
                  <c:v>#N/A</c:v>
                </c:pt>
                <c:pt idx="12">
                  <c:v>#N/A</c:v>
                </c:pt>
                <c:pt idx="13">
                  <c:v>-226</c:v>
                </c:pt>
                <c:pt idx="14">
                  <c:v>#N/A</c:v>
                </c:pt>
              </c:numCache>
            </c:numRef>
          </c:val>
          <c:smooth val="0"/>
          <c:extLst xmlns:c16r2="http://schemas.microsoft.com/office/drawing/2015/06/chart">
            <c:ext xmlns:c16="http://schemas.microsoft.com/office/drawing/2014/chart" uri="{C3380CC4-5D6E-409C-BE32-E72D297353CC}">
              <c16:uniqueId val="{00000008-2B52-4011-80DF-11D55E1E41C1}"/>
            </c:ext>
          </c:extLst>
        </c:ser>
        <c:dLbls>
          <c:showLegendKey val="0"/>
          <c:showVal val="0"/>
          <c:showCatName val="0"/>
          <c:showSerName val="0"/>
          <c:showPercent val="0"/>
          <c:showBubbleSize val="0"/>
        </c:dLbls>
        <c:marker val="1"/>
        <c:smooth val="0"/>
        <c:axId val="111397888"/>
        <c:axId val="52822784"/>
      </c:lineChart>
      <c:catAx>
        <c:axId val="11139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22784"/>
        <c:crosses val="autoZero"/>
        <c:auto val="1"/>
        <c:lblAlgn val="ctr"/>
        <c:lblOffset val="100"/>
        <c:tickLblSkip val="1"/>
        <c:tickMarkSkip val="1"/>
        <c:noMultiLvlLbl val="0"/>
      </c:catAx>
      <c:valAx>
        <c:axId val="528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9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7280</c:v>
                </c:pt>
                <c:pt idx="5">
                  <c:v>7648</c:v>
                </c:pt>
                <c:pt idx="8">
                  <c:v>7785</c:v>
                </c:pt>
                <c:pt idx="11">
                  <c:v>7987</c:v>
                </c:pt>
                <c:pt idx="14">
                  <c:v>7885</c:v>
                </c:pt>
              </c:numCache>
            </c:numRef>
          </c:val>
          <c:extLst xmlns:c16r2="http://schemas.microsoft.com/office/drawing/2015/06/chart">
            <c:ext xmlns:c16="http://schemas.microsoft.com/office/drawing/2014/chart" uri="{C3380CC4-5D6E-409C-BE32-E72D297353CC}">
              <c16:uniqueId val="{00000000-3C98-4959-B4AA-0BBD1F4848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c:v>
                </c:pt>
                <c:pt idx="5">
                  <c:v>30</c:v>
                </c:pt>
                <c:pt idx="8">
                  <c:v>22</c:v>
                </c:pt>
                <c:pt idx="11">
                  <c:v>11</c:v>
                </c:pt>
                <c:pt idx="14">
                  <c:v>10</c:v>
                </c:pt>
              </c:numCache>
            </c:numRef>
          </c:val>
          <c:extLst xmlns:c16r2="http://schemas.microsoft.com/office/drawing/2015/06/chart">
            <c:ext xmlns:c16="http://schemas.microsoft.com/office/drawing/2014/chart" uri="{C3380CC4-5D6E-409C-BE32-E72D297353CC}">
              <c16:uniqueId val="{00000001-3C98-4959-B4AA-0BBD1F4848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5875</c:v>
                </c:pt>
                <c:pt idx="5">
                  <c:v>6560</c:v>
                </c:pt>
                <c:pt idx="8">
                  <c:v>7379</c:v>
                </c:pt>
                <c:pt idx="11">
                  <c:v>7896</c:v>
                </c:pt>
                <c:pt idx="14">
                  <c:v>8013</c:v>
                </c:pt>
              </c:numCache>
            </c:numRef>
          </c:val>
          <c:extLst xmlns:c16r2="http://schemas.microsoft.com/office/drawing/2015/06/chart">
            <c:ext xmlns:c16="http://schemas.microsoft.com/office/drawing/2014/chart" uri="{C3380CC4-5D6E-409C-BE32-E72D297353CC}">
              <c16:uniqueId val="{00000002-3C98-4959-B4AA-0BBD1F4848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C98-4959-B4AA-0BBD1F4848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C98-4959-B4AA-0BBD1F4848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C98-4959-B4AA-0BBD1F4848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715</c:v>
                </c:pt>
                <c:pt idx="3">
                  <c:v>651</c:v>
                </c:pt>
                <c:pt idx="6">
                  <c:v>667</c:v>
                </c:pt>
                <c:pt idx="9">
                  <c:v>574</c:v>
                </c:pt>
                <c:pt idx="12">
                  <c:v>537</c:v>
                </c:pt>
              </c:numCache>
            </c:numRef>
          </c:val>
          <c:extLst xmlns:c16r2="http://schemas.microsoft.com/office/drawing/2015/06/chart">
            <c:ext xmlns:c16="http://schemas.microsoft.com/office/drawing/2014/chart" uri="{C3380CC4-5D6E-409C-BE32-E72D297353CC}">
              <c16:uniqueId val="{00000006-3C98-4959-B4AA-0BBD1F4848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c:v>
                </c:pt>
                <c:pt idx="3">
                  <c:v>61</c:v>
                </c:pt>
                <c:pt idx="6">
                  <c:v>37</c:v>
                </c:pt>
                <c:pt idx="9">
                  <c:v>29</c:v>
                </c:pt>
                <c:pt idx="12">
                  <c:v>20</c:v>
                </c:pt>
              </c:numCache>
            </c:numRef>
          </c:val>
          <c:extLst xmlns:c16r2="http://schemas.microsoft.com/office/drawing/2015/06/chart">
            <c:ext xmlns:c16="http://schemas.microsoft.com/office/drawing/2014/chart" uri="{C3380CC4-5D6E-409C-BE32-E72D297353CC}">
              <c16:uniqueId val="{00000007-3C98-4959-B4AA-0BBD1F4848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1020</c:v>
                </c:pt>
                <c:pt idx="3">
                  <c:v>950</c:v>
                </c:pt>
                <c:pt idx="6">
                  <c:v>934</c:v>
                </c:pt>
                <c:pt idx="9">
                  <c:v>988</c:v>
                </c:pt>
                <c:pt idx="12">
                  <c:v>1063</c:v>
                </c:pt>
              </c:numCache>
            </c:numRef>
          </c:val>
          <c:extLst xmlns:c16r2="http://schemas.microsoft.com/office/drawing/2015/06/chart">
            <c:ext xmlns:c16="http://schemas.microsoft.com/office/drawing/2014/chart" uri="{C3380CC4-5D6E-409C-BE32-E72D297353CC}">
              <c16:uniqueId val="{00000008-3C98-4959-B4AA-0BBD1F4848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C98-4959-B4AA-0BBD1F4848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5956</c:v>
                </c:pt>
                <c:pt idx="3">
                  <c:v>6748</c:v>
                </c:pt>
                <c:pt idx="6">
                  <c:v>7228</c:v>
                </c:pt>
                <c:pt idx="9">
                  <c:v>7577</c:v>
                </c:pt>
                <c:pt idx="12">
                  <c:v>7284</c:v>
                </c:pt>
              </c:numCache>
            </c:numRef>
          </c:val>
          <c:extLst xmlns:c16r2="http://schemas.microsoft.com/office/drawing/2015/06/chart">
            <c:ext xmlns:c16="http://schemas.microsoft.com/office/drawing/2014/chart" uri="{C3380CC4-5D6E-409C-BE32-E72D297353CC}">
              <c16:uniqueId val="{0000000A-3C98-4959-B4AA-0BBD1F4848A3}"/>
            </c:ext>
          </c:extLst>
        </c:ser>
        <c:dLbls>
          <c:showLegendKey val="0"/>
          <c:showVal val="0"/>
          <c:showCatName val="0"/>
          <c:showSerName val="0"/>
          <c:showPercent val="0"/>
          <c:showBubbleSize val="0"/>
        </c:dLbls>
        <c:gapWidth val="100"/>
        <c:overlap val="100"/>
        <c:axId val="112026752"/>
        <c:axId val="1120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C98-4959-B4AA-0BBD1F4848A3}"/>
            </c:ext>
          </c:extLst>
        </c:ser>
        <c:dLbls>
          <c:showLegendKey val="0"/>
          <c:showVal val="0"/>
          <c:showCatName val="0"/>
          <c:showSerName val="0"/>
          <c:showPercent val="0"/>
          <c:showBubbleSize val="0"/>
        </c:dLbls>
        <c:marker val="1"/>
        <c:smooth val="0"/>
        <c:axId val="112026752"/>
        <c:axId val="112028672"/>
      </c:lineChart>
      <c:catAx>
        <c:axId val="1120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28672"/>
        <c:crosses val="autoZero"/>
        <c:auto val="1"/>
        <c:lblAlgn val="ctr"/>
        <c:lblOffset val="100"/>
        <c:tickLblSkip val="1"/>
        <c:tickMarkSkip val="1"/>
        <c:noMultiLvlLbl val="0"/>
      </c:catAx>
      <c:valAx>
        <c:axId val="1120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3051</c:v>
                </c:pt>
                <c:pt idx="1">
                  <c:v>3259</c:v>
                </c:pt>
                <c:pt idx="2">
                  <c:v>3476</c:v>
                </c:pt>
              </c:numCache>
            </c:numRef>
          </c:val>
          <c:extLst xmlns:c16r2="http://schemas.microsoft.com/office/drawing/2015/06/chart">
            <c:ext xmlns:c16="http://schemas.microsoft.com/office/drawing/2014/chart" uri="{C3380CC4-5D6E-409C-BE32-E72D297353CC}">
              <c16:uniqueId val="{00000000-0848-464C-9904-AAE5F409D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1809</c:v>
                </c:pt>
                <c:pt idx="1">
                  <c:v>1813</c:v>
                </c:pt>
                <c:pt idx="2">
                  <c:v>1817</c:v>
                </c:pt>
              </c:numCache>
            </c:numRef>
          </c:val>
          <c:extLst xmlns:c16r2="http://schemas.microsoft.com/office/drawing/2015/06/chart">
            <c:ext xmlns:c16="http://schemas.microsoft.com/office/drawing/2014/chart" uri="{C3380CC4-5D6E-409C-BE32-E72D297353CC}">
              <c16:uniqueId val="{00000001-0848-464C-9904-AAE5F409D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3243</c:v>
                </c:pt>
                <c:pt idx="1">
                  <c:v>3566</c:v>
                </c:pt>
                <c:pt idx="2">
                  <c:v>3457</c:v>
                </c:pt>
              </c:numCache>
            </c:numRef>
          </c:val>
          <c:extLst xmlns:c16r2="http://schemas.microsoft.com/office/drawing/2015/06/chart">
            <c:ext xmlns:c16="http://schemas.microsoft.com/office/drawing/2014/chart" uri="{C3380CC4-5D6E-409C-BE32-E72D297353CC}">
              <c16:uniqueId val="{00000002-0848-464C-9904-AAE5F409D8BC}"/>
            </c:ext>
          </c:extLst>
        </c:ser>
        <c:dLbls>
          <c:showLegendKey val="0"/>
          <c:showVal val="0"/>
          <c:showCatName val="0"/>
          <c:showSerName val="0"/>
          <c:showPercent val="0"/>
          <c:showBubbleSize val="0"/>
        </c:dLbls>
        <c:gapWidth val="120"/>
        <c:overlap val="100"/>
        <c:axId val="52715904"/>
        <c:axId val="52717440"/>
      </c:barChart>
      <c:catAx>
        <c:axId val="527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717440"/>
        <c:crosses val="autoZero"/>
        <c:auto val="1"/>
        <c:lblAlgn val="ctr"/>
        <c:lblOffset val="100"/>
        <c:tickLblSkip val="1"/>
        <c:tickMarkSkip val="1"/>
        <c:noMultiLvlLbl val="0"/>
      </c:catAx>
      <c:valAx>
        <c:axId val="52717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71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{0C9EA010-E2A0-4554-948D-7436907D2EF5}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460-4A66-AB65-F126F2C59DC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{B6D10462-1A75-4F8B-8120-EEFED2DED837}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60-4A66-AB65-F126F2C59DC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{CC9932A8-84D7-4BD7-BF19-C4BFC4D82164}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60-4A66-AB65-F126F2C59DC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{1CD48ACF-9F69-43AE-BAC1-0DB3157CBA4C}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60-4A66-AB65-F126F2C59DC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{01138C3F-02EB-44FC-99C2-BFB9E3EA303C}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60-4A66-AB65-F126F2C59D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{B3654BB2-139A-4087-AD53-2424522A07F3}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460-4A66-AB65-F126F2C59D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{29A8A231-EEAD-4FCE-A691-1CDC385416C6}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460-4A66-AB65-F126F2C59DC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{19BBDC7D-7332-434B-8649-6331968A037E}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460-4A66-AB65-F126F2C59DC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{B470C52F-9C8B-47E3-A235-8F17F4A5A2EA}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460-4A66-AB65-F126F2C59D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62.3</c:v>
                </c:pt>
                <c:pt idx="24">
                  <c:v>59.7</c:v>
                </c:pt>
                <c:pt idx="32">
                  <c:v>58.3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460-4A66-AB65-F126F2C59D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{717CE8B1-FB2E-49DD-9EAF-D735DBB92740}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460-4A66-AB65-F126F2C59DC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{9F35FE1F-F9B3-40DE-A905-9D30DA6D9BFB}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60-4A66-AB65-F126F2C59DC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{B522C1D1-704C-481B-BA3E-3BB76E213815}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60-4A66-AB65-F126F2C59DC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{ACE46339-FB26-4A41-8193-22C3664BF235}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60-4A66-AB65-F126F2C59DC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{7270ECAC-8412-4A4E-B25A-D0472835CBFC}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60-4A66-AB65-F126F2C59D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{E003ED38-EFAE-4340-B12B-7A6D4C80553E}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460-4A66-AB65-F126F2C59DC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{98F4CF89-F5A7-4A3F-80AA-F882F4165BE7}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460-4A66-AB65-F126F2C59DC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{8F3E8E8B-953D-4590-A486-535DE08CFD87}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460-4A66-AB65-F126F2C59DC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{A367A985-4FEA-4416-B5DC-26329A6B97DD}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460-4A66-AB65-F126F2C59D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460-4A66-AB65-F126F2C59DC8}"/>
            </c:ext>
          </c:extLst>
        </c:ser>
        <c:dLbls>
          <c:showLegendKey val="0"/>
          <c:showVal val="1"/>
          <c:showCatName val="0"/>
          <c:showSerName val="0"/>
          <c:showPercent val="0"/>
          <c:showBubbleSize val="0"/>
        </c:dLbls>
        <c:axId val="111686016"/>
        <c:axId val="111687936"/>
      </c:scatterChart>
      <c:valAx>
        <c:axId val="111686016"/>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87936"/>
        <c:crosses val="autoZero"/>
        <c:crossBetween val="midCat"/>
      </c:valAx>
      <c:valAx>
        <c:axId val="111687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86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{A05937AB-B6AF-4B20-B500-3BBD25574091}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D02-40A8-BC9D-181A6F47D43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{D25DE157-FE3C-407A-9FAA-7B4F49C944D0}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02-40A8-BC9D-181A6F47D43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{703F3185-E797-445F-90B9-D14B97D3B6E5}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02-40A8-BC9D-181A6F47D43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{E979BC5D-FC55-4A87-A0C9-C25FA3F4163E}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02-40A8-BC9D-181A6F47D43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{86BA6B06-ABB5-42BB-84F1-2D28531E31F0}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02-40A8-BC9D-181A6F47D43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{6AF6A232-8E75-4424-A1BD-A5FA6F1B789A}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D02-40A8-BC9D-181A6F47D43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{03ABDB97-1C93-4C26-B505-187A2B3E60CF}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D02-40A8-BC9D-181A6F47D43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{6AC54ED5-97E5-4C23-B71A-153C07C44FA2}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D02-40A8-BC9D-181A6F47D43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{3288E0BD-89FC-4C6B-A25C-8828DAC5AB30}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D02-40A8-BC9D-181A6F47D4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-3.5</c:v>
                </c:pt>
                <c:pt idx="16">
                  <c:v>-4.2</c:v>
                </c:pt>
                <c:pt idx="24">
                  <c:v>-4.7</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D02-40A8-BC9D-181A6F47D4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{471594A9-97C4-4806-A33B-0A9977EAD2AD}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D02-40A8-BC9D-181A6F47D4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{E47D4CEF-6C9B-4877-85A9-EBE8671BF236}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02-40A8-BC9D-181A6F47D43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{E2D7E692-C73F-4042-97B7-A2182E0DC0A8}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02-40A8-BC9D-181A6F47D43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{9EDC5011-B6CF-46FE-A7FB-038CA7E0BEC2}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02-40A8-BC9D-181A6F47D43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{A4AB9239-F9B1-4588-B679-AB0A8174C43C}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02-40A8-BC9D-181A6F47D43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{A78C982D-BB95-4D98-9854-D6E8A4210514}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D02-40A8-BC9D-181A6F47D43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{3800733C-D852-415D-BEF4-0213EE6BB4E8}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D02-40A8-BC9D-181A6F47D43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{66FA0865-87EE-4851-9F48-7ED1A9B3C878}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D02-40A8-BC9D-181A6F47D43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{79DBAB00-2388-43D4-B92F-5AA6B3784BC3}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D02-40A8-BC9D-181A6F47D4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D02-40A8-BC9D-181A6F47D438}"/>
            </c:ext>
          </c:extLst>
        </c:ser>
        <c:dLbls>
          <c:showLegendKey val="0"/>
          <c:showVal val="1"/>
          <c:showCatName val="0"/>
          <c:showSerName val="0"/>
          <c:showPercent val="0"/>
          <c:showBubbleSize val="0"/>
        </c:dLbls>
        <c:axId val="112425216"/>
        <c:axId val="112460160"/>
      </c:scatterChart>
      <c:valAx>
        <c:axId val="11242521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60160"/>
        <c:crosses val="autoZero"/>
        <c:crossBetween val="midCat"/>
      </c:valAx>
      <c:valAx>
        <c:axId val="112460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25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財政健全化のため積極的に繰上償還を実施した結果、算入公債費が元利償還金を上回った。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近年の経済対策で発行した起債の元金償還が平成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年度頃から始まり、経常的公債費が増加する見込みであり、また、大規模な施設整備が予定されているため、中長期財政計画により今後も計画的に繰上償還を行い健全な財政運営に努める。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繰上償還の実施により、地方債現在高が減少。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また、充当可能基金が増加したため、将来負担比率が減少した。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将来、予定されている施設整備により地方債の現在高は増加する見込みであるため、基金を活用し計画的に繰上償還を実施していく必要がある。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剰余金、ふるさと納税寄附金、過疎ソフト事業及び利息の積み立てにより増となった。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普通交付税が減少するなか、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億ほどの大型施設整備事業を予定しており、将来の公債費を抑制するため繰上償還を実施している。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繰上償還の財源としては基金を想定しており今後、基金は減少する見込み。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施設等整備基金は、庁舎や老朽化した公共施設の整備へ活用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響働のまち振興基金は、基金運用益をイベント事業などへ活用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まちづくり振興基金は、庁舎整備にあたっての基本構想・設計・工事及び繰上償還などへ活用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まちづくり振興基金は、繰上償還及び道路台帳整備へ活用し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まちづくり振興基金については、庁舎整備などへ基金残高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百万円を全て活用し基金を廃止する予定。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本年度、財政調整基金を繰り入れる予定であったが、実質収支が黒字となる見込みとなったため取りやめた。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普通交付税が一本算定及び国勢調査結果により段階的に減少する見込みのなか、大規模な施設整備を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億程度見込んでおり、将来、財政調整基金の取り崩しが必要となる可能性がある。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基金の使途としては、前述の「普通交付税の減少」、「大型施設整備」に加え「大規模災害時の財源」、「社会保障経費の増大」にかかる財源として確保している。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今後、大型施設整備を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億ほど見込んでおり、経常的な公債費及び起債発行に伴う公債費抑制のための繰上償還の財源として予定している。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津野町は山間地域で、葉脈のように伸びた多数の谷に沿い集落が点在しているため、橋梁や集会施設が類似団体と比較して多くなっており、老朽化も進んでいる。また、平成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年に旧東津野村と旧葉山村が合併したため、旧村単位で公共施設があり、庁舎や福祉施設などの一人あたりの面積の数値が高い。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合併後は、小中学校の統合、幼稚園・保育園は認定こども園として整備するなど老朽化比率や施設数は減少し、また近年は、老朽化が進んでいた運動公園総合センター（スポーツ施設）や、簡易水道施設など大規模な公共施設の更新を行ってきており、有形固定資産減価償却率は低下してい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9"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8" name="楕円 87"/>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9" name="有形固定資産減価償却率該当値テキスト"/>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0" name="楕円 89"/>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15694</xdr:rowOff>
    </xdr:to>
    <xdr:cxnSp macro="">
      <xdr:nvCxnSpPr>
        <xdr:cNvPr id="91" name="直線コネクタ 90"/>
        <xdr:cNvCxnSpPr/>
      </xdr:nvCxnSpPr>
      <xdr:spPr>
        <a:xfrm>
          <a:off x="4051300" y="588753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92" name="楕円 91"/>
        <xdr:cNvSpPr/>
      </xdr:nvSpPr>
      <xdr:spPr>
        <a:xfrm>
          <a:off x="323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143964</xdr:rowOff>
    </xdr:to>
    <xdr:cxnSp macro="">
      <xdr:nvCxnSpPr>
        <xdr:cNvPr id="93" name="直線コネクタ 92"/>
        <xdr:cNvCxnSpPr/>
      </xdr:nvCxnSpPr>
      <xdr:spPr>
        <a:xfrm>
          <a:off x="3289300" y="5807347"/>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6" name="n_1main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7" name="n_2mainValue有形固定資産減価償却率"/>
        <xdr:cNvSpPr txBox="1"/>
      </xdr:nvSpPr>
      <xdr:spPr>
        <a:xfrm>
          <a:off x="3086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地方債については計画的に繰上償還を行っており、平成２８年度決算と比較すると地方債現在高は２９千万円（対標財規模約８％）程度減少した。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繰上償還により将来負担額を抑制できており、また繰上償還は基金を財源として行うなど、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将来負担比率はマイナス値を保っていることから、債務償還可能年数は類似団体と比較しても低い水準にある。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latin typeface="ＭＳ Ｐゴシック" panose="020B0600070205080204" pitchFamily="50" charset="-128"/>
              <a:ea typeface="ＭＳ Ｐゴシック" panose="020B0600070205080204" pitchFamily="50" charset="-128"/>
            </a:rPr>
            <a:t>　しかし、今後は大型のハード事業をひかえていることから、一時的に将来負担額の増加に伴い債務償還可能年数も増加する見込みである。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8" name="楕円 137"/>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39"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0" name="楕円 69"/>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1" name="【道路】&#10;有形固定資産減価償却率該当値テキスト"/>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2" name="楕円 71"/>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39</xdr:row>
      <xdr:rowOff>154305</xdr:rowOff>
    </xdr:to>
    <xdr:cxnSp macro="">
      <xdr:nvCxnSpPr>
        <xdr:cNvPr id="73" name="直線コネクタ 72"/>
        <xdr:cNvCxnSpPr/>
      </xdr:nvCxnSpPr>
      <xdr:spPr>
        <a:xfrm>
          <a:off x="3797300" y="68199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46355</xdr:rowOff>
    </xdr:from>
    <xdr:to>
      <xdr:col>15</xdr:col>
      <xdr:colOff>101600</xdr:colOff>
      <xdr:row>39</xdr:row>
      <xdr:rowOff>147955</xdr:rowOff>
    </xdr:to>
    <xdr:sp macro="" textlink="">
      <xdr:nvSpPr>
        <xdr:cNvPr id="74" name="楕円 73"/>
        <xdr:cNvSpPr/>
      </xdr:nvSpPr>
      <xdr:spPr>
        <a:xfrm>
          <a:off x="2857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97155</xdr:rowOff>
    </xdr:from>
    <xdr:to>
      <xdr:col>19</xdr:col>
      <xdr:colOff>177800</xdr:colOff>
      <xdr:row>39</xdr:row>
      <xdr:rowOff>133350</xdr:rowOff>
    </xdr:to>
    <xdr:cxnSp macro="">
      <xdr:nvCxnSpPr>
        <xdr:cNvPr id="75" name="直線コネクタ 74"/>
        <xdr:cNvCxnSpPr/>
      </xdr:nvCxnSpPr>
      <xdr:spPr>
        <a:xfrm>
          <a:off x="2908300" y="6783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8" name="n_1mainValue【道路】&#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139082</xdr:rowOff>
    </xdr:from>
    <xdr:ext cx="405111" cy="259045"/>
    <xdr:sp macro="" textlink="">
      <xdr:nvSpPr>
        <xdr:cNvPr id="79" name="n_2mainValue【道路】&#10;有形固定資産減価償却率"/>
        <xdr:cNvSpPr txBox="1"/>
      </xdr:nvSpPr>
      <xdr:spPr>
        <a:xfrm>
          <a:off x="2705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119692</xdr:rowOff>
    </xdr:from>
    <xdr:to>
      <xdr:col>55</xdr:col>
      <xdr:colOff>50800</xdr:colOff>
      <xdr:row>40</xdr:row>
      <xdr:rowOff>49842</xdr:rowOff>
    </xdr:to>
    <xdr:sp macro="" textlink="">
      <xdr:nvSpPr>
        <xdr:cNvPr id="119" name="楕円 118"/>
        <xdr:cNvSpPr/>
      </xdr:nvSpPr>
      <xdr:spPr>
        <a:xfrm>
          <a:off x="10426700" y="68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98119</xdr:rowOff>
    </xdr:from>
    <xdr:ext cx="534377" cy="259045"/>
    <xdr:sp macro="" textlink="">
      <xdr:nvSpPr>
        <xdr:cNvPr id="120" name="【道路】&#10;一人当たり延長該当値テキスト"/>
        <xdr:cNvSpPr txBox="1"/>
      </xdr:nvSpPr>
      <xdr:spPr>
        <a:xfrm>
          <a:off x="10515600" y="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135825</xdr:rowOff>
    </xdr:from>
    <xdr:to>
      <xdr:col>50</xdr:col>
      <xdr:colOff>165100</xdr:colOff>
      <xdr:row>40</xdr:row>
      <xdr:rowOff>65975</xdr:rowOff>
    </xdr:to>
    <xdr:sp macro="" textlink="">
      <xdr:nvSpPr>
        <xdr:cNvPr id="121" name="楕円 120"/>
        <xdr:cNvSpPr/>
      </xdr:nvSpPr>
      <xdr:spPr>
        <a:xfrm>
          <a:off x="9588500" y="68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170492</xdr:rowOff>
    </xdr:from>
    <xdr:to>
      <xdr:col>55</xdr:col>
      <xdr:colOff>0</xdr:colOff>
      <xdr:row>40</xdr:row>
      <xdr:rowOff>15175</xdr:rowOff>
    </xdr:to>
    <xdr:cxnSp macro="">
      <xdr:nvCxnSpPr>
        <xdr:cNvPr id="122" name="直線コネクタ 121"/>
        <xdr:cNvCxnSpPr/>
      </xdr:nvCxnSpPr>
      <xdr:spPr>
        <a:xfrm flipV="1">
          <a:off x="9639300" y="6857042"/>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140375</xdr:rowOff>
    </xdr:from>
    <xdr:to>
      <xdr:col>46</xdr:col>
      <xdr:colOff>38100</xdr:colOff>
      <xdr:row>40</xdr:row>
      <xdr:rowOff>70525</xdr:rowOff>
    </xdr:to>
    <xdr:sp macro="" textlink="">
      <xdr:nvSpPr>
        <xdr:cNvPr id="123" name="楕円 122"/>
        <xdr:cNvSpPr/>
      </xdr:nvSpPr>
      <xdr:spPr>
        <a:xfrm>
          <a:off x="8699500" y="68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15175</xdr:rowOff>
    </xdr:from>
    <xdr:to>
      <xdr:col>50</xdr:col>
      <xdr:colOff>114300</xdr:colOff>
      <xdr:row>40</xdr:row>
      <xdr:rowOff>19725</xdr:rowOff>
    </xdr:to>
    <xdr:cxnSp macro="">
      <xdr:nvCxnSpPr>
        <xdr:cNvPr id="124" name="直線コネクタ 123"/>
        <xdr:cNvCxnSpPr/>
      </xdr:nvCxnSpPr>
      <xdr:spPr>
        <a:xfrm flipV="1">
          <a:off x="8750300" y="687317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57102</xdr:rowOff>
    </xdr:from>
    <xdr:ext cx="534377" cy="259045"/>
    <xdr:sp macro="" textlink="">
      <xdr:nvSpPr>
        <xdr:cNvPr id="127" name="n_1mainValue【道路】&#10;一人当たり延長"/>
        <xdr:cNvSpPr txBox="1"/>
      </xdr:nvSpPr>
      <xdr:spPr>
        <a:xfrm>
          <a:off x="9359411" y="69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61652</xdr:rowOff>
    </xdr:from>
    <xdr:ext cx="534377" cy="259045"/>
    <xdr:sp macro="" textlink="">
      <xdr:nvSpPr>
        <xdr:cNvPr id="128" name="n_2mainValue【道路】&#10;一人当たり延長"/>
        <xdr:cNvSpPr txBox="1"/>
      </xdr:nvSpPr>
      <xdr:spPr>
        <a:xfrm>
          <a:off x="8483111" y="69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133713</xdr:rowOff>
    </xdr:from>
    <xdr:to>
      <xdr:col>24</xdr:col>
      <xdr:colOff>114300</xdr:colOff>
      <xdr:row>56</xdr:row>
      <xdr:rowOff>63863</xdr:rowOff>
    </xdr:to>
    <xdr:sp macro="" textlink="">
      <xdr:nvSpPr>
        <xdr:cNvPr id="168" name="楕円 167"/>
        <xdr:cNvSpPr/>
      </xdr:nvSpPr>
      <xdr:spPr>
        <a:xfrm>
          <a:off x="45847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48640</xdr:rowOff>
    </xdr:from>
    <xdr:ext cx="405111" cy="259045"/>
    <xdr:sp macro="" textlink="">
      <xdr:nvSpPr>
        <xdr:cNvPr id="169" name="【橋りょう・トンネル】&#10;有形固定資産減価償却率該当値テキスト"/>
        <xdr:cNvSpPr txBox="1"/>
      </xdr:nvSpPr>
      <xdr:spPr>
        <a:xfrm>
          <a:off x="4673600" y="947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136978</xdr:rowOff>
    </xdr:from>
    <xdr:to>
      <xdr:col>20</xdr:col>
      <xdr:colOff>38100</xdr:colOff>
      <xdr:row>56</xdr:row>
      <xdr:rowOff>67128</xdr:rowOff>
    </xdr:to>
    <xdr:sp macro="" textlink="">
      <xdr:nvSpPr>
        <xdr:cNvPr id="170" name="楕円 169"/>
        <xdr:cNvSpPr/>
      </xdr:nvSpPr>
      <xdr:spPr>
        <a:xfrm>
          <a:off x="3746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13063</xdr:rowOff>
    </xdr:from>
    <xdr:to>
      <xdr:col>24</xdr:col>
      <xdr:colOff>63500</xdr:colOff>
      <xdr:row>56</xdr:row>
      <xdr:rowOff>16328</xdr:rowOff>
    </xdr:to>
    <xdr:cxnSp macro="">
      <xdr:nvCxnSpPr>
        <xdr:cNvPr id="171" name="直線コネクタ 170"/>
        <xdr:cNvCxnSpPr/>
      </xdr:nvCxnSpPr>
      <xdr:spPr>
        <a:xfrm flipV="1">
          <a:off x="3797300" y="96142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125549</xdr:rowOff>
    </xdr:from>
    <xdr:to>
      <xdr:col>15</xdr:col>
      <xdr:colOff>101600</xdr:colOff>
      <xdr:row>56</xdr:row>
      <xdr:rowOff>55699</xdr:rowOff>
    </xdr:to>
    <xdr:sp macro="" textlink="">
      <xdr:nvSpPr>
        <xdr:cNvPr id="172" name="楕円 171"/>
        <xdr:cNvSpPr/>
      </xdr:nvSpPr>
      <xdr:spPr>
        <a:xfrm>
          <a:off x="2857500" y="95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4899</xdr:rowOff>
    </xdr:from>
    <xdr:to>
      <xdr:col>19</xdr:col>
      <xdr:colOff>177800</xdr:colOff>
      <xdr:row>56</xdr:row>
      <xdr:rowOff>16328</xdr:rowOff>
    </xdr:to>
    <xdr:cxnSp macro="">
      <xdr:nvCxnSpPr>
        <xdr:cNvPr id="173" name="直線コネクタ 172"/>
        <xdr:cNvCxnSpPr/>
      </xdr:nvCxnSpPr>
      <xdr:spPr>
        <a:xfrm>
          <a:off x="2908300" y="96060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83655</xdr:rowOff>
    </xdr:from>
    <xdr:ext cx="405111" cy="259045"/>
    <xdr:sp macro="" textlink="">
      <xdr:nvSpPr>
        <xdr:cNvPr id="176" name="n_1mainValue【橋りょう・トンネル】&#10;有形固定資産減価償却率"/>
        <xdr:cNvSpPr txBox="1"/>
      </xdr:nvSpPr>
      <xdr:spPr>
        <a:xfrm>
          <a:off x="35820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72226</xdr:rowOff>
    </xdr:from>
    <xdr:ext cx="405111" cy="259045"/>
    <xdr:sp macro="" textlink="">
      <xdr:nvSpPr>
        <xdr:cNvPr id="177" name="n_2mainValue【橋りょう・トンネル】&#10;有形固定資産減価償却率"/>
        <xdr:cNvSpPr txBox="1"/>
      </xdr:nvSpPr>
      <xdr:spPr>
        <a:xfrm>
          <a:off x="2705744" y="933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122819</xdr:rowOff>
    </xdr:from>
    <xdr:to>
      <xdr:col>55</xdr:col>
      <xdr:colOff>50800</xdr:colOff>
      <xdr:row>61</xdr:row>
      <xdr:rowOff>52969</xdr:rowOff>
    </xdr:to>
    <xdr:sp macro="" textlink="">
      <xdr:nvSpPr>
        <xdr:cNvPr id="213" name="楕円 212"/>
        <xdr:cNvSpPr/>
      </xdr:nvSpPr>
      <xdr:spPr>
        <a:xfrm>
          <a:off x="10426700" y="10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145696</xdr:rowOff>
    </xdr:from>
    <xdr:ext cx="690189" cy="259045"/>
    <xdr:sp macro="" textlink="">
      <xdr:nvSpPr>
        <xdr:cNvPr id="214" name="【橋りょう・トンネル】&#10;一人当たり有形固定資産（償却資産）額該当値テキスト"/>
        <xdr:cNvSpPr txBox="1"/>
      </xdr:nvSpPr>
      <xdr:spPr>
        <a:xfrm>
          <a:off x="10515600" y="1026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134379</xdr:rowOff>
    </xdr:from>
    <xdr:to>
      <xdr:col>50</xdr:col>
      <xdr:colOff>165100</xdr:colOff>
      <xdr:row>61</xdr:row>
      <xdr:rowOff>64529</xdr:rowOff>
    </xdr:to>
    <xdr:sp macro="" textlink="">
      <xdr:nvSpPr>
        <xdr:cNvPr id="215" name="楕円 214"/>
        <xdr:cNvSpPr/>
      </xdr:nvSpPr>
      <xdr:spPr>
        <a:xfrm>
          <a:off x="9588500" y="104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2169</xdr:rowOff>
    </xdr:from>
    <xdr:to>
      <xdr:col>55</xdr:col>
      <xdr:colOff>0</xdr:colOff>
      <xdr:row>61</xdr:row>
      <xdr:rowOff>13729</xdr:rowOff>
    </xdr:to>
    <xdr:cxnSp macro="">
      <xdr:nvCxnSpPr>
        <xdr:cNvPr id="216" name="直線コネクタ 215"/>
        <xdr:cNvCxnSpPr/>
      </xdr:nvCxnSpPr>
      <xdr:spPr>
        <a:xfrm flipV="1">
          <a:off x="9639300" y="10460619"/>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145674</xdr:rowOff>
    </xdr:from>
    <xdr:to>
      <xdr:col>46</xdr:col>
      <xdr:colOff>38100</xdr:colOff>
      <xdr:row>61</xdr:row>
      <xdr:rowOff>75824</xdr:rowOff>
    </xdr:to>
    <xdr:sp macro="" textlink="">
      <xdr:nvSpPr>
        <xdr:cNvPr id="217" name="楕円 216"/>
        <xdr:cNvSpPr/>
      </xdr:nvSpPr>
      <xdr:spPr>
        <a:xfrm>
          <a:off x="8699500" y="104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13729</xdr:rowOff>
    </xdr:from>
    <xdr:to>
      <xdr:col>50</xdr:col>
      <xdr:colOff>114300</xdr:colOff>
      <xdr:row>61</xdr:row>
      <xdr:rowOff>25024</xdr:rowOff>
    </xdr:to>
    <xdr:cxnSp macro="">
      <xdr:nvCxnSpPr>
        <xdr:cNvPr id="218" name="直線コネクタ 217"/>
        <xdr:cNvCxnSpPr/>
      </xdr:nvCxnSpPr>
      <xdr:spPr>
        <a:xfrm flipV="1">
          <a:off x="8750300" y="10472179"/>
          <a:ext cx="8890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81056</xdr:rowOff>
    </xdr:from>
    <xdr:ext cx="690189" cy="259045"/>
    <xdr:sp macro="" textlink="">
      <xdr:nvSpPr>
        <xdr:cNvPr id="221" name="n_1mainValue【橋りょう・トンネル】&#10;一人当たり有形固定資産（償却資産）額"/>
        <xdr:cNvSpPr txBox="1"/>
      </xdr:nvSpPr>
      <xdr:spPr>
        <a:xfrm>
          <a:off x="9281505" y="101966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92351</xdr:rowOff>
    </xdr:from>
    <xdr:ext cx="690189" cy="259045"/>
    <xdr:sp macro="" textlink="">
      <xdr:nvSpPr>
        <xdr:cNvPr id="222" name="n_2mainValue【橋りょう・トンネル】&#10;一人当たり有形固定資産（償却資産）額"/>
        <xdr:cNvSpPr txBox="1"/>
      </xdr:nvSpPr>
      <xdr:spPr>
        <a:xfrm>
          <a:off x="8405205" y="102079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261" name="楕円 260"/>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262" name="【公営住宅】&#10;有形固定資産減価償却率該当値テキスト"/>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63" name="楕円 262"/>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72389</xdr:rowOff>
    </xdr:to>
    <xdr:cxnSp macro="">
      <xdr:nvCxnSpPr>
        <xdr:cNvPr id="264" name="直線コネクタ 263"/>
        <xdr:cNvCxnSpPr/>
      </xdr:nvCxnSpPr>
      <xdr:spPr>
        <a:xfrm flipV="1">
          <a:off x="3797300" y="137674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265" name="楕円 264"/>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116205</xdr:rowOff>
    </xdr:to>
    <xdr:cxnSp macro="">
      <xdr:nvCxnSpPr>
        <xdr:cNvPr id="266" name="直線コネクタ 265"/>
        <xdr:cNvCxnSpPr/>
      </xdr:nvCxnSpPr>
      <xdr:spPr>
        <a:xfrm flipV="1">
          <a:off x="2908300" y="137883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69" name="n_1mainValue【公営住宅】&#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12082</xdr:rowOff>
    </xdr:from>
    <xdr:ext cx="405111" cy="259045"/>
    <xdr:sp macro="" textlink="">
      <xdr:nvSpPr>
        <xdr:cNvPr id="270" name="n_2mainValue【公営住宅】&#10;有形固定資産減価償却率"/>
        <xdr:cNvSpPr txBox="1"/>
      </xdr:nvSpPr>
      <xdr:spPr>
        <a:xfrm>
          <a:off x="2705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157226</xdr:rowOff>
    </xdr:from>
    <xdr:to>
      <xdr:col>55</xdr:col>
      <xdr:colOff>50800</xdr:colOff>
      <xdr:row>85</xdr:row>
      <xdr:rowOff>87376</xdr:rowOff>
    </xdr:to>
    <xdr:sp macro="" textlink="">
      <xdr:nvSpPr>
        <xdr:cNvPr id="308" name="楕円 307"/>
        <xdr:cNvSpPr/>
      </xdr:nvSpPr>
      <xdr:spPr>
        <a:xfrm>
          <a:off x="104267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135653</xdr:rowOff>
    </xdr:from>
    <xdr:ext cx="469744" cy="259045"/>
    <xdr:sp macro="" textlink="">
      <xdr:nvSpPr>
        <xdr:cNvPr id="309" name="【公営住宅】&#10;一人当たり面積該当値テキスト"/>
        <xdr:cNvSpPr txBox="1"/>
      </xdr:nvSpPr>
      <xdr:spPr>
        <a:xfrm>
          <a:off x="10515600"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162940</xdr:rowOff>
    </xdr:from>
    <xdr:to>
      <xdr:col>50</xdr:col>
      <xdr:colOff>165100</xdr:colOff>
      <xdr:row>85</xdr:row>
      <xdr:rowOff>93090</xdr:rowOff>
    </xdr:to>
    <xdr:sp macro="" textlink="">
      <xdr:nvSpPr>
        <xdr:cNvPr id="310" name="楕円 309"/>
        <xdr:cNvSpPr/>
      </xdr:nvSpPr>
      <xdr:spPr>
        <a:xfrm>
          <a:off x="9588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36576</xdr:rowOff>
    </xdr:from>
    <xdr:to>
      <xdr:col>55</xdr:col>
      <xdr:colOff>0</xdr:colOff>
      <xdr:row>85</xdr:row>
      <xdr:rowOff>42290</xdr:rowOff>
    </xdr:to>
    <xdr:cxnSp macro="">
      <xdr:nvCxnSpPr>
        <xdr:cNvPr id="311" name="直線コネクタ 310"/>
        <xdr:cNvCxnSpPr/>
      </xdr:nvCxnSpPr>
      <xdr:spPr>
        <a:xfrm flipV="1">
          <a:off x="9639300" y="1460982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165799</xdr:rowOff>
    </xdr:from>
    <xdr:to>
      <xdr:col>46</xdr:col>
      <xdr:colOff>38100</xdr:colOff>
      <xdr:row>85</xdr:row>
      <xdr:rowOff>95949</xdr:rowOff>
    </xdr:to>
    <xdr:sp macro="" textlink="">
      <xdr:nvSpPr>
        <xdr:cNvPr id="312" name="楕円 311"/>
        <xdr:cNvSpPr/>
      </xdr:nvSpPr>
      <xdr:spPr>
        <a:xfrm>
          <a:off x="8699500" y="145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42290</xdr:rowOff>
    </xdr:from>
    <xdr:to>
      <xdr:col>50</xdr:col>
      <xdr:colOff>114300</xdr:colOff>
      <xdr:row>85</xdr:row>
      <xdr:rowOff>45149</xdr:rowOff>
    </xdr:to>
    <xdr:cxnSp macro="">
      <xdr:nvCxnSpPr>
        <xdr:cNvPr id="313" name="直線コネクタ 312"/>
        <xdr:cNvCxnSpPr/>
      </xdr:nvCxnSpPr>
      <xdr:spPr>
        <a:xfrm flipV="1">
          <a:off x="8750300" y="14615540"/>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84217</xdr:rowOff>
    </xdr:from>
    <xdr:ext cx="469744" cy="259045"/>
    <xdr:sp macro="" textlink="">
      <xdr:nvSpPr>
        <xdr:cNvPr id="316" name="n_1mainValue【公営住宅】&#10;一人当たり面積"/>
        <xdr:cNvSpPr txBox="1"/>
      </xdr:nvSpPr>
      <xdr:spPr>
        <a:xfrm>
          <a:off x="93917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87076</xdr:rowOff>
    </xdr:from>
    <xdr:ext cx="469744" cy="259045"/>
    <xdr:sp macro="" textlink="">
      <xdr:nvSpPr>
        <xdr:cNvPr id="317" name="n_2mainValue【公営住宅】&#10;一人当たり面積"/>
        <xdr:cNvSpPr txBox="1"/>
      </xdr:nvSpPr>
      <xdr:spPr>
        <a:xfrm>
          <a:off x="8515427" y="1466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373" name="楕円 372"/>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374" name="【認定こども園・幼稚園・保育所】&#10;有形固定資産減価償却率該当値テキスト"/>
        <xdr:cNvSpPr txBox="1"/>
      </xdr:nvSpPr>
      <xdr:spPr>
        <a:xfrm>
          <a:off x="16357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375" name="楕円 374"/>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126819</xdr:rowOff>
    </xdr:to>
    <xdr:cxnSp macro="">
      <xdr:nvCxnSpPr>
        <xdr:cNvPr id="376" name="直線コネクタ 375"/>
        <xdr:cNvCxnSpPr/>
      </xdr:nvCxnSpPr>
      <xdr:spPr>
        <a:xfrm flipV="1">
          <a:off x="15481300" y="64149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377" name="楕円 376"/>
        <xdr:cNvSpPr/>
      </xdr:nvSpPr>
      <xdr:spPr>
        <a:xfrm>
          <a:off x="14541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14151</xdr:rowOff>
    </xdr:to>
    <xdr:cxnSp macro="">
      <xdr:nvCxnSpPr>
        <xdr:cNvPr id="378" name="直線コネクタ 377"/>
        <xdr:cNvCxnSpPr/>
      </xdr:nvCxnSpPr>
      <xdr:spPr>
        <a:xfrm flipV="1">
          <a:off x="14592300" y="64704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168746</xdr:rowOff>
    </xdr:from>
    <xdr:ext cx="405111" cy="259045"/>
    <xdr:sp macro="" textlink="">
      <xdr:nvSpPr>
        <xdr:cNvPr id="381" name="n_1mainValue【認定こども園・幼稚園・保育所】&#10;有形固定資産減価償却率"/>
        <xdr:cNvSpPr txBox="1"/>
      </xdr:nvSpPr>
      <xdr:spPr>
        <a:xfrm>
          <a:off x="15266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81478</xdr:rowOff>
    </xdr:from>
    <xdr:ext cx="405111" cy="259045"/>
    <xdr:sp macro="" textlink="">
      <xdr:nvSpPr>
        <xdr:cNvPr id="382" name="n_2mainValue【認定こども園・幼稚園・保育所】&#10;有形固定資産減価償却率"/>
        <xdr:cNvSpPr txBox="1"/>
      </xdr:nvSpPr>
      <xdr:spPr>
        <a:xfrm>
          <a:off x="14389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124460</xdr:rowOff>
    </xdr:from>
    <xdr:to>
      <xdr:col>116</xdr:col>
      <xdr:colOff>114300</xdr:colOff>
      <xdr:row>36</xdr:row>
      <xdr:rowOff>54610</xdr:rowOff>
    </xdr:to>
    <xdr:sp macro="" textlink="">
      <xdr:nvSpPr>
        <xdr:cNvPr id="420" name="楕円 419"/>
        <xdr:cNvSpPr/>
      </xdr:nvSpPr>
      <xdr:spPr>
        <a:xfrm>
          <a:off x="22110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147337</xdr:rowOff>
    </xdr:from>
    <xdr:ext cx="469744" cy="259045"/>
    <xdr:sp macro="" textlink="">
      <xdr:nvSpPr>
        <xdr:cNvPr id="421" name="【認定こども園・幼稚園・保育所】&#10;一人当たり面積該当値テキスト"/>
        <xdr:cNvSpPr txBox="1"/>
      </xdr:nvSpPr>
      <xdr:spPr>
        <a:xfrm>
          <a:off x="22199600"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147320</xdr:rowOff>
    </xdr:from>
    <xdr:to>
      <xdr:col>112</xdr:col>
      <xdr:colOff>38100</xdr:colOff>
      <xdr:row>36</xdr:row>
      <xdr:rowOff>77470</xdr:rowOff>
    </xdr:to>
    <xdr:sp macro="" textlink="">
      <xdr:nvSpPr>
        <xdr:cNvPr id="422" name="楕円 421"/>
        <xdr:cNvSpPr/>
      </xdr:nvSpPr>
      <xdr:spPr>
        <a:xfrm>
          <a:off x="2127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3810</xdr:rowOff>
    </xdr:from>
    <xdr:to>
      <xdr:col>116</xdr:col>
      <xdr:colOff>63500</xdr:colOff>
      <xdr:row>36</xdr:row>
      <xdr:rowOff>26670</xdr:rowOff>
    </xdr:to>
    <xdr:cxnSp macro="">
      <xdr:nvCxnSpPr>
        <xdr:cNvPr id="423" name="直線コネクタ 422"/>
        <xdr:cNvCxnSpPr/>
      </xdr:nvCxnSpPr>
      <xdr:spPr>
        <a:xfrm flipV="1">
          <a:off x="21323300" y="6176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160655</xdr:rowOff>
    </xdr:from>
    <xdr:to>
      <xdr:col>107</xdr:col>
      <xdr:colOff>101600</xdr:colOff>
      <xdr:row>36</xdr:row>
      <xdr:rowOff>90805</xdr:rowOff>
    </xdr:to>
    <xdr:sp macro="" textlink="">
      <xdr:nvSpPr>
        <xdr:cNvPr id="424" name="楕円 423"/>
        <xdr:cNvSpPr/>
      </xdr:nvSpPr>
      <xdr:spPr>
        <a:xfrm>
          <a:off x="2038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26670</xdr:rowOff>
    </xdr:from>
    <xdr:to>
      <xdr:col>111</xdr:col>
      <xdr:colOff>177800</xdr:colOff>
      <xdr:row>36</xdr:row>
      <xdr:rowOff>40005</xdr:rowOff>
    </xdr:to>
    <xdr:cxnSp macro="">
      <xdr:nvCxnSpPr>
        <xdr:cNvPr id="425" name="直線コネクタ 424"/>
        <xdr:cNvCxnSpPr/>
      </xdr:nvCxnSpPr>
      <xdr:spPr>
        <a:xfrm flipV="1">
          <a:off x="20434300" y="61988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93997</xdr:rowOff>
    </xdr:from>
    <xdr:ext cx="469744" cy="259045"/>
    <xdr:sp macro="" textlink="">
      <xdr:nvSpPr>
        <xdr:cNvPr id="428" name="n_1mainValue【認定こども園・幼稚園・保育所】&#10;一人当たり面積"/>
        <xdr:cNvSpPr txBox="1"/>
      </xdr:nvSpPr>
      <xdr:spPr>
        <a:xfrm>
          <a:off x="210757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107332</xdr:rowOff>
    </xdr:from>
    <xdr:ext cx="469744" cy="259045"/>
    <xdr:sp macro="" textlink="">
      <xdr:nvSpPr>
        <xdr:cNvPr id="429" name="n_2mainValue【認定こども園・幼稚園・保育所】&#10;一人当たり面積"/>
        <xdr:cNvSpPr txBox="1"/>
      </xdr:nvSpPr>
      <xdr:spPr>
        <a:xfrm>
          <a:off x="20199427"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469" name="楕円 468"/>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470" name="【学校施設】&#10;有形固定資産減価償却率該当値テキスト"/>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158206</xdr:rowOff>
    </xdr:from>
    <xdr:to>
      <xdr:col>81</xdr:col>
      <xdr:colOff>101600</xdr:colOff>
      <xdr:row>58</xdr:row>
      <xdr:rowOff>88356</xdr:rowOff>
    </xdr:to>
    <xdr:sp macro="" textlink="">
      <xdr:nvSpPr>
        <xdr:cNvPr id="471" name="楕円 470"/>
        <xdr:cNvSpPr/>
      </xdr:nvSpPr>
      <xdr:spPr>
        <a:xfrm>
          <a:off x="15430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58</xdr:row>
      <xdr:rowOff>106135</xdr:rowOff>
    </xdr:to>
    <xdr:cxnSp macro="">
      <xdr:nvCxnSpPr>
        <xdr:cNvPr id="472" name="直線コネクタ 471"/>
        <xdr:cNvCxnSpPr/>
      </xdr:nvCxnSpPr>
      <xdr:spPr>
        <a:xfrm>
          <a:off x="15481300" y="998165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25944</xdr:rowOff>
    </xdr:from>
    <xdr:to>
      <xdr:col>76</xdr:col>
      <xdr:colOff>165100</xdr:colOff>
      <xdr:row>58</xdr:row>
      <xdr:rowOff>127544</xdr:rowOff>
    </xdr:to>
    <xdr:sp macro="" textlink="">
      <xdr:nvSpPr>
        <xdr:cNvPr id="473" name="楕円 472"/>
        <xdr:cNvSpPr/>
      </xdr:nvSpPr>
      <xdr:spPr>
        <a:xfrm>
          <a:off x="14541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58</xdr:row>
      <xdr:rowOff>76744</xdr:rowOff>
    </xdr:to>
    <xdr:cxnSp macro="">
      <xdr:nvCxnSpPr>
        <xdr:cNvPr id="474" name="直線コネクタ 473"/>
        <xdr:cNvCxnSpPr/>
      </xdr:nvCxnSpPr>
      <xdr:spPr>
        <a:xfrm flipV="1">
          <a:off x="14592300" y="99816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104883</xdr:rowOff>
    </xdr:from>
    <xdr:ext cx="405111" cy="259045"/>
    <xdr:sp macro="" textlink="">
      <xdr:nvSpPr>
        <xdr:cNvPr id="477" name="n_1mainValue【学校施設】&#10;有形固定資産減価償却率"/>
        <xdr:cNvSpPr txBox="1"/>
      </xdr:nvSpPr>
      <xdr:spPr>
        <a:xfrm>
          <a:off x="15266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144071</xdr:rowOff>
    </xdr:from>
    <xdr:ext cx="405111" cy="259045"/>
    <xdr:sp macro="" textlink="">
      <xdr:nvSpPr>
        <xdr:cNvPr id="478" name="n_2mainValue【学校施設】&#10;有形固定資産減価償却率"/>
        <xdr:cNvSpPr txBox="1"/>
      </xdr:nvSpPr>
      <xdr:spPr>
        <a:xfrm>
          <a:off x="14389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06"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77674</xdr:rowOff>
    </xdr:from>
    <xdr:to>
      <xdr:col>116</xdr:col>
      <xdr:colOff>114300</xdr:colOff>
      <xdr:row>63</xdr:row>
      <xdr:rowOff>7824</xdr:rowOff>
    </xdr:to>
    <xdr:sp macro="" textlink="">
      <xdr:nvSpPr>
        <xdr:cNvPr id="515" name="楕円 514"/>
        <xdr:cNvSpPr/>
      </xdr:nvSpPr>
      <xdr:spPr>
        <a:xfrm>
          <a:off x="22110700" y="107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100551</xdr:rowOff>
    </xdr:from>
    <xdr:ext cx="469744" cy="259045"/>
    <xdr:sp macro="" textlink="">
      <xdr:nvSpPr>
        <xdr:cNvPr id="516" name="【学校施設】&#10;一人当たり面積該当値テキスト"/>
        <xdr:cNvSpPr txBox="1"/>
      </xdr:nvSpPr>
      <xdr:spPr>
        <a:xfrm>
          <a:off x="22199600" y="1055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100305</xdr:rowOff>
    </xdr:from>
    <xdr:to>
      <xdr:col>112</xdr:col>
      <xdr:colOff>38100</xdr:colOff>
      <xdr:row>63</xdr:row>
      <xdr:rowOff>30455</xdr:rowOff>
    </xdr:to>
    <xdr:sp macro="" textlink="">
      <xdr:nvSpPr>
        <xdr:cNvPr id="517" name="楕円 516"/>
        <xdr:cNvSpPr/>
      </xdr:nvSpPr>
      <xdr:spPr>
        <a:xfrm>
          <a:off x="21272500" y="107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128474</xdr:rowOff>
    </xdr:from>
    <xdr:to>
      <xdr:col>116</xdr:col>
      <xdr:colOff>63500</xdr:colOff>
      <xdr:row>62</xdr:row>
      <xdr:rowOff>151105</xdr:rowOff>
    </xdr:to>
    <xdr:cxnSp macro="">
      <xdr:nvCxnSpPr>
        <xdr:cNvPr id="518" name="直線コネクタ 517"/>
        <xdr:cNvCxnSpPr/>
      </xdr:nvCxnSpPr>
      <xdr:spPr>
        <a:xfrm flipV="1">
          <a:off x="21323300" y="1075837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108077</xdr:rowOff>
    </xdr:from>
    <xdr:to>
      <xdr:col>107</xdr:col>
      <xdr:colOff>101600</xdr:colOff>
      <xdr:row>63</xdr:row>
      <xdr:rowOff>38227</xdr:rowOff>
    </xdr:to>
    <xdr:sp macro="" textlink="">
      <xdr:nvSpPr>
        <xdr:cNvPr id="519" name="楕円 518"/>
        <xdr:cNvSpPr/>
      </xdr:nvSpPr>
      <xdr:spPr>
        <a:xfrm>
          <a:off x="203835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151105</xdr:rowOff>
    </xdr:from>
    <xdr:to>
      <xdr:col>111</xdr:col>
      <xdr:colOff>177800</xdr:colOff>
      <xdr:row>62</xdr:row>
      <xdr:rowOff>158877</xdr:rowOff>
    </xdr:to>
    <xdr:cxnSp macro="">
      <xdr:nvCxnSpPr>
        <xdr:cNvPr id="520" name="直線コネクタ 519"/>
        <xdr:cNvCxnSpPr/>
      </xdr:nvCxnSpPr>
      <xdr:spPr>
        <a:xfrm flipV="1">
          <a:off x="20434300" y="1078100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21582</xdr:rowOff>
    </xdr:from>
    <xdr:ext cx="469744" cy="259045"/>
    <xdr:sp macro="" textlink="">
      <xdr:nvSpPr>
        <xdr:cNvPr id="523" name="n_1mainValue【学校施設】&#10;一人当たり面積"/>
        <xdr:cNvSpPr txBox="1"/>
      </xdr:nvSpPr>
      <xdr:spPr>
        <a:xfrm>
          <a:off x="21075727" y="108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29354</xdr:rowOff>
    </xdr:from>
    <xdr:ext cx="469744" cy="259045"/>
    <xdr:sp macro="" textlink="">
      <xdr:nvSpPr>
        <xdr:cNvPr id="524" name="n_2mainValue【学校施設】&#10;一人当たり面積"/>
        <xdr:cNvSpPr txBox="1"/>
      </xdr:nvSpPr>
      <xdr:spPr>
        <a:xfrm>
          <a:off x="20199427" y="108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65" name="直線コネクタ 56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6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67" name="直線コネクタ 56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1" name="フローチャート: 判断 57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72" name="フローチャート: 判断 57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73" name="フローチャート: 判断 57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80645</xdr:rowOff>
    </xdr:from>
    <xdr:to>
      <xdr:col>85</xdr:col>
      <xdr:colOff>177800</xdr:colOff>
      <xdr:row>101</xdr:row>
      <xdr:rowOff>10795</xdr:rowOff>
    </xdr:to>
    <xdr:sp macro="" textlink="">
      <xdr:nvSpPr>
        <xdr:cNvPr id="579" name="楕円 578"/>
        <xdr:cNvSpPr/>
      </xdr:nvSpPr>
      <xdr:spPr>
        <a:xfrm>
          <a:off x="162687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103522</xdr:rowOff>
    </xdr:from>
    <xdr:ext cx="405111" cy="259045"/>
    <xdr:sp macro="" textlink="">
      <xdr:nvSpPr>
        <xdr:cNvPr id="580" name="【公民館】&#10;有形固定資産減価償却率該当値テキスト"/>
        <xdr:cNvSpPr txBox="1"/>
      </xdr:nvSpPr>
      <xdr:spPr>
        <a:xfrm>
          <a:off x="16357600"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95886</xdr:rowOff>
    </xdr:from>
    <xdr:to>
      <xdr:col>81</xdr:col>
      <xdr:colOff>101600</xdr:colOff>
      <xdr:row>101</xdr:row>
      <xdr:rowOff>26036</xdr:rowOff>
    </xdr:to>
    <xdr:sp macro="" textlink="">
      <xdr:nvSpPr>
        <xdr:cNvPr id="581" name="楕円 580"/>
        <xdr:cNvSpPr/>
      </xdr:nvSpPr>
      <xdr:spPr>
        <a:xfrm>
          <a:off x="15430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131445</xdr:rowOff>
    </xdr:from>
    <xdr:to>
      <xdr:col>85</xdr:col>
      <xdr:colOff>127000</xdr:colOff>
      <xdr:row>100</xdr:row>
      <xdr:rowOff>146686</xdr:rowOff>
    </xdr:to>
    <xdr:cxnSp macro="">
      <xdr:nvCxnSpPr>
        <xdr:cNvPr id="582" name="直線コネクタ 581"/>
        <xdr:cNvCxnSpPr/>
      </xdr:nvCxnSpPr>
      <xdr:spPr>
        <a:xfrm flipV="1">
          <a:off x="15481300" y="172764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583" name="楕円 582"/>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146686</xdr:rowOff>
    </xdr:from>
    <xdr:to>
      <xdr:col>81</xdr:col>
      <xdr:colOff>50800</xdr:colOff>
      <xdr:row>102</xdr:row>
      <xdr:rowOff>13336</xdr:rowOff>
    </xdr:to>
    <xdr:cxnSp macro="">
      <xdr:nvCxnSpPr>
        <xdr:cNvPr id="584" name="直線コネクタ 583"/>
        <xdr:cNvCxnSpPr/>
      </xdr:nvCxnSpPr>
      <xdr:spPr>
        <a:xfrm flipV="1">
          <a:off x="14592300" y="17291686"/>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85"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8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42563</xdr:rowOff>
    </xdr:from>
    <xdr:ext cx="405111" cy="259045"/>
    <xdr:sp macro="" textlink="">
      <xdr:nvSpPr>
        <xdr:cNvPr id="587" name="n_1mainValue【公民館】&#10;有形固定資産減価償却率"/>
        <xdr:cNvSpPr txBox="1"/>
      </xdr:nvSpPr>
      <xdr:spPr>
        <a:xfrm>
          <a:off x="15266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588" name="n_2mainValue【公民館】&#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3" name="直線コネクタ 60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4" name="テキスト ボックス 60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08" name="直線コネクタ 60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0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0" name="直線コネクタ 60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2" name="直線コネクタ 61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3"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4" name="フローチャート: 判断 61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5" name="フローチャート: 判断 61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6" name="フローチャート: 判断 61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8826</xdr:rowOff>
    </xdr:from>
    <xdr:to>
      <xdr:col>116</xdr:col>
      <xdr:colOff>114300</xdr:colOff>
      <xdr:row>100</xdr:row>
      <xdr:rowOff>110426</xdr:rowOff>
    </xdr:to>
    <xdr:sp macro="" textlink="">
      <xdr:nvSpPr>
        <xdr:cNvPr id="622" name="楕円 621"/>
        <xdr:cNvSpPr/>
      </xdr:nvSpPr>
      <xdr:spPr>
        <a:xfrm>
          <a:off x="22110700" y="171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133303</xdr:rowOff>
    </xdr:from>
    <xdr:ext cx="469744" cy="259045"/>
    <xdr:sp macro="" textlink="">
      <xdr:nvSpPr>
        <xdr:cNvPr id="623" name="【公民館】&#10;一人当たり面積該当値テキスト"/>
        <xdr:cNvSpPr txBox="1"/>
      </xdr:nvSpPr>
      <xdr:spPr>
        <a:xfrm>
          <a:off x="22199600" y="1710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37973</xdr:rowOff>
    </xdr:from>
    <xdr:to>
      <xdr:col>112</xdr:col>
      <xdr:colOff>38100</xdr:colOff>
      <xdr:row>100</xdr:row>
      <xdr:rowOff>139573</xdr:rowOff>
    </xdr:to>
    <xdr:sp macro="" textlink="">
      <xdr:nvSpPr>
        <xdr:cNvPr id="624" name="楕円 623"/>
        <xdr:cNvSpPr/>
      </xdr:nvSpPr>
      <xdr:spPr>
        <a:xfrm>
          <a:off x="21272500" y="171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59626</xdr:rowOff>
    </xdr:from>
    <xdr:to>
      <xdr:col>116</xdr:col>
      <xdr:colOff>63500</xdr:colOff>
      <xdr:row>100</xdr:row>
      <xdr:rowOff>88773</xdr:rowOff>
    </xdr:to>
    <xdr:cxnSp macro="">
      <xdr:nvCxnSpPr>
        <xdr:cNvPr id="625" name="直線コネクタ 624"/>
        <xdr:cNvCxnSpPr/>
      </xdr:nvCxnSpPr>
      <xdr:spPr>
        <a:xfrm flipV="1">
          <a:off x="21323300" y="17204626"/>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29972</xdr:rowOff>
    </xdr:from>
    <xdr:to>
      <xdr:col>107</xdr:col>
      <xdr:colOff>101600</xdr:colOff>
      <xdr:row>100</xdr:row>
      <xdr:rowOff>131572</xdr:rowOff>
    </xdr:to>
    <xdr:sp macro="" textlink="">
      <xdr:nvSpPr>
        <xdr:cNvPr id="626" name="楕円 625"/>
        <xdr:cNvSpPr/>
      </xdr:nvSpPr>
      <xdr:spPr>
        <a:xfrm>
          <a:off x="20383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80772</xdr:rowOff>
    </xdr:from>
    <xdr:to>
      <xdr:col>111</xdr:col>
      <xdr:colOff>177800</xdr:colOff>
      <xdr:row>100</xdr:row>
      <xdr:rowOff>88773</xdr:rowOff>
    </xdr:to>
    <xdr:cxnSp macro="">
      <xdr:nvCxnSpPr>
        <xdr:cNvPr id="627" name="直線コネクタ 626"/>
        <xdr:cNvCxnSpPr/>
      </xdr:nvCxnSpPr>
      <xdr:spPr>
        <a:xfrm>
          <a:off x="20434300" y="1722577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28"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629"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156100</xdr:rowOff>
    </xdr:from>
    <xdr:ext cx="469744" cy="259045"/>
    <xdr:sp macro="" textlink="">
      <xdr:nvSpPr>
        <xdr:cNvPr id="630" name="n_1mainValue【公民館】&#10;一人当たり面積"/>
        <xdr:cNvSpPr txBox="1"/>
      </xdr:nvSpPr>
      <xdr:spPr>
        <a:xfrm>
          <a:off x="21075727" y="1695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148099</xdr:rowOff>
    </xdr:from>
    <xdr:ext cx="469744" cy="259045"/>
    <xdr:sp macro="" textlink="">
      <xdr:nvSpPr>
        <xdr:cNvPr id="631" name="n_2mainValue【公民館】&#10;一人当たり面積"/>
        <xdr:cNvSpPr txBox="1"/>
      </xdr:nvSpPr>
      <xdr:spPr>
        <a:xfrm>
          <a:off x="20199427"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津野町は山間地域で昔からの谷を渡る橋梁が多く、老朽化も進んでいるため、類似団体と比較すると有形固定資産減価償却率及び一人当たりの固定資産額は高くなっている。現在は長寿命化計画にもとづき橋梁改修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一人当たり面積が類似団体と比較して高くなっている。これは、現在、幼稚園と保育園を認定こども園として整備し運営しているが、旧幼稚園・保育園を行政財産として管理しているため、高くなっ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公営住宅については、老朽化が進んでおり改修や除却を進めているが、類似団体と比較しても住宅が少なく、</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方式での住宅整備を計画している。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集落が点在していることから集会施設が多く、老朽化も進んでいるが、現在複数集落の拠点として施設を整備し、老朽化した集会施設は除却しており、老朽化比率の減少と施設数の減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年度に中学校のプール改修を行ったことから有形固定資産減価償却率は前年度比で４．２ポイント減少した。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図書館】&#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68036</xdr:rowOff>
    </xdr:to>
    <xdr:cxnSp macro="">
      <xdr:nvCxnSpPr>
        <xdr:cNvPr id="74" name="直線コネクタ 73"/>
        <xdr:cNvCxnSpPr/>
      </xdr:nvCxnSpPr>
      <xdr:spPr>
        <a:xfrm flipV="1">
          <a:off x="3797300" y="63627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5" name="楕円 74"/>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117022</xdr:rowOff>
    </xdr:to>
    <xdr:cxnSp macro="">
      <xdr:nvCxnSpPr>
        <xdr:cNvPr id="76" name="直線コネクタ 75"/>
        <xdr:cNvCxnSpPr/>
      </xdr:nvCxnSpPr>
      <xdr:spPr>
        <a:xfrm flipV="1">
          <a:off x="2908300" y="64116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7"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8"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79"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158949</xdr:rowOff>
    </xdr:from>
    <xdr:ext cx="405111" cy="259045"/>
    <xdr:sp macro="" textlink="">
      <xdr:nvSpPr>
        <xdr:cNvPr id="80" name="n_2mainValue【図書館】&#10;有形固定資産減価償却率"/>
        <xdr:cNvSpPr txBox="1"/>
      </xdr:nvSpPr>
      <xdr:spPr>
        <a:xfrm>
          <a:off x="2705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8"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xdr:rowOff>
    </xdr:from>
    <xdr:to>
      <xdr:col>55</xdr:col>
      <xdr:colOff>50800</xdr:colOff>
      <xdr:row>37</xdr:row>
      <xdr:rowOff>101854</xdr:rowOff>
    </xdr:to>
    <xdr:sp macro="" textlink="">
      <xdr:nvSpPr>
        <xdr:cNvPr id="117" name="楕円 116"/>
        <xdr:cNvSpPr/>
      </xdr:nvSpPr>
      <xdr:spPr>
        <a:xfrm>
          <a:off x="10426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23131</xdr:rowOff>
    </xdr:from>
    <xdr:ext cx="469744" cy="259045"/>
    <xdr:sp macro="" textlink="">
      <xdr:nvSpPr>
        <xdr:cNvPr id="118" name="【図書館】&#10;一人当たり面積該当値テキスト"/>
        <xdr:cNvSpPr txBox="1"/>
      </xdr:nvSpPr>
      <xdr:spPr>
        <a:xfrm>
          <a:off x="10515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27686</xdr:rowOff>
    </xdr:from>
    <xdr:to>
      <xdr:col>50</xdr:col>
      <xdr:colOff>165100</xdr:colOff>
      <xdr:row>37</xdr:row>
      <xdr:rowOff>129286</xdr:rowOff>
    </xdr:to>
    <xdr:sp macro="" textlink="">
      <xdr:nvSpPr>
        <xdr:cNvPr id="119" name="楕円 118"/>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51054</xdr:rowOff>
    </xdr:from>
    <xdr:to>
      <xdr:col>55</xdr:col>
      <xdr:colOff>0</xdr:colOff>
      <xdr:row>37</xdr:row>
      <xdr:rowOff>78486</xdr:rowOff>
    </xdr:to>
    <xdr:cxnSp macro="">
      <xdr:nvCxnSpPr>
        <xdr:cNvPr id="120" name="直線コネクタ 119"/>
        <xdr:cNvCxnSpPr/>
      </xdr:nvCxnSpPr>
      <xdr:spPr>
        <a:xfrm flipV="1">
          <a:off x="9639300" y="63947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45974</xdr:rowOff>
    </xdr:from>
    <xdr:to>
      <xdr:col>46</xdr:col>
      <xdr:colOff>38100</xdr:colOff>
      <xdr:row>37</xdr:row>
      <xdr:rowOff>147574</xdr:rowOff>
    </xdr:to>
    <xdr:sp macro="" textlink="">
      <xdr:nvSpPr>
        <xdr:cNvPr id="121" name="楕円 120"/>
        <xdr:cNvSpPr/>
      </xdr:nvSpPr>
      <xdr:spPr>
        <a:xfrm>
          <a:off x="8699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78486</xdr:rowOff>
    </xdr:from>
    <xdr:to>
      <xdr:col>50</xdr:col>
      <xdr:colOff>114300</xdr:colOff>
      <xdr:row>37</xdr:row>
      <xdr:rowOff>96774</xdr:rowOff>
    </xdr:to>
    <xdr:cxnSp macro="">
      <xdr:nvCxnSpPr>
        <xdr:cNvPr id="122" name="直線コネクタ 121"/>
        <xdr:cNvCxnSpPr/>
      </xdr:nvCxnSpPr>
      <xdr:spPr>
        <a:xfrm flipV="1">
          <a:off x="8750300" y="6422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3"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145813</xdr:rowOff>
    </xdr:from>
    <xdr:ext cx="469744" cy="259045"/>
    <xdr:sp macro="" textlink="">
      <xdr:nvSpPr>
        <xdr:cNvPr id="125"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138701</xdr:rowOff>
    </xdr:from>
    <xdr:ext cx="469744" cy="259045"/>
    <xdr:sp macro="" textlink="">
      <xdr:nvSpPr>
        <xdr:cNvPr id="126" name="n_2mainValue【図書館】&#10;一人当たり面積"/>
        <xdr:cNvSpPr txBox="1"/>
      </xdr:nvSpPr>
      <xdr:spPr>
        <a:xfrm>
          <a:off x="8515427"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65" name="楕円 164"/>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66" name="【体育館・プール】&#10;有形固定資産減価償却率該当値テキスト"/>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67" name="楕円 166"/>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55245</xdr:rowOff>
    </xdr:to>
    <xdr:cxnSp macro="">
      <xdr:nvCxnSpPr>
        <xdr:cNvPr id="168" name="直線コネクタ 167"/>
        <xdr:cNvCxnSpPr/>
      </xdr:nvCxnSpPr>
      <xdr:spPr>
        <a:xfrm flipV="1">
          <a:off x="3797300" y="9959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9"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0"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171" name="n_1mainValue【体育館・プール】&#10;有形固定資産減価償却率"/>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5" name="直線コネクタ 194"/>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6"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7" name="直線コネクタ 196"/>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8"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9" name="直線コネクタ 198"/>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200"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1" name="フローチャート: 判断 200"/>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2" name="フローチャート: 判断 201"/>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3" name="フローチャート: 判断 202"/>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96266</xdr:rowOff>
    </xdr:from>
    <xdr:to>
      <xdr:col>55</xdr:col>
      <xdr:colOff>50800</xdr:colOff>
      <xdr:row>63</xdr:row>
      <xdr:rowOff>26416</xdr:rowOff>
    </xdr:to>
    <xdr:sp macro="" textlink="">
      <xdr:nvSpPr>
        <xdr:cNvPr id="209" name="楕円 208"/>
        <xdr:cNvSpPr/>
      </xdr:nvSpPr>
      <xdr:spPr>
        <a:xfrm>
          <a:off x="104267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74693</xdr:rowOff>
    </xdr:from>
    <xdr:ext cx="469744" cy="259045"/>
    <xdr:sp macro="" textlink="">
      <xdr:nvSpPr>
        <xdr:cNvPr id="210" name="【体育館・プール】&#10;一人当たり面積該当値テキスト"/>
        <xdr:cNvSpPr txBox="1"/>
      </xdr:nvSpPr>
      <xdr:spPr>
        <a:xfrm>
          <a:off x="1051560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11" name="楕円 210"/>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147066</xdr:rowOff>
    </xdr:from>
    <xdr:to>
      <xdr:col>55</xdr:col>
      <xdr:colOff>0</xdr:colOff>
      <xdr:row>62</xdr:row>
      <xdr:rowOff>153162</xdr:rowOff>
    </xdr:to>
    <xdr:cxnSp macro="">
      <xdr:nvCxnSpPr>
        <xdr:cNvPr id="212" name="直線コネクタ 211"/>
        <xdr:cNvCxnSpPr/>
      </xdr:nvCxnSpPr>
      <xdr:spPr>
        <a:xfrm flipV="1">
          <a:off x="9639300" y="1077696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3"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14"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23639</xdr:rowOff>
    </xdr:from>
    <xdr:ext cx="469744" cy="259045"/>
    <xdr:sp macro="" textlink="">
      <xdr:nvSpPr>
        <xdr:cNvPr id="215" name="n_1mainValue【体育館・プール】&#10;一人当たり面積"/>
        <xdr:cNvSpPr txBox="1"/>
      </xdr:nvSpPr>
      <xdr:spPr>
        <a:xfrm>
          <a:off x="9391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6" name="テキスト ボックス 22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6" name="テキスト ボックス 23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40" name="直線コネクタ 239"/>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41"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42" name="直線コネクタ 24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4" name="直線コネクタ 24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45"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6" name="フローチャート: 判断 245"/>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7" name="フローチャート: 判断 24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8" name="フローチャート: 判断 247"/>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54" name="楕円 253"/>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101616</xdr:rowOff>
    </xdr:from>
    <xdr:ext cx="405111" cy="259045"/>
    <xdr:sp macro="" textlink="">
      <xdr:nvSpPr>
        <xdr:cNvPr id="255" name="【福祉施設】&#10;有形固定資産減価償却率該当値テキスト"/>
        <xdr:cNvSpPr txBox="1"/>
      </xdr:nvSpPr>
      <xdr:spPr>
        <a:xfrm>
          <a:off x="4673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56" name="楕円 255"/>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129539</xdr:rowOff>
    </xdr:to>
    <xdr:cxnSp macro="">
      <xdr:nvCxnSpPr>
        <xdr:cNvPr id="257" name="直線コネクタ 256"/>
        <xdr:cNvCxnSpPr/>
      </xdr:nvCxnSpPr>
      <xdr:spPr>
        <a:xfrm>
          <a:off x="3797300" y="14283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58" name="楕円 257"/>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83</xdr:row>
      <xdr:rowOff>53339</xdr:rowOff>
    </xdr:to>
    <xdr:cxnSp macro="">
      <xdr:nvCxnSpPr>
        <xdr:cNvPr id="259" name="直線コネクタ 258"/>
        <xdr:cNvCxnSpPr/>
      </xdr:nvCxnSpPr>
      <xdr:spPr>
        <a:xfrm>
          <a:off x="2908300" y="141503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0"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61"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120666</xdr:rowOff>
    </xdr:from>
    <xdr:ext cx="405111" cy="259045"/>
    <xdr:sp macro="" textlink="">
      <xdr:nvSpPr>
        <xdr:cNvPr id="262" name="n_1mainValue【福祉施設】&#10;有形固定資産減価償却率"/>
        <xdr:cNvSpPr txBox="1"/>
      </xdr:nvSpPr>
      <xdr:spPr>
        <a:xfrm>
          <a:off x="3582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63" name="n_2mainValue【福祉施設】&#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87" name="直線コネクタ 286"/>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88"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9" name="直線コネクタ 288"/>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90"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91" name="直線コネクタ 290"/>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92"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93" name="フローチャート: 判断 292"/>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94" name="フローチャート: 判断 293"/>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95" name="フローチャート: 判断 294"/>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47498</xdr:rowOff>
    </xdr:from>
    <xdr:to>
      <xdr:col>55</xdr:col>
      <xdr:colOff>50800</xdr:colOff>
      <xdr:row>78</xdr:row>
      <xdr:rowOff>149098</xdr:rowOff>
    </xdr:to>
    <xdr:sp macro="" textlink="">
      <xdr:nvSpPr>
        <xdr:cNvPr id="301" name="楕円 300"/>
        <xdr:cNvSpPr/>
      </xdr:nvSpPr>
      <xdr:spPr>
        <a:xfrm>
          <a:off x="10426700" y="134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525</xdr:rowOff>
    </xdr:from>
    <xdr:ext cx="469744" cy="259045"/>
    <xdr:sp macro="" textlink="">
      <xdr:nvSpPr>
        <xdr:cNvPr id="302" name="【福祉施設】&#10;一人当たり面積該当値テキスト"/>
        <xdr:cNvSpPr txBox="1"/>
      </xdr:nvSpPr>
      <xdr:spPr>
        <a:xfrm>
          <a:off x="10515600"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78739</xdr:rowOff>
    </xdr:from>
    <xdr:to>
      <xdr:col>50</xdr:col>
      <xdr:colOff>165100</xdr:colOff>
      <xdr:row>79</xdr:row>
      <xdr:rowOff>8889</xdr:rowOff>
    </xdr:to>
    <xdr:sp macro="" textlink="">
      <xdr:nvSpPr>
        <xdr:cNvPr id="303" name="楕円 302"/>
        <xdr:cNvSpPr/>
      </xdr:nvSpPr>
      <xdr:spPr>
        <a:xfrm>
          <a:off x="958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98298</xdr:rowOff>
    </xdr:from>
    <xdr:to>
      <xdr:col>55</xdr:col>
      <xdr:colOff>0</xdr:colOff>
      <xdr:row>78</xdr:row>
      <xdr:rowOff>129539</xdr:rowOff>
    </xdr:to>
    <xdr:cxnSp macro="">
      <xdr:nvCxnSpPr>
        <xdr:cNvPr id="304" name="直線コネクタ 303"/>
        <xdr:cNvCxnSpPr/>
      </xdr:nvCxnSpPr>
      <xdr:spPr>
        <a:xfrm flipV="1">
          <a:off x="9639300" y="13471398"/>
          <a:ext cx="8382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94742</xdr:rowOff>
    </xdr:from>
    <xdr:to>
      <xdr:col>46</xdr:col>
      <xdr:colOff>38100</xdr:colOff>
      <xdr:row>79</xdr:row>
      <xdr:rowOff>24892</xdr:rowOff>
    </xdr:to>
    <xdr:sp macro="" textlink="">
      <xdr:nvSpPr>
        <xdr:cNvPr id="305" name="楕円 304"/>
        <xdr:cNvSpPr/>
      </xdr:nvSpPr>
      <xdr:spPr>
        <a:xfrm>
          <a:off x="8699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129539</xdr:rowOff>
    </xdr:from>
    <xdr:to>
      <xdr:col>50</xdr:col>
      <xdr:colOff>114300</xdr:colOff>
      <xdr:row>78</xdr:row>
      <xdr:rowOff>145542</xdr:rowOff>
    </xdr:to>
    <xdr:cxnSp macro="">
      <xdr:nvCxnSpPr>
        <xdr:cNvPr id="306" name="直線コネクタ 305"/>
        <xdr:cNvCxnSpPr/>
      </xdr:nvCxnSpPr>
      <xdr:spPr>
        <a:xfrm flipV="1">
          <a:off x="8750300" y="135026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70121</xdr:rowOff>
    </xdr:from>
    <xdr:ext cx="469744" cy="259045"/>
    <xdr:sp macro="" textlink="">
      <xdr:nvSpPr>
        <xdr:cNvPr id="307"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308"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25416</xdr:rowOff>
    </xdr:from>
    <xdr:ext cx="469744" cy="259045"/>
    <xdr:sp macro="" textlink="">
      <xdr:nvSpPr>
        <xdr:cNvPr id="309" name="n_1mainValue【福祉施設】&#10;一人当たり面積"/>
        <xdr:cNvSpPr txBox="1"/>
      </xdr:nvSpPr>
      <xdr:spPr>
        <a:xfrm>
          <a:off x="9391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41419</xdr:rowOff>
    </xdr:from>
    <xdr:ext cx="469744" cy="259045"/>
    <xdr:sp macro="" textlink="">
      <xdr:nvSpPr>
        <xdr:cNvPr id="310" name="n_2mainValue【福祉施設】&#10;一人当たり面積"/>
        <xdr:cNvSpPr txBox="1"/>
      </xdr:nvSpPr>
      <xdr:spPr>
        <a:xfrm>
          <a:off x="8515427"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51" name="直線コネクタ 350"/>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52"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53" name="直線コネクタ 352"/>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54"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55" name="直線コネクタ 354"/>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56"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57" name="フローチャート: 判断 356"/>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58" name="フローチャート: 判断 357"/>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59" name="フローチャート: 判断 358"/>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65" name="楕円 364"/>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29227</xdr:rowOff>
    </xdr:from>
    <xdr:ext cx="405111" cy="259045"/>
    <xdr:sp macro="" textlink="">
      <xdr:nvSpPr>
        <xdr:cNvPr id="366" name="【一般廃棄物処理施設】&#10;有形固定資産減価償却率該当値テキスト"/>
        <xdr:cNvSpPr txBox="1"/>
      </xdr:nvSpPr>
      <xdr:spPr>
        <a:xfrm>
          <a:off x="16357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367" name="楕円 366"/>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87630</xdr:rowOff>
    </xdr:to>
    <xdr:cxnSp macro="">
      <xdr:nvCxnSpPr>
        <xdr:cNvPr id="368" name="直線コネクタ 367"/>
        <xdr:cNvCxnSpPr/>
      </xdr:nvCxnSpPr>
      <xdr:spPr>
        <a:xfrm flipV="1">
          <a:off x="15481300" y="6572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369" name="楕円 368"/>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38</xdr:row>
      <xdr:rowOff>87630</xdr:rowOff>
    </xdr:to>
    <xdr:cxnSp macro="">
      <xdr:nvCxnSpPr>
        <xdr:cNvPr id="370" name="直線コネクタ 369"/>
        <xdr:cNvCxnSpPr/>
      </xdr:nvCxnSpPr>
      <xdr:spPr>
        <a:xfrm>
          <a:off x="14592300" y="626935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371"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372" name="n_2ave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373" name="n_1mainValue【一般廃棄物処理施設】&#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374" name="n_2mainValue【一般廃棄物処理施設】&#10;有形固定資産減価償却率"/>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6" name="テキスト ボックス 38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8" name="テキスト ボックス 38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0" name="テキスト ボックス 38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2" name="テキスト ボックス 39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4" name="テキスト ボックス 39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6" name="テキスト ボックス 39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8" name="テキスト ボックス 39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00" name="直線コネクタ 399"/>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01"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02" name="直線コネクタ 401"/>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03"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04" name="直線コネクタ 403"/>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405"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06" name="フローチャート: 判断 405"/>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07" name="フローチャート: 判断 406"/>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408" name="フローチャート: 判断 40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142778</xdr:rowOff>
    </xdr:from>
    <xdr:to>
      <xdr:col>116</xdr:col>
      <xdr:colOff>114300</xdr:colOff>
      <xdr:row>41</xdr:row>
      <xdr:rowOff>72928</xdr:rowOff>
    </xdr:to>
    <xdr:sp macro="" textlink="">
      <xdr:nvSpPr>
        <xdr:cNvPr id="414" name="楕円 413"/>
        <xdr:cNvSpPr/>
      </xdr:nvSpPr>
      <xdr:spPr>
        <a:xfrm>
          <a:off x="22110700" y="70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121205</xdr:rowOff>
    </xdr:from>
    <xdr:ext cx="599010" cy="259045"/>
    <xdr:sp macro="" textlink="">
      <xdr:nvSpPr>
        <xdr:cNvPr id="415" name="【一般廃棄物処理施設】&#10;一人当たり有形固定資産（償却資産）額該当値テキスト"/>
        <xdr:cNvSpPr txBox="1"/>
      </xdr:nvSpPr>
      <xdr:spPr>
        <a:xfrm>
          <a:off x="22199600" y="697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154535</xdr:rowOff>
    </xdr:from>
    <xdr:to>
      <xdr:col>112</xdr:col>
      <xdr:colOff>38100</xdr:colOff>
      <xdr:row>40</xdr:row>
      <xdr:rowOff>84685</xdr:rowOff>
    </xdr:to>
    <xdr:sp macro="" textlink="">
      <xdr:nvSpPr>
        <xdr:cNvPr id="416" name="楕円 415"/>
        <xdr:cNvSpPr/>
      </xdr:nvSpPr>
      <xdr:spPr>
        <a:xfrm>
          <a:off x="21272500" y="68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33885</xdr:rowOff>
    </xdr:from>
    <xdr:to>
      <xdr:col>116</xdr:col>
      <xdr:colOff>63500</xdr:colOff>
      <xdr:row>41</xdr:row>
      <xdr:rowOff>22128</xdr:rowOff>
    </xdr:to>
    <xdr:cxnSp macro="">
      <xdr:nvCxnSpPr>
        <xdr:cNvPr id="417" name="直線コネクタ 416"/>
        <xdr:cNvCxnSpPr/>
      </xdr:nvCxnSpPr>
      <xdr:spPr>
        <a:xfrm>
          <a:off x="21323300" y="6891885"/>
          <a:ext cx="8382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164332</xdr:rowOff>
    </xdr:from>
    <xdr:to>
      <xdr:col>107</xdr:col>
      <xdr:colOff>101600</xdr:colOff>
      <xdr:row>42</xdr:row>
      <xdr:rowOff>94482</xdr:rowOff>
    </xdr:to>
    <xdr:sp macro="" textlink="">
      <xdr:nvSpPr>
        <xdr:cNvPr id="418" name="楕円 417"/>
        <xdr:cNvSpPr/>
      </xdr:nvSpPr>
      <xdr:spPr>
        <a:xfrm>
          <a:off x="20383500" y="71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33885</xdr:rowOff>
    </xdr:from>
    <xdr:to>
      <xdr:col>111</xdr:col>
      <xdr:colOff>177800</xdr:colOff>
      <xdr:row>42</xdr:row>
      <xdr:rowOff>43682</xdr:rowOff>
    </xdr:to>
    <xdr:cxnSp macro="">
      <xdr:nvCxnSpPr>
        <xdr:cNvPr id="419" name="直線コネクタ 418"/>
        <xdr:cNvCxnSpPr/>
      </xdr:nvCxnSpPr>
      <xdr:spPr>
        <a:xfrm flipV="1">
          <a:off x="20434300" y="6891885"/>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44691</xdr:rowOff>
    </xdr:from>
    <xdr:ext cx="599010" cy="259045"/>
    <xdr:sp macro="" textlink="">
      <xdr:nvSpPr>
        <xdr:cNvPr id="420"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421"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101212</xdr:rowOff>
    </xdr:from>
    <xdr:ext cx="599010" cy="259045"/>
    <xdr:sp macro="" textlink="">
      <xdr:nvSpPr>
        <xdr:cNvPr id="422" name="n_1mainValue【一般廃棄物処理施設】&#10;一人当たり有形固定資産（償却資産）額"/>
        <xdr:cNvSpPr txBox="1"/>
      </xdr:nvSpPr>
      <xdr:spPr>
        <a:xfrm>
          <a:off x="21011095" y="661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85609</xdr:rowOff>
    </xdr:from>
    <xdr:ext cx="534377" cy="259045"/>
    <xdr:sp macro="" textlink="">
      <xdr:nvSpPr>
        <xdr:cNvPr id="423" name="n_2mainValue【一般廃棄物処理施設】&#10;一人当たり有形固定資産（償却資産）額"/>
        <xdr:cNvSpPr txBox="1"/>
      </xdr:nvSpPr>
      <xdr:spPr>
        <a:xfrm>
          <a:off x="20167111" y="72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47" name="直線コネクタ 446"/>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48"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49" name="直線コネクタ 448"/>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50"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51" name="直線コネクタ 450"/>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2"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3" name="フローチャート: 判断 452"/>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54" name="フローチャート: 判断 453"/>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55" name="フローチャート: 判断 454"/>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61" name="楕円 460"/>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462"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463" name="楕円 462"/>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7620</xdr:rowOff>
    </xdr:to>
    <xdr:cxnSp macro="">
      <xdr:nvCxnSpPr>
        <xdr:cNvPr id="464" name="直線コネクタ 463"/>
        <xdr:cNvCxnSpPr/>
      </xdr:nvCxnSpPr>
      <xdr:spPr>
        <a:xfrm flipV="1">
          <a:off x="15481300" y="10252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465" name="楕円 464"/>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7620</xdr:rowOff>
    </xdr:to>
    <xdr:cxnSp macro="">
      <xdr:nvCxnSpPr>
        <xdr:cNvPr id="466" name="直線コネクタ 465"/>
        <xdr:cNvCxnSpPr/>
      </xdr:nvCxnSpPr>
      <xdr:spPr>
        <a:xfrm>
          <a:off x="14592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67"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8"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49547</xdr:rowOff>
    </xdr:from>
    <xdr:ext cx="405111" cy="259045"/>
    <xdr:sp macro="" textlink="">
      <xdr:nvSpPr>
        <xdr:cNvPr id="469" name="n_1mainValue【保健センター・保健所】&#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70" name="n_2mainValue【保健センター・保健所】&#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94" name="直線コネクタ 493"/>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95"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96" name="直線コネクタ 495"/>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8" name="直線コネクタ 49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99"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00" name="フローチャート: 判断 49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01" name="フローチャート: 判断 50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502" name="フローチャート: 判断 501"/>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78740</xdr:rowOff>
    </xdr:from>
    <xdr:to>
      <xdr:col>116</xdr:col>
      <xdr:colOff>114300</xdr:colOff>
      <xdr:row>57</xdr:row>
      <xdr:rowOff>8890</xdr:rowOff>
    </xdr:to>
    <xdr:sp macro="" textlink="">
      <xdr:nvSpPr>
        <xdr:cNvPr id="508" name="楕円 507"/>
        <xdr:cNvSpPr/>
      </xdr:nvSpPr>
      <xdr:spPr>
        <a:xfrm>
          <a:off x="22110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31767</xdr:rowOff>
    </xdr:from>
    <xdr:ext cx="469744" cy="259045"/>
    <xdr:sp macro="" textlink="">
      <xdr:nvSpPr>
        <xdr:cNvPr id="509" name="【保健センター・保健所】&#10;一人当たり面積該当値テキスト"/>
        <xdr:cNvSpPr txBox="1"/>
      </xdr:nvSpPr>
      <xdr:spPr>
        <a:xfrm>
          <a:off x="22199600" y="96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109220</xdr:rowOff>
    </xdr:from>
    <xdr:to>
      <xdr:col>112</xdr:col>
      <xdr:colOff>38100</xdr:colOff>
      <xdr:row>57</xdr:row>
      <xdr:rowOff>39370</xdr:rowOff>
    </xdr:to>
    <xdr:sp macro="" textlink="">
      <xdr:nvSpPr>
        <xdr:cNvPr id="510" name="楕円 509"/>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129540</xdr:rowOff>
    </xdr:from>
    <xdr:to>
      <xdr:col>116</xdr:col>
      <xdr:colOff>63500</xdr:colOff>
      <xdr:row>56</xdr:row>
      <xdr:rowOff>160020</xdr:rowOff>
    </xdr:to>
    <xdr:cxnSp macro="">
      <xdr:nvCxnSpPr>
        <xdr:cNvPr id="511" name="直線コネクタ 510"/>
        <xdr:cNvCxnSpPr/>
      </xdr:nvCxnSpPr>
      <xdr:spPr>
        <a:xfrm flipV="1">
          <a:off x="21323300" y="9730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124460</xdr:rowOff>
    </xdr:from>
    <xdr:to>
      <xdr:col>107</xdr:col>
      <xdr:colOff>101600</xdr:colOff>
      <xdr:row>57</xdr:row>
      <xdr:rowOff>54610</xdr:rowOff>
    </xdr:to>
    <xdr:sp macro="" textlink="">
      <xdr:nvSpPr>
        <xdr:cNvPr id="512" name="楕円 511"/>
        <xdr:cNvSpPr/>
      </xdr:nvSpPr>
      <xdr:spPr>
        <a:xfrm>
          <a:off x="2038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57</xdr:row>
      <xdr:rowOff>3810</xdr:rowOff>
    </xdr:to>
    <xdr:cxnSp macro="">
      <xdr:nvCxnSpPr>
        <xdr:cNvPr id="513" name="直線コネクタ 512"/>
        <xdr:cNvCxnSpPr/>
      </xdr:nvCxnSpPr>
      <xdr:spPr>
        <a:xfrm flipV="1">
          <a:off x="20434300" y="976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125747</xdr:rowOff>
    </xdr:from>
    <xdr:ext cx="469744" cy="259045"/>
    <xdr:sp macro="" textlink="">
      <xdr:nvSpPr>
        <xdr:cNvPr id="514"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100982</xdr:rowOff>
    </xdr:from>
    <xdr:ext cx="469744" cy="259045"/>
    <xdr:sp macro="" textlink="">
      <xdr:nvSpPr>
        <xdr:cNvPr id="515"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55897</xdr:rowOff>
    </xdr:from>
    <xdr:ext cx="469744" cy="259045"/>
    <xdr:sp macro="" textlink="">
      <xdr:nvSpPr>
        <xdr:cNvPr id="516" name="n_1mainValue【保健センター・保健所】&#10;一人当たり面積"/>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71137</xdr:rowOff>
    </xdr:from>
    <xdr:ext cx="469744" cy="259045"/>
    <xdr:sp macro="" textlink="">
      <xdr:nvSpPr>
        <xdr:cNvPr id="517" name="n_2mainValue【保健センター・保健所】&#10;一人当たり面積"/>
        <xdr:cNvSpPr txBox="1"/>
      </xdr:nvSpPr>
      <xdr:spPr>
        <a:xfrm>
          <a:off x="20199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43" name="直線コネクタ 542"/>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44"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45" name="直線コネクタ 544"/>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46"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47" name="直線コネクタ 546"/>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548"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49" name="フローチャート: 判断 548"/>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50" name="フローチャート: 判断 549"/>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51" name="フローチャート: 判断 550"/>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57" name="楕円 556"/>
        <xdr:cNvSpPr/>
      </xdr:nvSpPr>
      <xdr:spPr>
        <a:xfrm>
          <a:off x="162687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115950</xdr:rowOff>
    </xdr:from>
    <xdr:ext cx="405111" cy="259045"/>
    <xdr:sp macro="" textlink="">
      <xdr:nvSpPr>
        <xdr:cNvPr id="558" name="【消防施設】&#10;有形固定資産減価償却率該当値テキスト"/>
        <xdr:cNvSpPr txBox="1"/>
      </xdr:nvSpPr>
      <xdr:spPr>
        <a:xfrm>
          <a:off x="16357600"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559" name="楕円 558"/>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36468</xdr:rowOff>
    </xdr:to>
    <xdr:cxnSp macro="">
      <xdr:nvCxnSpPr>
        <xdr:cNvPr id="560" name="直線コネクタ 559"/>
        <xdr:cNvCxnSpPr/>
      </xdr:nvCxnSpPr>
      <xdr:spPr>
        <a:xfrm flipV="1">
          <a:off x="15481300" y="140757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561" name="楕円 560"/>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36468</xdr:rowOff>
    </xdr:to>
    <xdr:cxnSp macro="">
      <xdr:nvCxnSpPr>
        <xdr:cNvPr id="562" name="直線コネクタ 561"/>
        <xdr:cNvCxnSpPr/>
      </xdr:nvCxnSpPr>
      <xdr:spPr>
        <a:xfrm>
          <a:off x="14592300" y="140659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63"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6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78395</xdr:rowOff>
    </xdr:from>
    <xdr:ext cx="405111" cy="259045"/>
    <xdr:sp macro="" textlink="">
      <xdr:nvSpPr>
        <xdr:cNvPr id="565" name="n_1mainValue【消防施設】&#10;有形固定資産減価償却率"/>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49003</xdr:rowOff>
    </xdr:from>
    <xdr:ext cx="405111" cy="259045"/>
    <xdr:sp macro="" textlink="">
      <xdr:nvSpPr>
        <xdr:cNvPr id="566" name="n_2mainValue【消防施設】&#10;有形固定資産減価償却率"/>
        <xdr:cNvSpPr txBox="1"/>
      </xdr:nvSpPr>
      <xdr:spPr>
        <a:xfrm>
          <a:off x="1438974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7" name="直線コネクタ 5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8" name="テキスト ボックス 5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9" name="直線コネクタ 5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0" name="テキスト ボックス 5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1" name="直線コネクタ 5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2" name="テキスト ボックス 5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3" name="直線コネクタ 5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4" name="テキスト ボックス 5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5" name="直線コネクタ 5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6" name="テキスト ボックス 5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7" name="直線コネクタ 5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8" name="テキスト ボックス 5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92" name="直線コネクタ 591"/>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93"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94" name="直線コネクタ 593"/>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95"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96" name="直線コネクタ 59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97"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98" name="フローチャート: 判断 597"/>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99" name="フローチャート: 判断 598"/>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600" name="フローチャート: 判断 599"/>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142421</xdr:rowOff>
    </xdr:from>
    <xdr:to>
      <xdr:col>116</xdr:col>
      <xdr:colOff>114300</xdr:colOff>
      <xdr:row>78</xdr:row>
      <xdr:rowOff>72571</xdr:rowOff>
    </xdr:to>
    <xdr:sp macro="" textlink="">
      <xdr:nvSpPr>
        <xdr:cNvPr id="606" name="楕円 605"/>
        <xdr:cNvSpPr/>
      </xdr:nvSpPr>
      <xdr:spPr>
        <a:xfrm>
          <a:off x="221107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95448</xdr:rowOff>
    </xdr:from>
    <xdr:ext cx="469744" cy="259045"/>
    <xdr:sp macro="" textlink="">
      <xdr:nvSpPr>
        <xdr:cNvPr id="607" name="【消防施設】&#10;一人当たり面積該当値テキスト"/>
        <xdr:cNvSpPr txBox="1"/>
      </xdr:nvSpPr>
      <xdr:spPr>
        <a:xfrm>
          <a:off x="22199600" y="1329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25944</xdr:rowOff>
    </xdr:from>
    <xdr:to>
      <xdr:col>112</xdr:col>
      <xdr:colOff>38100</xdr:colOff>
      <xdr:row>85</xdr:row>
      <xdr:rowOff>127544</xdr:rowOff>
    </xdr:to>
    <xdr:sp macro="" textlink="">
      <xdr:nvSpPr>
        <xdr:cNvPr id="608" name="楕円 607"/>
        <xdr:cNvSpPr/>
      </xdr:nvSpPr>
      <xdr:spPr>
        <a:xfrm>
          <a:off x="21272500" y="145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21771</xdr:rowOff>
    </xdr:from>
    <xdr:to>
      <xdr:col>116</xdr:col>
      <xdr:colOff>63500</xdr:colOff>
      <xdr:row>85</xdr:row>
      <xdr:rowOff>76744</xdr:rowOff>
    </xdr:to>
    <xdr:cxnSp macro="">
      <xdr:nvCxnSpPr>
        <xdr:cNvPr id="609" name="直線コネクタ 608"/>
        <xdr:cNvCxnSpPr/>
      </xdr:nvCxnSpPr>
      <xdr:spPr>
        <a:xfrm flipV="1">
          <a:off x="21323300" y="13394871"/>
          <a:ext cx="838200" cy="12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85816</xdr:rowOff>
    </xdr:from>
    <xdr:to>
      <xdr:col>107</xdr:col>
      <xdr:colOff>101600</xdr:colOff>
      <xdr:row>86</xdr:row>
      <xdr:rowOff>15966</xdr:rowOff>
    </xdr:to>
    <xdr:sp macro="" textlink="">
      <xdr:nvSpPr>
        <xdr:cNvPr id="610" name="楕円 609"/>
        <xdr:cNvSpPr/>
      </xdr:nvSpPr>
      <xdr:spPr>
        <a:xfrm>
          <a:off x="20383500" y="1465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76744</xdr:rowOff>
    </xdr:from>
    <xdr:to>
      <xdr:col>111</xdr:col>
      <xdr:colOff>177800</xdr:colOff>
      <xdr:row>85</xdr:row>
      <xdr:rowOff>136616</xdr:rowOff>
    </xdr:to>
    <xdr:cxnSp macro="">
      <xdr:nvCxnSpPr>
        <xdr:cNvPr id="611" name="直線コネクタ 610"/>
        <xdr:cNvCxnSpPr/>
      </xdr:nvCxnSpPr>
      <xdr:spPr>
        <a:xfrm flipV="1">
          <a:off x="20434300" y="1464999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612"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613"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144071</xdr:rowOff>
    </xdr:from>
    <xdr:ext cx="469744" cy="259045"/>
    <xdr:sp macro="" textlink="">
      <xdr:nvSpPr>
        <xdr:cNvPr id="614" name="n_1mainValue【消防施設】&#10;一人当たり面積"/>
        <xdr:cNvSpPr txBox="1"/>
      </xdr:nvSpPr>
      <xdr:spPr>
        <a:xfrm>
          <a:off x="21075727" y="1437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7093</xdr:rowOff>
    </xdr:from>
    <xdr:ext cx="469744" cy="259045"/>
    <xdr:sp macro="" textlink="">
      <xdr:nvSpPr>
        <xdr:cNvPr id="615" name="n_2mainValue【消防施設】&#10;一人当たり面積"/>
        <xdr:cNvSpPr txBox="1"/>
      </xdr:nvSpPr>
      <xdr:spPr>
        <a:xfrm>
          <a:off x="20199427" y="1475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40" name="直線コネクタ 63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4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42" name="直線コネクタ 64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4" name="直線コネクタ 6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45"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6" name="フローチャート: 判断 64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47" name="フローチャート: 判断 64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48" name="フローチャート: 判断 647"/>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78739</xdr:rowOff>
    </xdr:from>
    <xdr:to>
      <xdr:col>85</xdr:col>
      <xdr:colOff>177800</xdr:colOff>
      <xdr:row>106</xdr:row>
      <xdr:rowOff>8889</xdr:rowOff>
    </xdr:to>
    <xdr:sp macro="" textlink="">
      <xdr:nvSpPr>
        <xdr:cNvPr id="654" name="楕円 653"/>
        <xdr:cNvSpPr/>
      </xdr:nvSpPr>
      <xdr:spPr>
        <a:xfrm>
          <a:off x="16268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57166</xdr:rowOff>
    </xdr:from>
    <xdr:ext cx="405111" cy="259045"/>
    <xdr:sp macro="" textlink="">
      <xdr:nvSpPr>
        <xdr:cNvPr id="655" name="【庁舎】&#10;有形固定資産減価償却率該当値テキスト"/>
        <xdr:cNvSpPr txBox="1"/>
      </xdr:nvSpPr>
      <xdr:spPr>
        <a:xfrm>
          <a:off x="16357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656" name="楕円 655"/>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105</xdr:row>
      <xdr:rowOff>169545</xdr:rowOff>
    </xdr:to>
    <xdr:cxnSp macro="">
      <xdr:nvCxnSpPr>
        <xdr:cNvPr id="657" name="直線コネクタ 656"/>
        <xdr:cNvCxnSpPr/>
      </xdr:nvCxnSpPr>
      <xdr:spPr>
        <a:xfrm flipV="1">
          <a:off x="15481300" y="181317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156845</xdr:rowOff>
    </xdr:from>
    <xdr:to>
      <xdr:col>76</xdr:col>
      <xdr:colOff>165100</xdr:colOff>
      <xdr:row>106</xdr:row>
      <xdr:rowOff>86995</xdr:rowOff>
    </xdr:to>
    <xdr:sp macro="" textlink="">
      <xdr:nvSpPr>
        <xdr:cNvPr id="658" name="楕円 657"/>
        <xdr:cNvSpPr/>
      </xdr:nvSpPr>
      <xdr:spPr>
        <a:xfrm>
          <a:off x="1454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169545</xdr:rowOff>
    </xdr:from>
    <xdr:to>
      <xdr:col>81</xdr:col>
      <xdr:colOff>50800</xdr:colOff>
      <xdr:row>106</xdr:row>
      <xdr:rowOff>36195</xdr:rowOff>
    </xdr:to>
    <xdr:cxnSp macro="">
      <xdr:nvCxnSpPr>
        <xdr:cNvPr id="659" name="直線コネクタ 658"/>
        <xdr:cNvCxnSpPr/>
      </xdr:nvCxnSpPr>
      <xdr:spPr>
        <a:xfrm flipV="1">
          <a:off x="14592300" y="1817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4463</xdr:rowOff>
    </xdr:from>
    <xdr:ext cx="405111" cy="259045"/>
    <xdr:sp macro="" textlink="">
      <xdr:nvSpPr>
        <xdr:cNvPr id="660"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6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662" name="n_1mainValue【庁舎】&#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78122</xdr:rowOff>
    </xdr:from>
    <xdr:ext cx="405111" cy="259045"/>
    <xdr:sp macro="" textlink="">
      <xdr:nvSpPr>
        <xdr:cNvPr id="663" name="n_2mainValue【庁舎】&#10;有形固定資産減価償却率"/>
        <xdr:cNvSpPr txBox="1"/>
      </xdr:nvSpPr>
      <xdr:spPr>
        <a:xfrm>
          <a:off x="14389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89" name="直線コネクタ 68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9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91" name="直線コネクタ 69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9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93" name="直線コネクタ 69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9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95" name="フローチャート: 判断 69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96" name="フローチャート: 判断 69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97" name="フローチャート: 判断 69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03" name="楕円 702"/>
        <xdr:cNvSpPr/>
      </xdr:nvSpPr>
      <xdr:spPr>
        <a:xfrm>
          <a:off x="22110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154413</xdr:rowOff>
    </xdr:from>
    <xdr:ext cx="469744" cy="259045"/>
    <xdr:sp macro="" textlink="">
      <xdr:nvSpPr>
        <xdr:cNvPr id="704" name="【庁舎】&#10;一人当たり面積該当値テキスト"/>
        <xdr:cNvSpPr txBox="1"/>
      </xdr:nvSpPr>
      <xdr:spPr>
        <a:xfrm>
          <a:off x="221996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705" name="楕円 704"/>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10886</xdr:rowOff>
    </xdr:from>
    <xdr:to>
      <xdr:col>116</xdr:col>
      <xdr:colOff>63500</xdr:colOff>
      <xdr:row>104</xdr:row>
      <xdr:rowOff>30480</xdr:rowOff>
    </xdr:to>
    <xdr:cxnSp macro="">
      <xdr:nvCxnSpPr>
        <xdr:cNvPr id="706" name="直線コネクタ 705"/>
        <xdr:cNvCxnSpPr/>
      </xdr:nvCxnSpPr>
      <xdr:spPr>
        <a:xfrm flipV="1">
          <a:off x="21323300" y="178416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160927</xdr:rowOff>
    </xdr:from>
    <xdr:to>
      <xdr:col>107</xdr:col>
      <xdr:colOff>101600</xdr:colOff>
      <xdr:row>104</xdr:row>
      <xdr:rowOff>91077</xdr:rowOff>
    </xdr:to>
    <xdr:sp macro="" textlink="">
      <xdr:nvSpPr>
        <xdr:cNvPr id="707" name="楕円 706"/>
        <xdr:cNvSpPr/>
      </xdr:nvSpPr>
      <xdr:spPr>
        <a:xfrm>
          <a:off x="2038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40277</xdr:rowOff>
    </xdr:to>
    <xdr:cxnSp macro="">
      <xdr:nvCxnSpPr>
        <xdr:cNvPr id="708" name="直線コネクタ 707"/>
        <xdr:cNvCxnSpPr/>
      </xdr:nvCxnSpPr>
      <xdr:spPr>
        <a:xfrm flipV="1">
          <a:off x="20434300" y="178612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111051</xdr:rowOff>
    </xdr:from>
    <xdr:ext cx="469744" cy="259045"/>
    <xdr:sp macro="" textlink="">
      <xdr:nvSpPr>
        <xdr:cNvPr id="709"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62065</xdr:rowOff>
    </xdr:from>
    <xdr:ext cx="469744" cy="259045"/>
    <xdr:sp macro="" textlink="">
      <xdr:nvSpPr>
        <xdr:cNvPr id="710"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711" name="n_1mainValue【庁舎】&#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107604</xdr:rowOff>
    </xdr:from>
    <xdr:ext cx="469744" cy="259045"/>
    <xdr:sp macro="" textlink="">
      <xdr:nvSpPr>
        <xdr:cNvPr id="712" name="n_2mainValue【庁舎】&#10;一人当たり面積"/>
        <xdr:cNvSpPr txBox="1"/>
      </xdr:nvSpPr>
      <xdr:spPr>
        <a:xfrm>
          <a:off x="20199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年度において、西地区にあるし尿処理施設を改修して中間貯蔵施設とした。最終処分は一部事務組合としたため、比率は平成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年度より大きく低下した。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保健センター・保健所については、一人当たりの面積が類似団体と比べると大幅に高くなっているが、これは総合保健福祉センターの面積が約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㎡を占めているためである。当施設内にはトレーニングルーム、プール、会議室、多目的ホール等が併設している。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福祉施設については、老人福祉センターの改修等により、固定資産減価償却率は減少している。　また、一人当たり面積が類似団体を大きく上回っているのは、老人憩いの家や福祉交流センター等の施設が類似団体と比較して多いためである。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消防施設については、消防庁舎の一人当たり面積が平成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年度に大きく増加しているが、要因としては消防施設の老朽化等による移設に伴う用地取得によるものである。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また、庁舎については、旧東津野村と旧葉山村が合併し、旧庁舎を西庁舎として位置付けているため、一人当たりの面積が類似団体と比較して高くなっている。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年度から変わらず、横ばいである。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津野町は大規模な事業所もなく、昭和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13,249</a:t>
          </a:r>
          <a:r>
            <a:rPr kumimoji="1" lang="ja-JP" altLang="en-US" sz="1300">
              <a:latin typeface="ＭＳ Ｐゴシック" panose="020B0600070205080204" pitchFamily="50" charset="-128"/>
              <a:ea typeface="ＭＳ Ｐゴシック" panose="020B0600070205080204" pitchFamily="50" charset="-128"/>
            </a:rPr>
            <a:t>人いた人口が平成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年度国勢調査人口</a:t>
          </a:r>
          <a:r>
            <a:rPr kumimoji="1" lang="en-US" altLang="ja-JP" sz="1300">
              <a:latin typeface="ＭＳ Ｐゴシック" panose="020B0600070205080204" pitchFamily="50" charset="-128"/>
              <a:ea typeface="ＭＳ Ｐゴシック" panose="020B0600070205080204" pitchFamily="50" charset="-128"/>
            </a:rPr>
            <a:t>5,794</a:t>
          </a:r>
          <a:r>
            <a:rPr kumimoji="1" lang="ja-JP" altLang="en-US" sz="1300">
              <a:latin typeface="ＭＳ Ｐゴシック" panose="020B0600070205080204" pitchFamily="50" charset="-128"/>
              <a:ea typeface="ＭＳ Ｐゴシック" panose="020B0600070205080204" pitchFamily="50" charset="-128"/>
            </a:rPr>
            <a:t>人と半数以下になり過疎化が進んでいる。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日に市町村合併をし、退職者の不補充、公債費の繰上償還を行い、財政は健全な状態となった。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一方では、移住促進、産業の活性化等の各種施策を行っており、町税は微増傾向にあるが、依然、歳入に占める町税の割合は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％ほどであり、自主財源に乏しい状態が続いている。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市町村合併時の平成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年度は、経常収支比率</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と類似団体より若干オーバーしていたものの、合併後、退職者の不補充、公債費の繰上償還により改善され健全な状態を維持し、平成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人件費や繰上償還による経常的な公債費の減により歳出経常一般財源は</a:t>
          </a:r>
          <a:r>
            <a:rPr kumimoji="1" lang="en-US" altLang="ja-JP" sz="1300">
              <a:latin typeface="ＭＳ Ｐゴシック" panose="020B0600070205080204" pitchFamily="50" charset="-128"/>
              <a:ea typeface="ＭＳ Ｐゴシック" panose="020B0600070205080204" pitchFamily="50" charset="-128"/>
            </a:rPr>
            <a:t>21,705</a:t>
          </a:r>
          <a:r>
            <a:rPr kumimoji="1" lang="ja-JP" altLang="en-US" sz="1300">
              <a:latin typeface="ＭＳ Ｐゴシック" panose="020B0600070205080204" pitchFamily="50" charset="-128"/>
              <a:ea typeface="ＭＳ Ｐゴシック" panose="020B0600070205080204" pitchFamily="50" charset="-128"/>
            </a:rPr>
            <a:t>千円減少したが、普通交付税の一本算定への移行に加え、国勢調査結果により段階的に普通交付税が減少し歳入経常一般財源は</a:t>
          </a:r>
          <a:r>
            <a:rPr kumimoji="1" lang="en-US" altLang="ja-JP" sz="1300">
              <a:latin typeface="ＭＳ Ｐゴシック" panose="020B0600070205080204" pitchFamily="50" charset="-128"/>
              <a:ea typeface="ＭＳ Ｐゴシック" panose="020B0600070205080204" pitchFamily="50" charset="-128"/>
            </a:rPr>
            <a:t>93,260</a:t>
          </a:r>
          <a:r>
            <a:rPr kumimoji="1" lang="ja-JP" altLang="en-US" sz="1300">
              <a:latin typeface="ＭＳ Ｐゴシック" panose="020B0600070205080204" pitchFamily="50" charset="-128"/>
              <a:ea typeface="ＭＳ Ｐゴシック" panose="020B0600070205080204" pitchFamily="50" charset="-128"/>
            </a:rPr>
            <a:t>千円減額となったことにより、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97790</xdr:rowOff>
    </xdr:from>
    <xdr:to>
      <xdr:col>23</xdr:col>
      <xdr:colOff>133350</xdr:colOff>
      <xdr:row>67</xdr:row>
      <xdr:rowOff>3598</xdr:rowOff>
    </xdr:to>
    <xdr:cxnSp macro="">
      <xdr:nvCxnSpPr>
        <xdr:cNvPr id="128" name="直線コネクタ 127"/>
        <xdr:cNvCxnSpPr/>
      </xdr:nvCxnSpPr>
      <xdr:spPr>
        <a:xfrm flipV="1">
          <a:off x="4953000" y="10384790"/>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9" name="財政構造の弾力性最小値テキスト"/>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30" name="直線コネクタ 129"/>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12717</xdr:rowOff>
    </xdr:from>
    <xdr:ext cx="762000" cy="259045"/>
    <xdr:sp macro="" textlink="">
      <xdr:nvSpPr>
        <xdr:cNvPr id="131"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97790</xdr:rowOff>
    </xdr:from>
    <xdr:to>
      <xdr:col>24</xdr:col>
      <xdr:colOff>12700</xdr:colOff>
      <xdr:row>60</xdr:row>
      <xdr:rowOff>97790</xdr:rowOff>
    </xdr:to>
    <xdr:cxnSp macro="">
      <xdr:nvCxnSpPr>
        <xdr:cNvPr id="132" name="直線コネクタ 131"/>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138006</xdr:rowOff>
    </xdr:to>
    <xdr:cxnSp macro="">
      <xdr:nvCxnSpPr>
        <xdr:cNvPr id="133" name="直線コネクタ 132"/>
        <xdr:cNvCxnSpPr/>
      </xdr:nvCxnSpPr>
      <xdr:spPr>
        <a:xfrm>
          <a:off x="4114800" y="103767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168292</xdr:rowOff>
    </xdr:from>
    <xdr:ext cx="762000" cy="259045"/>
    <xdr:sp macro="" textlink="">
      <xdr:nvSpPr>
        <xdr:cNvPr id="134" name="財政構造の弾力性平均値テキスト"/>
        <xdr:cNvSpPr txBox="1"/>
      </xdr:nvSpPr>
      <xdr:spPr>
        <a:xfrm>
          <a:off x="5041900" y="10969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35" name="フローチャート: 判断 134"/>
        <xdr:cNvSpPr/>
      </xdr:nvSpPr>
      <xdr:spPr>
        <a:xfrm>
          <a:off x="49022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89746</xdr:rowOff>
    </xdr:to>
    <xdr:cxnSp macro="">
      <xdr:nvCxnSpPr>
        <xdr:cNvPr id="136" name="直線コネクタ 135"/>
        <xdr:cNvCxnSpPr/>
      </xdr:nvCxnSpPr>
      <xdr:spPr>
        <a:xfrm>
          <a:off x="3225800" y="1035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123825</xdr:rowOff>
    </xdr:from>
    <xdr:to>
      <xdr:col>19</xdr:col>
      <xdr:colOff>184150</xdr:colOff>
      <xdr:row>64</xdr:row>
      <xdr:rowOff>53975</xdr:rowOff>
    </xdr:to>
    <xdr:sp macro="" textlink="">
      <xdr:nvSpPr>
        <xdr:cNvPr id="137" name="フローチャート: 判断 136"/>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38" name="テキスト ボックス 137"/>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65617</xdr:rowOff>
    </xdr:to>
    <xdr:cxnSp macro="">
      <xdr:nvCxnSpPr>
        <xdr:cNvPr id="139" name="直線コネクタ 138"/>
        <xdr:cNvCxnSpPr/>
      </xdr:nvCxnSpPr>
      <xdr:spPr>
        <a:xfrm>
          <a:off x="2336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35348</xdr:rowOff>
    </xdr:from>
    <xdr:to>
      <xdr:col>15</xdr:col>
      <xdr:colOff>133350</xdr:colOff>
      <xdr:row>63</xdr:row>
      <xdr:rowOff>136948</xdr:rowOff>
    </xdr:to>
    <xdr:sp macro="" textlink="">
      <xdr:nvSpPr>
        <xdr:cNvPr id="140" name="フローチャート: 判断 139"/>
        <xdr:cNvSpPr/>
      </xdr:nvSpPr>
      <xdr:spPr>
        <a:xfrm>
          <a:off x="3175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41" name="テキスト ボックス 140"/>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59</xdr:row>
      <xdr:rowOff>116417</xdr:rowOff>
    </xdr:to>
    <xdr:cxnSp macro="">
      <xdr:nvCxnSpPr>
        <xdr:cNvPr id="142" name="直線コネクタ 141"/>
        <xdr:cNvCxnSpPr/>
      </xdr:nvCxnSpPr>
      <xdr:spPr>
        <a:xfrm>
          <a:off x="1447800" y="10219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3" name="フローチャート: 判断 142"/>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4" name="テキスト ボックス 143"/>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5" name="フローチャート: 判断 144"/>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6" name="テキスト ボックス 145"/>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2" name="楕円 151"/>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8483</xdr:rowOff>
    </xdr:from>
    <xdr:ext cx="762000" cy="259045"/>
    <xdr:sp macro="" textlink="">
      <xdr:nvSpPr>
        <xdr:cNvPr id="153" name="財政構造の弾力性該当値テキスト"/>
        <xdr:cNvSpPr txBox="1"/>
      </xdr:nvSpPr>
      <xdr:spPr>
        <a:xfrm>
          <a:off x="5041900" y="1029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4" name="楕円 153"/>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5" name="テキスト ボックス 154"/>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6" name="楕円 155"/>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7" name="テキスト ボックス 156"/>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8" name="楕円 157"/>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9" name="テキスト ボックス 158"/>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60" name="楕円 159"/>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61" name="テキスト ボックス 160"/>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年度からみると、類似団体と比較し若干高い状態。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人件費は、職員数の減及び退職者と新規採用職員との入替りにより減少した。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物件費は、認定子ども園の臨時職員賃金の増、教育委員会の情報セキュリティ強化事業が増加したが、首長部局の情報セキュリティ強化事業が減額となったため、物件費が減となった。</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3" name="直線コネクタ 192"/>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4"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5" name="直線コネクタ 194"/>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6"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7" name="直線コネクタ 196"/>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136691</xdr:rowOff>
    </xdr:from>
    <xdr:to>
      <xdr:col>23</xdr:col>
      <xdr:colOff>133350</xdr:colOff>
      <xdr:row>83</xdr:row>
      <xdr:rowOff>148465</xdr:rowOff>
    </xdr:to>
    <xdr:cxnSp macro="">
      <xdr:nvCxnSpPr>
        <xdr:cNvPr id="198" name="直線コネクタ 197"/>
        <xdr:cNvCxnSpPr/>
      </xdr:nvCxnSpPr>
      <xdr:spPr>
        <a:xfrm flipV="1">
          <a:off x="4114800" y="14367041"/>
          <a:ext cx="838200" cy="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9"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200" name="フローチャート: 判断 199"/>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114215</xdr:rowOff>
    </xdr:from>
    <xdr:to>
      <xdr:col>19</xdr:col>
      <xdr:colOff>133350</xdr:colOff>
      <xdr:row>83</xdr:row>
      <xdr:rowOff>148465</xdr:rowOff>
    </xdr:to>
    <xdr:cxnSp macro="">
      <xdr:nvCxnSpPr>
        <xdr:cNvPr id="201" name="直線コネクタ 200"/>
        <xdr:cNvCxnSpPr/>
      </xdr:nvCxnSpPr>
      <xdr:spPr>
        <a:xfrm>
          <a:off x="3225800" y="14344565"/>
          <a:ext cx="889000" cy="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2" name="フローチャート: 判断 201"/>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3" name="テキスト ボックス 202"/>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73287</xdr:rowOff>
    </xdr:from>
    <xdr:to>
      <xdr:col>15</xdr:col>
      <xdr:colOff>82550</xdr:colOff>
      <xdr:row>83</xdr:row>
      <xdr:rowOff>114215</xdr:rowOff>
    </xdr:to>
    <xdr:cxnSp macro="">
      <xdr:nvCxnSpPr>
        <xdr:cNvPr id="204" name="直線コネクタ 203"/>
        <xdr:cNvCxnSpPr/>
      </xdr:nvCxnSpPr>
      <xdr:spPr>
        <a:xfrm>
          <a:off x="2336800" y="14303637"/>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160320</xdr:rowOff>
    </xdr:from>
    <xdr:to>
      <xdr:col>11</xdr:col>
      <xdr:colOff>31750</xdr:colOff>
      <xdr:row>83</xdr:row>
      <xdr:rowOff>73287</xdr:rowOff>
    </xdr:to>
    <xdr:cxnSp macro="">
      <xdr:nvCxnSpPr>
        <xdr:cNvPr id="207" name="直線コネクタ 206"/>
        <xdr:cNvCxnSpPr/>
      </xdr:nvCxnSpPr>
      <xdr:spPr>
        <a:xfrm>
          <a:off x="1447800" y="14219220"/>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85891</xdr:rowOff>
    </xdr:from>
    <xdr:to>
      <xdr:col>23</xdr:col>
      <xdr:colOff>184150</xdr:colOff>
      <xdr:row>84</xdr:row>
      <xdr:rowOff>16041</xdr:rowOff>
    </xdr:to>
    <xdr:sp macro="" textlink="">
      <xdr:nvSpPr>
        <xdr:cNvPr id="217" name="楕円 216"/>
        <xdr:cNvSpPr/>
      </xdr:nvSpPr>
      <xdr:spPr>
        <a:xfrm>
          <a:off x="4902200" y="143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57968</xdr:rowOff>
    </xdr:from>
    <xdr:ext cx="762000" cy="259045"/>
    <xdr:sp macro="" textlink="">
      <xdr:nvSpPr>
        <xdr:cNvPr id="218" name="人件費・物件費等の状況該当値テキスト"/>
        <xdr:cNvSpPr txBox="1"/>
      </xdr:nvSpPr>
      <xdr:spPr>
        <a:xfrm>
          <a:off x="5041900" y="142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97665</xdr:rowOff>
    </xdr:from>
    <xdr:to>
      <xdr:col>19</xdr:col>
      <xdr:colOff>184150</xdr:colOff>
      <xdr:row>84</xdr:row>
      <xdr:rowOff>27815</xdr:rowOff>
    </xdr:to>
    <xdr:sp macro="" textlink="">
      <xdr:nvSpPr>
        <xdr:cNvPr id="219" name="楕円 218"/>
        <xdr:cNvSpPr/>
      </xdr:nvSpPr>
      <xdr:spPr>
        <a:xfrm>
          <a:off x="4064000" y="14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12592</xdr:rowOff>
    </xdr:from>
    <xdr:ext cx="736600" cy="259045"/>
    <xdr:sp macro="" textlink="">
      <xdr:nvSpPr>
        <xdr:cNvPr id="220" name="テキスト ボックス 219"/>
        <xdr:cNvSpPr txBox="1"/>
      </xdr:nvSpPr>
      <xdr:spPr>
        <a:xfrm>
          <a:off x="3733800" y="144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63415</xdr:rowOff>
    </xdr:from>
    <xdr:to>
      <xdr:col>15</xdr:col>
      <xdr:colOff>133350</xdr:colOff>
      <xdr:row>83</xdr:row>
      <xdr:rowOff>165015</xdr:rowOff>
    </xdr:to>
    <xdr:sp macro="" textlink="">
      <xdr:nvSpPr>
        <xdr:cNvPr id="221" name="楕円 220"/>
        <xdr:cNvSpPr/>
      </xdr:nvSpPr>
      <xdr:spPr>
        <a:xfrm>
          <a:off x="3175000" y="142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149792</xdr:rowOff>
    </xdr:from>
    <xdr:ext cx="762000" cy="259045"/>
    <xdr:sp macro="" textlink="">
      <xdr:nvSpPr>
        <xdr:cNvPr id="222" name="テキスト ボックス 221"/>
        <xdr:cNvSpPr txBox="1"/>
      </xdr:nvSpPr>
      <xdr:spPr>
        <a:xfrm>
          <a:off x="2844800" y="143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22487</xdr:rowOff>
    </xdr:from>
    <xdr:to>
      <xdr:col>11</xdr:col>
      <xdr:colOff>82550</xdr:colOff>
      <xdr:row>83</xdr:row>
      <xdr:rowOff>124087</xdr:rowOff>
    </xdr:to>
    <xdr:sp macro="" textlink="">
      <xdr:nvSpPr>
        <xdr:cNvPr id="223" name="楕円 222"/>
        <xdr:cNvSpPr/>
      </xdr:nvSpPr>
      <xdr:spPr>
        <a:xfrm>
          <a:off x="2286000" y="142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134264</xdr:rowOff>
    </xdr:from>
    <xdr:ext cx="762000" cy="259045"/>
    <xdr:sp macro="" textlink="">
      <xdr:nvSpPr>
        <xdr:cNvPr id="224" name="テキスト ボックス 223"/>
        <xdr:cNvSpPr txBox="1"/>
      </xdr:nvSpPr>
      <xdr:spPr>
        <a:xfrm>
          <a:off x="1955800" y="140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109520</xdr:rowOff>
    </xdr:from>
    <xdr:to>
      <xdr:col>7</xdr:col>
      <xdr:colOff>31750</xdr:colOff>
      <xdr:row>83</xdr:row>
      <xdr:rowOff>39670</xdr:rowOff>
    </xdr:to>
    <xdr:sp macro="" textlink="">
      <xdr:nvSpPr>
        <xdr:cNvPr id="225" name="楕円 224"/>
        <xdr:cNvSpPr/>
      </xdr:nvSpPr>
      <xdr:spPr>
        <a:xfrm>
          <a:off x="1397000" y="141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49847</xdr:rowOff>
    </xdr:from>
    <xdr:ext cx="762000" cy="259045"/>
    <xdr:sp macro="" textlink="">
      <xdr:nvSpPr>
        <xdr:cNvPr id="226" name="テキスト ボックス 225"/>
        <xdr:cNvSpPr txBox="1"/>
      </xdr:nvSpPr>
      <xdr:spPr>
        <a:xfrm>
          <a:off x="1066800" y="139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全国町村平均、類似団体平均よりも低い値で推移している。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経験年数階層内での級の変動により増減がある。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5" name="直線コネクタ 254"/>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8"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9" name="直線コネクタ 258"/>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90593</xdr:rowOff>
    </xdr:from>
    <xdr:to>
      <xdr:col>81</xdr:col>
      <xdr:colOff>44450</xdr:colOff>
      <xdr:row>84</xdr:row>
      <xdr:rowOff>90593</xdr:rowOff>
    </xdr:to>
    <xdr:cxnSp macro="">
      <xdr:nvCxnSpPr>
        <xdr:cNvPr id="260" name="直線コネクタ 259"/>
        <xdr:cNvCxnSpPr/>
      </xdr:nvCxnSpPr>
      <xdr:spPr>
        <a:xfrm>
          <a:off x="16179800" y="14492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162984</xdr:rowOff>
    </xdr:to>
    <xdr:cxnSp macro="">
      <xdr:nvCxnSpPr>
        <xdr:cNvPr id="263" name="直線コネクタ 262"/>
        <xdr:cNvCxnSpPr/>
      </xdr:nvCxnSpPr>
      <xdr:spPr>
        <a:xfrm flipV="1">
          <a:off x="15290800" y="1449239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4" name="フローチャート: 判断 263"/>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5" name="テキスト ボックス 264"/>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171027</xdr:rowOff>
    </xdr:to>
    <xdr:cxnSp macro="">
      <xdr:nvCxnSpPr>
        <xdr:cNvPr id="266" name="直線コネクタ 265"/>
        <xdr:cNvCxnSpPr/>
      </xdr:nvCxnSpPr>
      <xdr:spPr>
        <a:xfrm flipV="1">
          <a:off x="14401800" y="145647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7" name="フローチャート: 判断 266"/>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8" name="テキスト ボックス 267"/>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171027</xdr:rowOff>
    </xdr:to>
    <xdr:cxnSp macro="">
      <xdr:nvCxnSpPr>
        <xdr:cNvPr id="269" name="直線コネクタ 268"/>
        <xdr:cNvCxnSpPr/>
      </xdr:nvCxnSpPr>
      <xdr:spPr>
        <a:xfrm>
          <a:off x="13512800" y="1450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70" name="フローチャート: 判断 269"/>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71" name="テキスト ボックス 270"/>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2" name="フローチャート: 判断 271"/>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3" name="テキスト ボックス 272"/>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39793</xdr:rowOff>
    </xdr:from>
    <xdr:to>
      <xdr:col>81</xdr:col>
      <xdr:colOff>95250</xdr:colOff>
      <xdr:row>84</xdr:row>
      <xdr:rowOff>141393</xdr:rowOff>
    </xdr:to>
    <xdr:sp macro="" textlink="">
      <xdr:nvSpPr>
        <xdr:cNvPr id="279" name="楕円 278"/>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56320</xdr:rowOff>
    </xdr:from>
    <xdr:ext cx="762000" cy="259045"/>
    <xdr:sp macro="" textlink="">
      <xdr:nvSpPr>
        <xdr:cNvPr id="280"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39793</xdr:rowOff>
    </xdr:from>
    <xdr:to>
      <xdr:col>77</xdr:col>
      <xdr:colOff>95250</xdr:colOff>
      <xdr:row>84</xdr:row>
      <xdr:rowOff>141393</xdr:rowOff>
    </xdr:to>
    <xdr:sp macro="" textlink="">
      <xdr:nvSpPr>
        <xdr:cNvPr id="281" name="楕円 280"/>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151570</xdr:rowOff>
    </xdr:from>
    <xdr:ext cx="736600" cy="259045"/>
    <xdr:sp macro="" textlink="">
      <xdr:nvSpPr>
        <xdr:cNvPr id="282" name="テキスト ボックス 281"/>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4" name="テキスト ボックス 283"/>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85" name="楕円 284"/>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86" name="テキスト ボックス 285"/>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7" name="楕円 286"/>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8" name="テキスト ボックス 287"/>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定員管理計画のおける職員数の数値目標は達成できている状況ではあるが、今後の退職者数、再任用職員数を考慮し引き続き職員数の確保が必要である。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4" name="直線コネクタ 313"/>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5"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6" name="直線コネクタ 315"/>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7"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8" name="直線コネクタ 317"/>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24670</xdr:rowOff>
    </xdr:from>
    <xdr:to>
      <xdr:col>81</xdr:col>
      <xdr:colOff>44450</xdr:colOff>
      <xdr:row>61</xdr:row>
      <xdr:rowOff>45180</xdr:rowOff>
    </xdr:to>
    <xdr:cxnSp macro="">
      <xdr:nvCxnSpPr>
        <xdr:cNvPr id="319" name="直線コネクタ 318"/>
        <xdr:cNvCxnSpPr/>
      </xdr:nvCxnSpPr>
      <xdr:spPr>
        <a:xfrm>
          <a:off x="16179800" y="10483120"/>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20"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21" name="フローチャート: 判断 320"/>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24670</xdr:rowOff>
    </xdr:from>
    <xdr:to>
      <xdr:col>77</xdr:col>
      <xdr:colOff>44450</xdr:colOff>
      <xdr:row>61</xdr:row>
      <xdr:rowOff>43370</xdr:rowOff>
    </xdr:to>
    <xdr:cxnSp macro="">
      <xdr:nvCxnSpPr>
        <xdr:cNvPr id="322" name="直線コネクタ 321"/>
        <xdr:cNvCxnSpPr/>
      </xdr:nvCxnSpPr>
      <xdr:spPr>
        <a:xfrm flipV="1">
          <a:off x="15290800" y="1048312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3" name="フローチャート: 判断 322"/>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4" name="テキスト ボックス 323"/>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33719</xdr:rowOff>
    </xdr:from>
    <xdr:to>
      <xdr:col>72</xdr:col>
      <xdr:colOff>203200</xdr:colOff>
      <xdr:row>61</xdr:row>
      <xdr:rowOff>43370</xdr:rowOff>
    </xdr:to>
    <xdr:cxnSp macro="">
      <xdr:nvCxnSpPr>
        <xdr:cNvPr id="325" name="直線コネクタ 324"/>
        <xdr:cNvCxnSpPr/>
      </xdr:nvCxnSpPr>
      <xdr:spPr>
        <a:xfrm>
          <a:off x="14401800" y="10492169"/>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6" name="フローチャート: 判断 325"/>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7" name="テキスト ボックス 326"/>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2953</xdr:rowOff>
    </xdr:from>
    <xdr:to>
      <xdr:col>68</xdr:col>
      <xdr:colOff>152400</xdr:colOff>
      <xdr:row>61</xdr:row>
      <xdr:rowOff>33719</xdr:rowOff>
    </xdr:to>
    <xdr:cxnSp macro="">
      <xdr:nvCxnSpPr>
        <xdr:cNvPr id="328" name="直線コネクタ 327"/>
        <xdr:cNvCxnSpPr/>
      </xdr:nvCxnSpPr>
      <xdr:spPr>
        <a:xfrm>
          <a:off x="13512800" y="10461403"/>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9" name="フローチャート: 判断 328"/>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0" name="テキスト ボックス 329"/>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1" name="フローチャート: 判断 330"/>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2" name="テキスト ボックス 331"/>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165830</xdr:rowOff>
    </xdr:from>
    <xdr:to>
      <xdr:col>81</xdr:col>
      <xdr:colOff>95250</xdr:colOff>
      <xdr:row>61</xdr:row>
      <xdr:rowOff>95980</xdr:rowOff>
    </xdr:to>
    <xdr:sp macro="" textlink="">
      <xdr:nvSpPr>
        <xdr:cNvPr id="338" name="楕円 337"/>
        <xdr:cNvSpPr/>
      </xdr:nvSpPr>
      <xdr:spPr>
        <a:xfrm>
          <a:off x="169672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10907</xdr:rowOff>
    </xdr:from>
    <xdr:ext cx="762000" cy="259045"/>
    <xdr:sp macro="" textlink="">
      <xdr:nvSpPr>
        <xdr:cNvPr id="339" name="定員管理の状況該当値テキスト"/>
        <xdr:cNvSpPr txBox="1"/>
      </xdr:nvSpPr>
      <xdr:spPr>
        <a:xfrm>
          <a:off x="17106900" y="1029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145320</xdr:rowOff>
    </xdr:from>
    <xdr:to>
      <xdr:col>77</xdr:col>
      <xdr:colOff>95250</xdr:colOff>
      <xdr:row>61</xdr:row>
      <xdr:rowOff>75470</xdr:rowOff>
    </xdr:to>
    <xdr:sp macro="" textlink="">
      <xdr:nvSpPr>
        <xdr:cNvPr id="340" name="楕円 339"/>
        <xdr:cNvSpPr/>
      </xdr:nvSpPr>
      <xdr:spPr>
        <a:xfrm>
          <a:off x="16129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85647</xdr:rowOff>
    </xdr:from>
    <xdr:ext cx="736600" cy="259045"/>
    <xdr:sp macro="" textlink="">
      <xdr:nvSpPr>
        <xdr:cNvPr id="341" name="テキスト ボックス 340"/>
        <xdr:cNvSpPr txBox="1"/>
      </xdr:nvSpPr>
      <xdr:spPr>
        <a:xfrm>
          <a:off x="15798800" y="1020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164020</xdr:rowOff>
    </xdr:from>
    <xdr:to>
      <xdr:col>73</xdr:col>
      <xdr:colOff>44450</xdr:colOff>
      <xdr:row>61</xdr:row>
      <xdr:rowOff>94170</xdr:rowOff>
    </xdr:to>
    <xdr:sp macro="" textlink="">
      <xdr:nvSpPr>
        <xdr:cNvPr id="342" name="楕円 341"/>
        <xdr:cNvSpPr/>
      </xdr:nvSpPr>
      <xdr:spPr>
        <a:xfrm>
          <a:off x="152400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78947</xdr:rowOff>
    </xdr:from>
    <xdr:ext cx="762000" cy="259045"/>
    <xdr:sp macro="" textlink="">
      <xdr:nvSpPr>
        <xdr:cNvPr id="343" name="テキスト ボックス 342"/>
        <xdr:cNvSpPr txBox="1"/>
      </xdr:nvSpPr>
      <xdr:spPr>
        <a:xfrm>
          <a:off x="14909800" y="1053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154369</xdr:rowOff>
    </xdr:from>
    <xdr:to>
      <xdr:col>68</xdr:col>
      <xdr:colOff>203200</xdr:colOff>
      <xdr:row>61</xdr:row>
      <xdr:rowOff>84519</xdr:rowOff>
    </xdr:to>
    <xdr:sp macro="" textlink="">
      <xdr:nvSpPr>
        <xdr:cNvPr id="344" name="楕円 343"/>
        <xdr:cNvSpPr/>
      </xdr:nvSpPr>
      <xdr:spPr>
        <a:xfrm>
          <a:off x="143510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94696</xdr:rowOff>
    </xdr:from>
    <xdr:ext cx="762000" cy="259045"/>
    <xdr:sp macro="" textlink="">
      <xdr:nvSpPr>
        <xdr:cNvPr id="345" name="テキスト ボックス 344"/>
        <xdr:cNvSpPr txBox="1"/>
      </xdr:nvSpPr>
      <xdr:spPr>
        <a:xfrm>
          <a:off x="14020800" y="1021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123603</xdr:rowOff>
    </xdr:from>
    <xdr:to>
      <xdr:col>64</xdr:col>
      <xdr:colOff>152400</xdr:colOff>
      <xdr:row>61</xdr:row>
      <xdr:rowOff>53753</xdr:rowOff>
    </xdr:to>
    <xdr:sp macro="" textlink="">
      <xdr:nvSpPr>
        <xdr:cNvPr id="346" name="楕円 345"/>
        <xdr:cNvSpPr/>
      </xdr:nvSpPr>
      <xdr:spPr>
        <a:xfrm>
          <a:off x="13462000" y="10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63930</xdr:rowOff>
    </xdr:from>
    <xdr:ext cx="762000" cy="259045"/>
    <xdr:sp macro="" textlink="">
      <xdr:nvSpPr>
        <xdr:cNvPr id="347" name="テキスト ボックス 346"/>
        <xdr:cNvSpPr txBox="1"/>
      </xdr:nvSpPr>
      <xdr:spPr>
        <a:xfrm>
          <a:off x="13131800" y="1017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繰上償還による経常的な地方債元利償還金の減に対し、交付税算入額の増により比率が減少。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今後は、大規模な施設整備事業が予定されており、公債費が増加する見込み。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中長期財政計画により、計画的な繰上償還が必要。</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3" name="直線コネクタ 372"/>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4"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5" name="直線コネクタ 374"/>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6"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7" name="直線コネクタ 376"/>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105664</xdr:rowOff>
    </xdr:from>
    <xdr:to>
      <xdr:col>81</xdr:col>
      <xdr:colOff>44450</xdr:colOff>
      <xdr:row>38</xdr:row>
      <xdr:rowOff>1778</xdr:rowOff>
    </xdr:to>
    <xdr:cxnSp macro="">
      <xdr:nvCxnSpPr>
        <xdr:cNvPr id="378" name="直線コネクタ 377"/>
        <xdr:cNvCxnSpPr/>
      </xdr:nvCxnSpPr>
      <xdr:spPr>
        <a:xfrm flipV="1">
          <a:off x="16179800" y="644931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9"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0" name="フローチャート: 判断 379"/>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1778</xdr:rowOff>
    </xdr:from>
    <xdr:to>
      <xdr:col>77</xdr:col>
      <xdr:colOff>44450</xdr:colOff>
      <xdr:row>38</xdr:row>
      <xdr:rowOff>25908</xdr:rowOff>
    </xdr:to>
    <xdr:cxnSp macro="">
      <xdr:nvCxnSpPr>
        <xdr:cNvPr id="381" name="直線コネクタ 380"/>
        <xdr:cNvCxnSpPr/>
      </xdr:nvCxnSpPr>
      <xdr:spPr>
        <a:xfrm flipV="1">
          <a:off x="15290800" y="65168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2" name="フローチャート: 判断 38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3" name="テキスト ボックス 38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59690</xdr:rowOff>
    </xdr:to>
    <xdr:cxnSp macro="">
      <xdr:nvCxnSpPr>
        <xdr:cNvPr id="384" name="直線コネクタ 383"/>
        <xdr:cNvCxnSpPr/>
      </xdr:nvCxnSpPr>
      <xdr:spPr>
        <a:xfrm flipV="1">
          <a:off x="14401800" y="65410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127254</xdr:rowOff>
    </xdr:to>
    <xdr:cxnSp macro="">
      <xdr:nvCxnSpPr>
        <xdr:cNvPr id="387" name="直線コネクタ 386"/>
        <xdr:cNvCxnSpPr/>
      </xdr:nvCxnSpPr>
      <xdr:spPr>
        <a:xfrm flipV="1">
          <a:off x="13512800" y="657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8" name="フローチャート: 判断 387"/>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9" name="テキスト ボックス 388"/>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90" name="フローチャート: 判断 389"/>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91" name="テキスト ボックス 390"/>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54864</xdr:rowOff>
    </xdr:from>
    <xdr:to>
      <xdr:col>81</xdr:col>
      <xdr:colOff>95250</xdr:colOff>
      <xdr:row>37</xdr:row>
      <xdr:rowOff>156464</xdr:rowOff>
    </xdr:to>
    <xdr:sp macro="" textlink="">
      <xdr:nvSpPr>
        <xdr:cNvPr id="397" name="楕円 396"/>
        <xdr:cNvSpPr/>
      </xdr:nvSpPr>
      <xdr:spPr>
        <a:xfrm>
          <a:off x="169672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147591</xdr:rowOff>
    </xdr:from>
    <xdr:ext cx="762000" cy="259045"/>
    <xdr:sp macro="" textlink="">
      <xdr:nvSpPr>
        <xdr:cNvPr id="398" name="公債費負担の状況該当値テキスト"/>
        <xdr:cNvSpPr txBox="1"/>
      </xdr:nvSpPr>
      <xdr:spPr>
        <a:xfrm>
          <a:off x="17106900" y="631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122428</xdr:rowOff>
    </xdr:from>
    <xdr:to>
      <xdr:col>77</xdr:col>
      <xdr:colOff>95250</xdr:colOff>
      <xdr:row>38</xdr:row>
      <xdr:rowOff>52578</xdr:rowOff>
    </xdr:to>
    <xdr:sp macro="" textlink="">
      <xdr:nvSpPr>
        <xdr:cNvPr id="399" name="楕円 398"/>
        <xdr:cNvSpPr/>
      </xdr:nvSpPr>
      <xdr:spPr>
        <a:xfrm>
          <a:off x="16129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62755</xdr:rowOff>
    </xdr:from>
    <xdr:ext cx="736600" cy="259045"/>
    <xdr:sp macro="" textlink="">
      <xdr:nvSpPr>
        <xdr:cNvPr id="400" name="テキスト ボックス 399"/>
        <xdr:cNvSpPr txBox="1"/>
      </xdr:nvSpPr>
      <xdr:spPr>
        <a:xfrm>
          <a:off x="1579880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401" name="楕円 400"/>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2" name="テキスト ボックス 401"/>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3" name="楕円 402"/>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4" name="テキスト ボックス 40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76454</xdr:rowOff>
    </xdr:from>
    <xdr:to>
      <xdr:col>64</xdr:col>
      <xdr:colOff>152400</xdr:colOff>
      <xdr:row>39</xdr:row>
      <xdr:rowOff>6604</xdr:rowOff>
    </xdr:to>
    <xdr:sp macro="" textlink="">
      <xdr:nvSpPr>
        <xdr:cNvPr id="405" name="楕円 404"/>
        <xdr:cNvSpPr/>
      </xdr:nvSpPr>
      <xdr:spPr>
        <a:xfrm>
          <a:off x="13462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16781</xdr:rowOff>
    </xdr:from>
    <xdr:ext cx="762000" cy="259045"/>
    <xdr:sp macro="" textlink="">
      <xdr:nvSpPr>
        <xdr:cNvPr id="406" name="テキスト ボックス 405"/>
        <xdr:cNvSpPr txBox="1"/>
      </xdr:nvSpPr>
      <xdr:spPr>
        <a:xfrm>
          <a:off x="13131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繰上償還により、地方債現在高が減少したが、今後、公共施設の老朽化による更新事業等により地方債現在高が増加する見込み。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将来を見据えた中長期財政計画を更新し、慎重な財政運営が必要である。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5" name="直線コネクタ 434"/>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6"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7" name="直線コネクタ 436"/>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類似団体と比べ人件費は低い状態で推移している。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要因としては、合併後、必要最小限の職員採用により抑制できたことが挙げられる。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今後、業務量の増加に伴い職員数の増加が見込まれるため、合併後の組織体制を見直し効率の良い人員配置を行う必要がある。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3556</xdr:rowOff>
    </xdr:to>
    <xdr:cxnSp macro="">
      <xdr:nvCxnSpPr>
        <xdr:cNvPr id="64" name="直線コネクタ 63"/>
        <xdr:cNvCxnSpPr/>
      </xdr:nvCxnSpPr>
      <xdr:spPr>
        <a:xfrm flipV="1">
          <a:off x="3987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3556</xdr:rowOff>
    </xdr:to>
    <xdr:cxnSp macro="">
      <xdr:nvCxnSpPr>
        <xdr:cNvPr id="67" name="直線コネクタ 66"/>
        <xdr:cNvCxnSpPr/>
      </xdr:nvCxnSpPr>
      <xdr:spPr>
        <a:xfrm>
          <a:off x="3098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133858</xdr:rowOff>
    </xdr:to>
    <xdr:cxnSp macro="">
      <xdr:nvCxnSpPr>
        <xdr:cNvPr id="70" name="直線コネクタ 69"/>
        <xdr:cNvCxnSpPr/>
      </xdr:nvCxnSpPr>
      <xdr:spPr>
        <a:xfrm flipV="1">
          <a:off x="2209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133858</xdr:rowOff>
    </xdr:to>
    <xdr:cxnSp macro="">
      <xdr:nvCxnSpPr>
        <xdr:cNvPr id="73" name="直線コネクタ 72"/>
        <xdr:cNvCxnSpPr/>
      </xdr:nvCxnSpPr>
      <xdr:spPr>
        <a:xfrm>
          <a:off x="1320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158513</xdr:rowOff>
    </xdr:from>
    <xdr:ext cx="762000" cy="259045"/>
    <xdr:sp macro="" textlink="">
      <xdr:nvSpPr>
        <xdr:cNvPr id="84" name="人件費該当値テキスト"/>
        <xdr:cNvSpPr txBox="1"/>
      </xdr:nvSpPr>
      <xdr:spPr>
        <a:xfrm>
          <a:off x="4914900" y="598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コミュニティバス運行管理委託及び認定子ども園臨時職員賃金への一般財源が増額となった。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コミュニティバスの運行については、国庫補助対象となる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人／回を超える路線は少なく、路線再編を検討する必要がある。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49276</xdr:rowOff>
    </xdr:from>
    <xdr:to>
      <xdr:col>82</xdr:col>
      <xdr:colOff>107950</xdr:colOff>
      <xdr:row>14</xdr:row>
      <xdr:rowOff>104140</xdr:rowOff>
    </xdr:to>
    <xdr:cxnSp macro="">
      <xdr:nvCxnSpPr>
        <xdr:cNvPr id="123" name="直線コネクタ 122"/>
        <xdr:cNvCxnSpPr/>
      </xdr:nvCxnSpPr>
      <xdr:spPr>
        <a:xfrm>
          <a:off x="15671800" y="24495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85852</xdr:rowOff>
    </xdr:to>
    <xdr:cxnSp macro="">
      <xdr:nvCxnSpPr>
        <xdr:cNvPr id="126" name="直線コネクタ 125"/>
        <xdr:cNvCxnSpPr/>
      </xdr:nvCxnSpPr>
      <xdr:spPr>
        <a:xfrm flipV="1">
          <a:off x="14782800" y="2449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85852</xdr:rowOff>
    </xdr:to>
    <xdr:cxnSp macro="">
      <xdr:nvCxnSpPr>
        <xdr:cNvPr id="129" name="直線コネクタ 128"/>
        <xdr:cNvCxnSpPr/>
      </xdr:nvCxnSpPr>
      <xdr:spPr>
        <a:xfrm>
          <a:off x="13893800" y="2481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44704</xdr:rowOff>
    </xdr:from>
    <xdr:to>
      <xdr:col>69</xdr:col>
      <xdr:colOff>92075</xdr:colOff>
      <xdr:row>14</xdr:row>
      <xdr:rowOff>81280</xdr:rowOff>
    </xdr:to>
    <xdr:cxnSp macro="">
      <xdr:nvCxnSpPr>
        <xdr:cNvPr id="132" name="直線コネクタ 131"/>
        <xdr:cNvCxnSpPr/>
      </xdr:nvCxnSpPr>
      <xdr:spPr>
        <a:xfrm>
          <a:off x="13004800" y="2445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2" name="楕円 141"/>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25417</xdr:rowOff>
    </xdr:from>
    <xdr:ext cx="762000" cy="259045"/>
    <xdr:sp macro="" textlink="">
      <xdr:nvSpPr>
        <xdr:cNvPr id="143" name="物件費該当値テキスト"/>
        <xdr:cNvSpPr txBox="1"/>
      </xdr:nvSpPr>
      <xdr:spPr>
        <a:xfrm>
          <a:off x="165989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169926</xdr:rowOff>
    </xdr:from>
    <xdr:to>
      <xdr:col>78</xdr:col>
      <xdr:colOff>120650</xdr:colOff>
      <xdr:row>14</xdr:row>
      <xdr:rowOff>100076</xdr:rowOff>
    </xdr:to>
    <xdr:sp macro="" textlink="">
      <xdr:nvSpPr>
        <xdr:cNvPr id="144" name="楕円 143"/>
        <xdr:cNvSpPr/>
      </xdr:nvSpPr>
      <xdr:spPr>
        <a:xfrm>
          <a:off x="15621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110253</xdr:rowOff>
    </xdr:from>
    <xdr:ext cx="736600" cy="259045"/>
    <xdr:sp macro="" textlink="">
      <xdr:nvSpPr>
        <xdr:cNvPr id="145" name="テキスト ボックス 144"/>
        <xdr:cNvSpPr txBox="1"/>
      </xdr:nvSpPr>
      <xdr:spPr>
        <a:xfrm>
          <a:off x="15290800" y="21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6" name="楕円 145"/>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121429</xdr:rowOff>
    </xdr:from>
    <xdr:ext cx="762000" cy="259045"/>
    <xdr:sp macro="" textlink="">
      <xdr:nvSpPr>
        <xdr:cNvPr id="147" name="テキスト ボックス 146"/>
        <xdr:cNvSpPr txBox="1"/>
      </xdr:nvSpPr>
      <xdr:spPr>
        <a:xfrm>
          <a:off x="14401800" y="2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8" name="楕円 147"/>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116857</xdr:rowOff>
    </xdr:from>
    <xdr:ext cx="762000" cy="259045"/>
    <xdr:sp macro="" textlink="">
      <xdr:nvSpPr>
        <xdr:cNvPr id="149" name="テキスト ボックス 148"/>
        <xdr:cNvSpPr txBox="1"/>
      </xdr:nvSpPr>
      <xdr:spPr>
        <a:xfrm>
          <a:off x="135128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165354</xdr:rowOff>
    </xdr:from>
    <xdr:to>
      <xdr:col>65</xdr:col>
      <xdr:colOff>53975</xdr:colOff>
      <xdr:row>14</xdr:row>
      <xdr:rowOff>95504</xdr:rowOff>
    </xdr:to>
    <xdr:sp macro="" textlink="">
      <xdr:nvSpPr>
        <xdr:cNvPr id="150" name="楕円 149"/>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80281</xdr:rowOff>
    </xdr:from>
    <xdr:ext cx="762000" cy="259045"/>
    <xdr:sp macro="" textlink="">
      <xdr:nvSpPr>
        <xdr:cNvPr id="151" name="テキスト ボックス 150"/>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小中学生医療助成などに取り組んでいるが、類似団体より低い値となっている。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扶助費の性質上、年々増加しており今後も減少することは見込めないため、扶助費を伴う新規事業は慎重に検討し真に必要な事業を実施していく必要がある。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12700</xdr:rowOff>
    </xdr:to>
    <xdr:cxnSp macro="">
      <xdr:nvCxnSpPr>
        <xdr:cNvPr id="184" name="直線コネクタ 183"/>
        <xdr:cNvCxnSpPr/>
      </xdr:nvCxnSpPr>
      <xdr:spPr>
        <a:xfrm>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165100</xdr:rowOff>
    </xdr:to>
    <xdr:cxnSp macro="">
      <xdr:nvCxnSpPr>
        <xdr:cNvPr id="187" name="直線コネクタ 186"/>
        <xdr:cNvCxnSpPr/>
      </xdr:nvCxnSpPr>
      <xdr:spPr>
        <a:xfrm>
          <a:off x="3098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12700</xdr:rowOff>
    </xdr:to>
    <xdr:cxnSp macro="">
      <xdr:nvCxnSpPr>
        <xdr:cNvPr id="190" name="直線コネクタ 189"/>
        <xdr:cNvCxnSpPr/>
      </xdr:nvCxnSpPr>
      <xdr:spPr>
        <a:xfrm flipV="1">
          <a:off x="2209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12700</xdr:rowOff>
    </xdr:to>
    <xdr:cxnSp macro="">
      <xdr:nvCxnSpPr>
        <xdr:cNvPr id="193" name="直線コネクタ 192"/>
        <xdr:cNvCxnSpPr/>
      </xdr:nvCxnSpPr>
      <xdr:spPr>
        <a:xfrm>
          <a:off x="1320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3" name="楕円 202"/>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04"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5" name="楕円 204"/>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6" name="テキスト ボックス 205"/>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7" name="楕円 206"/>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08" name="テキスト ボックス 207"/>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9" name="楕円 208"/>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0" name="テキスト ボックス 209"/>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値となったが、今後は公共施設の老朽化による経費が見込まれているところ、一本算定及び国勢調査結果の反映により経常歳入一般財源の大半を占める普通交付税が段階的に減少するため、全体的に比率が上昇する見込みであるため、慎重な財政運営が必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3556</xdr:rowOff>
    </xdr:to>
    <xdr:cxnSp macro="">
      <xdr:nvCxnSpPr>
        <xdr:cNvPr id="242" name="直線コネクタ 241"/>
        <xdr:cNvCxnSpPr/>
      </xdr:nvCxnSpPr>
      <xdr:spPr>
        <a:xfrm flipV="1">
          <a:off x="15671800" y="9600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56</xdr:row>
      <xdr:rowOff>3556</xdr:rowOff>
    </xdr:to>
    <xdr:cxnSp macro="">
      <xdr:nvCxnSpPr>
        <xdr:cNvPr id="245" name="直線コネクタ 244"/>
        <xdr:cNvCxnSpPr/>
      </xdr:nvCxnSpPr>
      <xdr:spPr>
        <a:xfrm>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147574</xdr:rowOff>
    </xdr:from>
    <xdr:to>
      <xdr:col>73</xdr:col>
      <xdr:colOff>180975</xdr:colOff>
      <xdr:row>55</xdr:row>
      <xdr:rowOff>165862</xdr:rowOff>
    </xdr:to>
    <xdr:cxnSp macro="">
      <xdr:nvCxnSpPr>
        <xdr:cNvPr id="248" name="直線コネクタ 247"/>
        <xdr:cNvCxnSpPr/>
      </xdr:nvCxnSpPr>
      <xdr:spPr>
        <a:xfrm>
          <a:off x="13893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55</xdr:row>
      <xdr:rowOff>152146</xdr:rowOff>
    </xdr:to>
    <xdr:cxnSp macro="">
      <xdr:nvCxnSpPr>
        <xdr:cNvPr id="251" name="直線コネクタ 250"/>
        <xdr:cNvCxnSpPr/>
      </xdr:nvCxnSpPr>
      <xdr:spPr>
        <a:xfrm flipV="1">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1" name="楕円 260"/>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2"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5" name="楕円 264"/>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6" name="テキスト ボックス 265"/>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96774</xdr:rowOff>
    </xdr:from>
    <xdr:to>
      <xdr:col>69</xdr:col>
      <xdr:colOff>142875</xdr:colOff>
      <xdr:row>56</xdr:row>
      <xdr:rowOff>26924</xdr:rowOff>
    </xdr:to>
    <xdr:sp macro="" textlink="">
      <xdr:nvSpPr>
        <xdr:cNvPr id="267" name="楕円 266"/>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8" name="テキスト ボックス 267"/>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9" name="楕円 268"/>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0" name="テキスト ボックス 269"/>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類似団体より低い値となったが、高幡消防組合事業負担金及び老人保護措置費の経常経費増に伴い、一般財源の充当が増額となった。</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85852</xdr:rowOff>
    </xdr:to>
    <xdr:cxnSp macro="">
      <xdr:nvCxnSpPr>
        <xdr:cNvPr id="300" name="直線コネクタ 299"/>
        <xdr:cNvCxnSpPr/>
      </xdr:nvCxnSpPr>
      <xdr:spPr>
        <a:xfrm>
          <a:off x="15671800" y="6221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3" name="直線コネクタ 302"/>
        <xdr:cNvCxnSpPr/>
      </xdr:nvCxnSpPr>
      <xdr:spPr>
        <a:xfrm>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36</xdr:row>
      <xdr:rowOff>12700</xdr:rowOff>
    </xdr:to>
    <xdr:cxnSp macro="">
      <xdr:nvCxnSpPr>
        <xdr:cNvPr id="306" name="直線コネクタ 305"/>
        <xdr:cNvCxnSpPr/>
      </xdr:nvCxnSpPr>
      <xdr:spPr>
        <a:xfrm>
          <a:off x="13893800" y="6088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36</xdr:row>
      <xdr:rowOff>49276</xdr:rowOff>
    </xdr:to>
    <xdr:cxnSp macro="">
      <xdr:nvCxnSpPr>
        <xdr:cNvPr id="309" name="直線コネクタ 308"/>
        <xdr:cNvCxnSpPr/>
      </xdr:nvCxnSpPr>
      <xdr:spPr>
        <a:xfrm flipV="1">
          <a:off x="13004800" y="60888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9" name="楕円 318"/>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0"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1" name="楕円 320"/>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2" name="テキスト ボックス 321"/>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5" name="楕円 324"/>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6" name="テキスト ボックス 325"/>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財政健全化のため、積極的に繰上償還をした結果、類似団体より低い値となっている。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年度から経済対策による起債発行増に伴い、元金据置期間が終了する平成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年度から公債費が増加する見込み、また、今後、起債を活用した大型事業を予定しているため、計画的な繰上償還により財政運営を行っていく。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28702</xdr:rowOff>
    </xdr:to>
    <xdr:cxnSp macro="">
      <xdr:nvCxnSpPr>
        <xdr:cNvPr id="358" name="直線コネクタ 357"/>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69850</xdr:rowOff>
    </xdr:to>
    <xdr:cxnSp macro="">
      <xdr:nvCxnSpPr>
        <xdr:cNvPr id="361" name="直線コネクタ 360"/>
        <xdr:cNvCxnSpPr/>
      </xdr:nvCxnSpPr>
      <xdr:spPr>
        <a:xfrm flipV="1">
          <a:off x="3098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69850</xdr:rowOff>
    </xdr:to>
    <xdr:cxnSp macro="">
      <xdr:nvCxnSpPr>
        <xdr:cNvPr id="364" name="直線コネクタ 363"/>
        <xdr:cNvCxnSpPr/>
      </xdr:nvCxnSpPr>
      <xdr:spPr>
        <a:xfrm>
          <a:off x="2209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19558</xdr:rowOff>
    </xdr:to>
    <xdr:cxnSp macro="">
      <xdr:nvCxnSpPr>
        <xdr:cNvPr id="367" name="直線コネクタ 366"/>
        <xdr:cNvCxnSpPr/>
      </xdr:nvCxnSpPr>
      <xdr:spPr>
        <a:xfrm>
          <a:off x="1320800" y="131434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77" name="楕円 376"/>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78"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79" name="楕円 378"/>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0" name="テキスト ボックス 379"/>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1" name="楕円 38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3" name="楕円 382"/>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4" name="テキスト ボックス 383"/>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5" name="楕円 384"/>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6" name="テキスト ボックス 385"/>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類似団体と比較し、低い値を示した。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合併後の退職者不補充等による人件費が主な要因だが、人件費に準ずる賃金が増額となっているため、注意が必要。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125367</xdr:rowOff>
    </xdr:from>
    <xdr:to>
      <xdr:col>82</xdr:col>
      <xdr:colOff>107950</xdr:colOff>
      <xdr:row>73</xdr:row>
      <xdr:rowOff>158024</xdr:rowOff>
    </xdr:to>
    <xdr:cxnSp macro="">
      <xdr:nvCxnSpPr>
        <xdr:cNvPr id="421" name="直線コネクタ 420"/>
        <xdr:cNvCxnSpPr/>
      </xdr:nvCxnSpPr>
      <xdr:spPr>
        <a:xfrm>
          <a:off x="15671800" y="126412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73</xdr:row>
      <xdr:rowOff>125367</xdr:rowOff>
    </xdr:to>
    <xdr:cxnSp macro="">
      <xdr:nvCxnSpPr>
        <xdr:cNvPr id="424" name="直線コネクタ 423"/>
        <xdr:cNvCxnSpPr/>
      </xdr:nvCxnSpPr>
      <xdr:spPr>
        <a:xfrm>
          <a:off x="14782800" y="125857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7801</xdr:rowOff>
    </xdr:from>
    <xdr:to>
      <xdr:col>73</xdr:col>
      <xdr:colOff>180975</xdr:colOff>
      <xdr:row>73</xdr:row>
      <xdr:rowOff>69850</xdr:rowOff>
    </xdr:to>
    <xdr:cxnSp macro="">
      <xdr:nvCxnSpPr>
        <xdr:cNvPr id="427" name="直線コネクタ 426"/>
        <xdr:cNvCxnSpPr/>
      </xdr:nvCxnSpPr>
      <xdr:spPr>
        <a:xfrm>
          <a:off x="13893800" y="125236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7801</xdr:rowOff>
    </xdr:from>
    <xdr:to>
      <xdr:col>69</xdr:col>
      <xdr:colOff>92075</xdr:colOff>
      <xdr:row>73</xdr:row>
      <xdr:rowOff>53522</xdr:rowOff>
    </xdr:to>
    <xdr:cxnSp macro="">
      <xdr:nvCxnSpPr>
        <xdr:cNvPr id="430" name="直線コネクタ 429"/>
        <xdr:cNvCxnSpPr/>
      </xdr:nvCxnSpPr>
      <xdr:spPr>
        <a:xfrm flipV="1">
          <a:off x="13004800" y="12523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107224</xdr:rowOff>
    </xdr:from>
    <xdr:to>
      <xdr:col>82</xdr:col>
      <xdr:colOff>158750</xdr:colOff>
      <xdr:row>74</xdr:row>
      <xdr:rowOff>37374</xdr:rowOff>
    </xdr:to>
    <xdr:sp macro="" textlink="">
      <xdr:nvSpPr>
        <xdr:cNvPr id="440" name="楕円 439"/>
        <xdr:cNvSpPr/>
      </xdr:nvSpPr>
      <xdr:spPr>
        <a:xfrm>
          <a:off x="164592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123751</xdr:rowOff>
    </xdr:from>
    <xdr:ext cx="762000" cy="259045"/>
    <xdr:sp macro="" textlink="">
      <xdr:nvSpPr>
        <xdr:cNvPr id="441" name="公債費以外該当値テキスト"/>
        <xdr:cNvSpPr txBox="1"/>
      </xdr:nvSpPr>
      <xdr:spPr>
        <a:xfrm>
          <a:off x="16598900" y="1246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74567</xdr:rowOff>
    </xdr:from>
    <xdr:to>
      <xdr:col>78</xdr:col>
      <xdr:colOff>120650</xdr:colOff>
      <xdr:row>74</xdr:row>
      <xdr:rowOff>4717</xdr:rowOff>
    </xdr:to>
    <xdr:sp macro="" textlink="">
      <xdr:nvSpPr>
        <xdr:cNvPr id="442" name="楕円 441"/>
        <xdr:cNvSpPr/>
      </xdr:nvSpPr>
      <xdr:spPr>
        <a:xfrm>
          <a:off x="15621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14894</xdr:rowOff>
    </xdr:from>
    <xdr:ext cx="736600" cy="259045"/>
    <xdr:sp macro="" textlink="">
      <xdr:nvSpPr>
        <xdr:cNvPr id="443" name="テキスト ボックス 442"/>
        <xdr:cNvSpPr txBox="1"/>
      </xdr:nvSpPr>
      <xdr:spPr>
        <a:xfrm>
          <a:off x="15290800" y="1235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19050</xdr:rowOff>
    </xdr:from>
    <xdr:to>
      <xdr:col>74</xdr:col>
      <xdr:colOff>31750</xdr:colOff>
      <xdr:row>73</xdr:row>
      <xdr:rowOff>120650</xdr:rowOff>
    </xdr:to>
    <xdr:sp macro="" textlink="">
      <xdr:nvSpPr>
        <xdr:cNvPr id="444" name="楕円 443"/>
        <xdr:cNvSpPr/>
      </xdr:nvSpPr>
      <xdr:spPr>
        <a:xfrm>
          <a:off x="14732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45" name="テキスト ボックス 444"/>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128451</xdr:rowOff>
    </xdr:from>
    <xdr:to>
      <xdr:col>69</xdr:col>
      <xdr:colOff>142875</xdr:colOff>
      <xdr:row>73</xdr:row>
      <xdr:rowOff>58601</xdr:rowOff>
    </xdr:to>
    <xdr:sp macro="" textlink="">
      <xdr:nvSpPr>
        <xdr:cNvPr id="446" name="楕円 445"/>
        <xdr:cNvSpPr/>
      </xdr:nvSpPr>
      <xdr:spPr>
        <a:xfrm>
          <a:off x="13843000" y="124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68778</xdr:rowOff>
    </xdr:from>
    <xdr:ext cx="762000" cy="259045"/>
    <xdr:sp macro="" textlink="">
      <xdr:nvSpPr>
        <xdr:cNvPr id="447" name="テキスト ボックス 446"/>
        <xdr:cNvSpPr txBox="1"/>
      </xdr:nvSpPr>
      <xdr:spPr>
        <a:xfrm>
          <a:off x="13512800" y="122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2722</xdr:rowOff>
    </xdr:from>
    <xdr:to>
      <xdr:col>65</xdr:col>
      <xdr:colOff>53975</xdr:colOff>
      <xdr:row>73</xdr:row>
      <xdr:rowOff>104322</xdr:rowOff>
    </xdr:to>
    <xdr:sp macro="" textlink="">
      <xdr:nvSpPr>
        <xdr:cNvPr id="448" name="楕円 447"/>
        <xdr:cNvSpPr/>
      </xdr:nvSpPr>
      <xdr:spPr>
        <a:xfrm>
          <a:off x="12954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114499</xdr:rowOff>
    </xdr:from>
    <xdr:ext cx="762000" cy="259045"/>
    <xdr:sp macro="" textlink="">
      <xdr:nvSpPr>
        <xdr:cNvPr id="449" name="テキスト ボックス 448"/>
        <xdr:cNvSpPr txBox="1"/>
      </xdr:nvSpPr>
      <xdr:spPr>
        <a:xfrm>
          <a:off x="12623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71601</xdr:rowOff>
    </xdr:from>
    <xdr:to>
      <xdr:col>29</xdr:col>
      <xdr:colOff>127000</xdr:colOff>
      <xdr:row>16</xdr:row>
      <xdr:rowOff>100890</xdr:rowOff>
    </xdr:to>
    <xdr:cxnSp macro="">
      <xdr:nvCxnSpPr>
        <xdr:cNvPr id="46" name="直線コネクタ 45"/>
        <xdr:cNvCxnSpPr/>
      </xdr:nvCxnSpPr>
      <xdr:spPr bwMode="auto">
        <a:xfrm flipV="1">
          <a:off x="5003800" y="2862426"/>
          <a:ext cx="647700" cy="2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100890</xdr:rowOff>
    </xdr:from>
    <xdr:to>
      <xdr:col>26</xdr:col>
      <xdr:colOff>50800</xdr:colOff>
      <xdr:row>16</xdr:row>
      <xdr:rowOff>125219</xdr:rowOff>
    </xdr:to>
    <xdr:cxnSp macro="">
      <xdr:nvCxnSpPr>
        <xdr:cNvPr id="49" name="直線コネクタ 48"/>
        <xdr:cNvCxnSpPr/>
      </xdr:nvCxnSpPr>
      <xdr:spPr bwMode="auto">
        <a:xfrm flipV="1">
          <a:off x="4305300" y="2891715"/>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125219</xdr:rowOff>
    </xdr:from>
    <xdr:to>
      <xdr:col>22</xdr:col>
      <xdr:colOff>114300</xdr:colOff>
      <xdr:row>16</xdr:row>
      <xdr:rowOff>151051</xdr:rowOff>
    </xdr:to>
    <xdr:cxnSp macro="">
      <xdr:nvCxnSpPr>
        <xdr:cNvPr id="52" name="直線コネクタ 51"/>
        <xdr:cNvCxnSpPr/>
      </xdr:nvCxnSpPr>
      <xdr:spPr bwMode="auto">
        <a:xfrm flipV="1">
          <a:off x="3606800" y="2916044"/>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151051</xdr:rowOff>
    </xdr:from>
    <xdr:to>
      <xdr:col>18</xdr:col>
      <xdr:colOff>177800</xdr:colOff>
      <xdr:row>17</xdr:row>
      <xdr:rowOff>52004</xdr:rowOff>
    </xdr:to>
    <xdr:cxnSp macro="">
      <xdr:nvCxnSpPr>
        <xdr:cNvPr id="55" name="直線コネクタ 54"/>
        <xdr:cNvCxnSpPr/>
      </xdr:nvCxnSpPr>
      <xdr:spPr bwMode="auto">
        <a:xfrm flipV="1">
          <a:off x="2908300" y="2941876"/>
          <a:ext cx="698500" cy="7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20801</xdr:rowOff>
    </xdr:from>
    <xdr:to>
      <xdr:col>29</xdr:col>
      <xdr:colOff>177800</xdr:colOff>
      <xdr:row>16</xdr:row>
      <xdr:rowOff>122401</xdr:rowOff>
    </xdr:to>
    <xdr:sp macro="" textlink="">
      <xdr:nvSpPr>
        <xdr:cNvPr id="65" name="楕円 64"/>
        <xdr:cNvSpPr/>
      </xdr:nvSpPr>
      <xdr:spPr bwMode="auto">
        <a:xfrm>
          <a:off x="5600700" y="281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37328</xdr:rowOff>
    </xdr:from>
    <xdr:ext cx="762000" cy="259045"/>
    <xdr:sp macro="" textlink="">
      <xdr:nvSpPr>
        <xdr:cNvPr id="66" name="人口1人当たり決算額の推移該当値テキスト130"/>
        <xdr:cNvSpPr txBox="1"/>
      </xdr:nvSpPr>
      <xdr:spPr>
        <a:xfrm>
          <a:off x="5740400" y="26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50090</xdr:rowOff>
    </xdr:from>
    <xdr:to>
      <xdr:col>26</xdr:col>
      <xdr:colOff>101600</xdr:colOff>
      <xdr:row>16</xdr:row>
      <xdr:rowOff>151690</xdr:rowOff>
    </xdr:to>
    <xdr:sp macro="" textlink="">
      <xdr:nvSpPr>
        <xdr:cNvPr id="67" name="楕円 66"/>
        <xdr:cNvSpPr/>
      </xdr:nvSpPr>
      <xdr:spPr bwMode="auto">
        <a:xfrm>
          <a:off x="4953000" y="284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161867</xdr:rowOff>
    </xdr:from>
    <xdr:ext cx="736600" cy="259045"/>
    <xdr:sp macro="" textlink="">
      <xdr:nvSpPr>
        <xdr:cNvPr id="68" name="テキスト ボックス 67"/>
        <xdr:cNvSpPr txBox="1"/>
      </xdr:nvSpPr>
      <xdr:spPr>
        <a:xfrm>
          <a:off x="4622800" y="260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74419</xdr:rowOff>
    </xdr:from>
    <xdr:to>
      <xdr:col>22</xdr:col>
      <xdr:colOff>165100</xdr:colOff>
      <xdr:row>17</xdr:row>
      <xdr:rowOff>4569</xdr:rowOff>
    </xdr:to>
    <xdr:sp macro="" textlink="">
      <xdr:nvSpPr>
        <xdr:cNvPr id="69" name="楕円 68"/>
        <xdr:cNvSpPr/>
      </xdr:nvSpPr>
      <xdr:spPr bwMode="auto">
        <a:xfrm>
          <a:off x="42545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14746</xdr:rowOff>
    </xdr:from>
    <xdr:ext cx="762000" cy="259045"/>
    <xdr:sp macro="" textlink="">
      <xdr:nvSpPr>
        <xdr:cNvPr id="70" name="テキスト ボックス 69"/>
        <xdr:cNvSpPr txBox="1"/>
      </xdr:nvSpPr>
      <xdr:spPr>
        <a:xfrm>
          <a:off x="3924300" y="26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100251</xdr:rowOff>
    </xdr:from>
    <xdr:to>
      <xdr:col>19</xdr:col>
      <xdr:colOff>38100</xdr:colOff>
      <xdr:row>17</xdr:row>
      <xdr:rowOff>30401</xdr:rowOff>
    </xdr:to>
    <xdr:sp macro="" textlink="">
      <xdr:nvSpPr>
        <xdr:cNvPr id="71" name="楕円 70"/>
        <xdr:cNvSpPr/>
      </xdr:nvSpPr>
      <xdr:spPr bwMode="auto">
        <a:xfrm>
          <a:off x="3556000" y="289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40578</xdr:rowOff>
    </xdr:from>
    <xdr:ext cx="762000" cy="259045"/>
    <xdr:sp macro="" textlink="">
      <xdr:nvSpPr>
        <xdr:cNvPr id="72" name="テキスト ボックス 71"/>
        <xdr:cNvSpPr txBox="1"/>
      </xdr:nvSpPr>
      <xdr:spPr>
        <a:xfrm>
          <a:off x="3225800" y="26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1204</xdr:rowOff>
    </xdr:from>
    <xdr:to>
      <xdr:col>15</xdr:col>
      <xdr:colOff>101600</xdr:colOff>
      <xdr:row>17</xdr:row>
      <xdr:rowOff>102804</xdr:rowOff>
    </xdr:to>
    <xdr:sp macro="" textlink="">
      <xdr:nvSpPr>
        <xdr:cNvPr id="73" name="楕円 72"/>
        <xdr:cNvSpPr/>
      </xdr:nvSpPr>
      <xdr:spPr bwMode="auto">
        <a:xfrm>
          <a:off x="2857500" y="296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87581</xdr:rowOff>
    </xdr:from>
    <xdr:ext cx="762000" cy="259045"/>
    <xdr:sp macro="" textlink="">
      <xdr:nvSpPr>
        <xdr:cNvPr id="74" name="テキスト ボックス 73"/>
        <xdr:cNvSpPr txBox="1"/>
      </xdr:nvSpPr>
      <xdr:spPr>
        <a:xfrm>
          <a:off x="2527300" y="304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256321</xdr:rowOff>
    </xdr:from>
    <xdr:ext cx="762000" cy="259045"/>
    <xdr:sp macro="" textlink="">
      <xdr:nvSpPr>
        <xdr:cNvPr id="104" name="人口1人当たり決算額の推移最小値テキスト445"/>
        <xdr:cNvSpPr txBox="1"/>
      </xdr:nvSpPr>
      <xdr:spPr>
        <a:xfrm>
          <a:off x="5740400" y="738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153191</xdr:rowOff>
    </xdr:from>
    <xdr:to>
      <xdr:col>29</xdr:col>
      <xdr:colOff>127000</xdr:colOff>
      <xdr:row>37</xdr:row>
      <xdr:rowOff>246144</xdr:rowOff>
    </xdr:to>
    <xdr:cxnSp macro="">
      <xdr:nvCxnSpPr>
        <xdr:cNvPr id="108" name="直線コネクタ 107"/>
        <xdr:cNvCxnSpPr/>
      </xdr:nvCxnSpPr>
      <xdr:spPr bwMode="auto">
        <a:xfrm>
          <a:off x="5003800" y="7277891"/>
          <a:ext cx="647700" cy="9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49450</xdr:rowOff>
    </xdr:from>
    <xdr:to>
      <xdr:col>26</xdr:col>
      <xdr:colOff>50800</xdr:colOff>
      <xdr:row>37</xdr:row>
      <xdr:rowOff>153191</xdr:rowOff>
    </xdr:to>
    <xdr:cxnSp macro="">
      <xdr:nvCxnSpPr>
        <xdr:cNvPr id="111" name="直線コネクタ 110"/>
        <xdr:cNvCxnSpPr/>
      </xdr:nvCxnSpPr>
      <xdr:spPr bwMode="auto">
        <a:xfrm>
          <a:off x="4305300" y="7174150"/>
          <a:ext cx="698500" cy="10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49450</xdr:rowOff>
    </xdr:from>
    <xdr:to>
      <xdr:col>22</xdr:col>
      <xdr:colOff>114300</xdr:colOff>
      <xdr:row>37</xdr:row>
      <xdr:rowOff>50245</xdr:rowOff>
    </xdr:to>
    <xdr:cxnSp macro="">
      <xdr:nvCxnSpPr>
        <xdr:cNvPr id="114" name="直線コネクタ 113"/>
        <xdr:cNvCxnSpPr/>
      </xdr:nvCxnSpPr>
      <xdr:spPr bwMode="auto">
        <a:xfrm flipV="1">
          <a:off x="3606800" y="7174150"/>
          <a:ext cx="698500" cy="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50245</xdr:rowOff>
    </xdr:from>
    <xdr:to>
      <xdr:col>18</xdr:col>
      <xdr:colOff>177800</xdr:colOff>
      <xdr:row>37</xdr:row>
      <xdr:rowOff>63438</xdr:rowOff>
    </xdr:to>
    <xdr:cxnSp macro="">
      <xdr:nvCxnSpPr>
        <xdr:cNvPr id="117" name="直線コネクタ 116"/>
        <xdr:cNvCxnSpPr/>
      </xdr:nvCxnSpPr>
      <xdr:spPr bwMode="auto">
        <a:xfrm flipV="1">
          <a:off x="2908300" y="7174945"/>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195344</xdr:rowOff>
    </xdr:from>
    <xdr:to>
      <xdr:col>29</xdr:col>
      <xdr:colOff>177800</xdr:colOff>
      <xdr:row>37</xdr:row>
      <xdr:rowOff>296944</xdr:rowOff>
    </xdr:to>
    <xdr:sp macro="" textlink="">
      <xdr:nvSpPr>
        <xdr:cNvPr id="127" name="楕円 126"/>
        <xdr:cNvSpPr/>
      </xdr:nvSpPr>
      <xdr:spPr bwMode="auto">
        <a:xfrm>
          <a:off x="5600700" y="732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103921</xdr:rowOff>
    </xdr:from>
    <xdr:ext cx="762000" cy="259045"/>
    <xdr:sp macro="" textlink="">
      <xdr:nvSpPr>
        <xdr:cNvPr id="128" name="人口1人当たり決算額の推移該当値テキスト445"/>
        <xdr:cNvSpPr txBox="1"/>
      </xdr:nvSpPr>
      <xdr:spPr>
        <a:xfrm>
          <a:off x="5740400" y="72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102391</xdr:rowOff>
    </xdr:from>
    <xdr:to>
      <xdr:col>26</xdr:col>
      <xdr:colOff>101600</xdr:colOff>
      <xdr:row>37</xdr:row>
      <xdr:rowOff>203991</xdr:rowOff>
    </xdr:to>
    <xdr:sp macro="" textlink="">
      <xdr:nvSpPr>
        <xdr:cNvPr id="129" name="楕円 128"/>
        <xdr:cNvSpPr/>
      </xdr:nvSpPr>
      <xdr:spPr bwMode="auto">
        <a:xfrm>
          <a:off x="4953000" y="722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188768</xdr:rowOff>
    </xdr:from>
    <xdr:ext cx="736600" cy="259045"/>
    <xdr:sp macro="" textlink="">
      <xdr:nvSpPr>
        <xdr:cNvPr id="130" name="テキスト ボックス 129"/>
        <xdr:cNvSpPr txBox="1"/>
      </xdr:nvSpPr>
      <xdr:spPr>
        <a:xfrm>
          <a:off x="4622800" y="731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170100</xdr:rowOff>
    </xdr:from>
    <xdr:to>
      <xdr:col>22</xdr:col>
      <xdr:colOff>165100</xdr:colOff>
      <xdr:row>37</xdr:row>
      <xdr:rowOff>100250</xdr:rowOff>
    </xdr:to>
    <xdr:sp macro="" textlink="">
      <xdr:nvSpPr>
        <xdr:cNvPr id="131" name="楕円 130"/>
        <xdr:cNvSpPr/>
      </xdr:nvSpPr>
      <xdr:spPr bwMode="auto">
        <a:xfrm>
          <a:off x="4254500" y="712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85027</xdr:rowOff>
    </xdr:from>
    <xdr:ext cx="762000" cy="259045"/>
    <xdr:sp macro="" textlink="">
      <xdr:nvSpPr>
        <xdr:cNvPr id="132" name="テキスト ボックス 131"/>
        <xdr:cNvSpPr txBox="1"/>
      </xdr:nvSpPr>
      <xdr:spPr>
        <a:xfrm>
          <a:off x="3924300" y="72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170895</xdr:rowOff>
    </xdr:from>
    <xdr:to>
      <xdr:col>19</xdr:col>
      <xdr:colOff>38100</xdr:colOff>
      <xdr:row>37</xdr:row>
      <xdr:rowOff>101045</xdr:rowOff>
    </xdr:to>
    <xdr:sp macro="" textlink="">
      <xdr:nvSpPr>
        <xdr:cNvPr id="133" name="楕円 132"/>
        <xdr:cNvSpPr/>
      </xdr:nvSpPr>
      <xdr:spPr bwMode="auto">
        <a:xfrm>
          <a:off x="3556000" y="71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85822</xdr:rowOff>
    </xdr:from>
    <xdr:ext cx="762000" cy="259045"/>
    <xdr:sp macro="" textlink="">
      <xdr:nvSpPr>
        <xdr:cNvPr id="134" name="テキスト ボックス 133"/>
        <xdr:cNvSpPr txBox="1"/>
      </xdr:nvSpPr>
      <xdr:spPr>
        <a:xfrm>
          <a:off x="3225800" y="72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12638</xdr:rowOff>
    </xdr:from>
    <xdr:to>
      <xdr:col>15</xdr:col>
      <xdr:colOff>101600</xdr:colOff>
      <xdr:row>37</xdr:row>
      <xdr:rowOff>114238</xdr:rowOff>
    </xdr:to>
    <xdr:sp macro="" textlink="">
      <xdr:nvSpPr>
        <xdr:cNvPr id="135" name="楕円 134"/>
        <xdr:cNvSpPr/>
      </xdr:nvSpPr>
      <xdr:spPr bwMode="auto">
        <a:xfrm>
          <a:off x="2857500" y="71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99015</xdr:rowOff>
    </xdr:from>
    <xdr:ext cx="762000" cy="259045"/>
    <xdr:sp macro="" textlink="">
      <xdr:nvSpPr>
        <xdr:cNvPr id="136" name="テキスト ボックス 135"/>
        <xdr:cNvSpPr txBox="1"/>
      </xdr:nvSpPr>
      <xdr:spPr>
        <a:xfrm>
          <a:off x="2527300" y="72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85849</xdr:rowOff>
    </xdr:from>
    <xdr:to>
      <xdr:col>24</xdr:col>
      <xdr:colOff>63500</xdr:colOff>
      <xdr:row>35</xdr:row>
      <xdr:rowOff>148570</xdr:rowOff>
    </xdr:to>
    <xdr:cxnSp macro="">
      <xdr:nvCxnSpPr>
        <xdr:cNvPr id="61" name="直線コネクタ 60"/>
        <xdr:cNvCxnSpPr/>
      </xdr:nvCxnSpPr>
      <xdr:spPr>
        <a:xfrm>
          <a:off x="3797300" y="6086599"/>
          <a:ext cx="838200" cy="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85849</xdr:rowOff>
    </xdr:from>
    <xdr:to>
      <xdr:col>19</xdr:col>
      <xdr:colOff>177800</xdr:colOff>
      <xdr:row>35</xdr:row>
      <xdr:rowOff>146131</xdr:rowOff>
    </xdr:to>
    <xdr:cxnSp macro="">
      <xdr:nvCxnSpPr>
        <xdr:cNvPr id="64" name="直線コネクタ 63"/>
        <xdr:cNvCxnSpPr/>
      </xdr:nvCxnSpPr>
      <xdr:spPr>
        <a:xfrm flipV="1">
          <a:off x="2908300" y="6086599"/>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146131</xdr:rowOff>
    </xdr:from>
    <xdr:to>
      <xdr:col>15</xdr:col>
      <xdr:colOff>50800</xdr:colOff>
      <xdr:row>36</xdr:row>
      <xdr:rowOff>10366</xdr:rowOff>
    </xdr:to>
    <xdr:cxnSp macro="">
      <xdr:nvCxnSpPr>
        <xdr:cNvPr id="67" name="直線コネクタ 66"/>
        <xdr:cNvCxnSpPr/>
      </xdr:nvCxnSpPr>
      <xdr:spPr>
        <a:xfrm flipV="1">
          <a:off x="2019300" y="6146881"/>
          <a:ext cx="8890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10366</xdr:rowOff>
    </xdr:from>
    <xdr:to>
      <xdr:col>10</xdr:col>
      <xdr:colOff>114300</xdr:colOff>
      <xdr:row>36</xdr:row>
      <xdr:rowOff>73452</xdr:rowOff>
    </xdr:to>
    <xdr:cxnSp macro="">
      <xdr:nvCxnSpPr>
        <xdr:cNvPr id="70" name="直線コネクタ 69"/>
        <xdr:cNvCxnSpPr/>
      </xdr:nvCxnSpPr>
      <xdr:spPr>
        <a:xfrm flipV="1">
          <a:off x="1130300" y="6182566"/>
          <a:ext cx="889000" cy="6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97770</xdr:rowOff>
    </xdr:from>
    <xdr:to>
      <xdr:col>24</xdr:col>
      <xdr:colOff>114300</xdr:colOff>
      <xdr:row>36</xdr:row>
      <xdr:rowOff>27920</xdr:rowOff>
    </xdr:to>
    <xdr:sp macro="" textlink="">
      <xdr:nvSpPr>
        <xdr:cNvPr id="80" name="楕円 79"/>
        <xdr:cNvSpPr/>
      </xdr:nvSpPr>
      <xdr:spPr>
        <a:xfrm>
          <a:off x="4584700" y="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76197</xdr:rowOff>
    </xdr:from>
    <xdr:ext cx="599010" cy="259045"/>
    <xdr:sp macro="" textlink="">
      <xdr:nvSpPr>
        <xdr:cNvPr id="81" name="人件費該当値テキスト"/>
        <xdr:cNvSpPr txBox="1"/>
      </xdr:nvSpPr>
      <xdr:spPr>
        <a:xfrm>
          <a:off x="4686300" y="607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35049</xdr:rowOff>
    </xdr:from>
    <xdr:to>
      <xdr:col>20</xdr:col>
      <xdr:colOff>38100</xdr:colOff>
      <xdr:row>35</xdr:row>
      <xdr:rowOff>136649</xdr:rowOff>
    </xdr:to>
    <xdr:sp macro="" textlink="">
      <xdr:nvSpPr>
        <xdr:cNvPr id="82" name="楕円 81"/>
        <xdr:cNvSpPr/>
      </xdr:nvSpPr>
      <xdr:spPr>
        <a:xfrm>
          <a:off x="3746500" y="60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127776</xdr:rowOff>
    </xdr:from>
    <xdr:ext cx="599010" cy="259045"/>
    <xdr:sp macro="" textlink="">
      <xdr:nvSpPr>
        <xdr:cNvPr id="83" name="テキスト ボックス 82"/>
        <xdr:cNvSpPr txBox="1"/>
      </xdr:nvSpPr>
      <xdr:spPr>
        <a:xfrm>
          <a:off x="3497795" y="61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95331</xdr:rowOff>
    </xdr:from>
    <xdr:to>
      <xdr:col>15</xdr:col>
      <xdr:colOff>101600</xdr:colOff>
      <xdr:row>36</xdr:row>
      <xdr:rowOff>25481</xdr:rowOff>
    </xdr:to>
    <xdr:sp macro="" textlink="">
      <xdr:nvSpPr>
        <xdr:cNvPr id="84" name="楕円 83"/>
        <xdr:cNvSpPr/>
      </xdr:nvSpPr>
      <xdr:spPr>
        <a:xfrm>
          <a:off x="2857500" y="6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16608</xdr:rowOff>
    </xdr:from>
    <xdr:ext cx="599010" cy="259045"/>
    <xdr:sp macro="" textlink="">
      <xdr:nvSpPr>
        <xdr:cNvPr id="85" name="テキスト ボックス 84"/>
        <xdr:cNvSpPr txBox="1"/>
      </xdr:nvSpPr>
      <xdr:spPr>
        <a:xfrm>
          <a:off x="2608795" y="61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131016</xdr:rowOff>
    </xdr:from>
    <xdr:to>
      <xdr:col>10</xdr:col>
      <xdr:colOff>165100</xdr:colOff>
      <xdr:row>36</xdr:row>
      <xdr:rowOff>61166</xdr:rowOff>
    </xdr:to>
    <xdr:sp macro="" textlink="">
      <xdr:nvSpPr>
        <xdr:cNvPr id="86" name="楕円 85"/>
        <xdr:cNvSpPr/>
      </xdr:nvSpPr>
      <xdr:spPr>
        <a:xfrm>
          <a:off x="1968500" y="61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52293</xdr:rowOff>
    </xdr:from>
    <xdr:ext cx="599010" cy="259045"/>
    <xdr:sp macro="" textlink="">
      <xdr:nvSpPr>
        <xdr:cNvPr id="87" name="テキスト ボックス 86"/>
        <xdr:cNvSpPr txBox="1"/>
      </xdr:nvSpPr>
      <xdr:spPr>
        <a:xfrm>
          <a:off x="1719795" y="622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22652</xdr:rowOff>
    </xdr:from>
    <xdr:to>
      <xdr:col>6</xdr:col>
      <xdr:colOff>38100</xdr:colOff>
      <xdr:row>36</xdr:row>
      <xdr:rowOff>124252</xdr:rowOff>
    </xdr:to>
    <xdr:sp macro="" textlink="">
      <xdr:nvSpPr>
        <xdr:cNvPr id="88" name="楕円 87"/>
        <xdr:cNvSpPr/>
      </xdr:nvSpPr>
      <xdr:spPr>
        <a:xfrm>
          <a:off x="1079500" y="61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115379</xdr:rowOff>
    </xdr:from>
    <xdr:ext cx="599010" cy="259045"/>
    <xdr:sp macro="" textlink="">
      <xdr:nvSpPr>
        <xdr:cNvPr id="89" name="テキスト ボックス 88"/>
        <xdr:cNvSpPr txBox="1"/>
      </xdr:nvSpPr>
      <xdr:spPr>
        <a:xfrm>
          <a:off x="830795" y="62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117572</xdr:rowOff>
    </xdr:from>
    <xdr:to>
      <xdr:col>24</xdr:col>
      <xdr:colOff>63500</xdr:colOff>
      <xdr:row>55</xdr:row>
      <xdr:rowOff>130034</xdr:rowOff>
    </xdr:to>
    <xdr:cxnSp macro="">
      <xdr:nvCxnSpPr>
        <xdr:cNvPr id="118" name="直線コネクタ 117"/>
        <xdr:cNvCxnSpPr/>
      </xdr:nvCxnSpPr>
      <xdr:spPr>
        <a:xfrm>
          <a:off x="3797300" y="9547322"/>
          <a:ext cx="8382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117572</xdr:rowOff>
    </xdr:from>
    <xdr:to>
      <xdr:col>19</xdr:col>
      <xdr:colOff>177800</xdr:colOff>
      <xdr:row>55</xdr:row>
      <xdr:rowOff>156613</xdr:rowOff>
    </xdr:to>
    <xdr:cxnSp macro="">
      <xdr:nvCxnSpPr>
        <xdr:cNvPr id="121" name="直線コネクタ 120"/>
        <xdr:cNvCxnSpPr/>
      </xdr:nvCxnSpPr>
      <xdr:spPr>
        <a:xfrm flipV="1">
          <a:off x="2908300" y="9547322"/>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156613</xdr:rowOff>
    </xdr:from>
    <xdr:to>
      <xdr:col>15</xdr:col>
      <xdr:colOff>50800</xdr:colOff>
      <xdr:row>56</xdr:row>
      <xdr:rowOff>11676</xdr:rowOff>
    </xdr:to>
    <xdr:cxnSp macro="">
      <xdr:nvCxnSpPr>
        <xdr:cNvPr id="124" name="直線コネクタ 123"/>
        <xdr:cNvCxnSpPr/>
      </xdr:nvCxnSpPr>
      <xdr:spPr>
        <a:xfrm flipV="1">
          <a:off x="2019300" y="9586363"/>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11676</xdr:rowOff>
    </xdr:from>
    <xdr:to>
      <xdr:col>10</xdr:col>
      <xdr:colOff>114300</xdr:colOff>
      <xdr:row>56</xdr:row>
      <xdr:rowOff>65451</xdr:rowOff>
    </xdr:to>
    <xdr:cxnSp macro="">
      <xdr:nvCxnSpPr>
        <xdr:cNvPr id="127" name="直線コネクタ 126"/>
        <xdr:cNvCxnSpPr/>
      </xdr:nvCxnSpPr>
      <xdr:spPr>
        <a:xfrm flipV="1">
          <a:off x="1130300" y="9612876"/>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79234</xdr:rowOff>
    </xdr:from>
    <xdr:to>
      <xdr:col>24</xdr:col>
      <xdr:colOff>114300</xdr:colOff>
      <xdr:row>56</xdr:row>
      <xdr:rowOff>9384</xdr:rowOff>
    </xdr:to>
    <xdr:sp macro="" textlink="">
      <xdr:nvSpPr>
        <xdr:cNvPr id="137" name="楕円 136"/>
        <xdr:cNvSpPr/>
      </xdr:nvSpPr>
      <xdr:spPr>
        <a:xfrm>
          <a:off x="4584700" y="95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102111</xdr:rowOff>
    </xdr:from>
    <xdr:ext cx="599010" cy="259045"/>
    <xdr:sp macro="" textlink="">
      <xdr:nvSpPr>
        <xdr:cNvPr id="138" name="物件費該当値テキスト"/>
        <xdr:cNvSpPr txBox="1"/>
      </xdr:nvSpPr>
      <xdr:spPr>
        <a:xfrm>
          <a:off x="4686300" y="936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66772</xdr:rowOff>
    </xdr:from>
    <xdr:to>
      <xdr:col>20</xdr:col>
      <xdr:colOff>38100</xdr:colOff>
      <xdr:row>55</xdr:row>
      <xdr:rowOff>168372</xdr:rowOff>
    </xdr:to>
    <xdr:sp macro="" textlink="">
      <xdr:nvSpPr>
        <xdr:cNvPr id="139" name="楕円 138"/>
        <xdr:cNvSpPr/>
      </xdr:nvSpPr>
      <xdr:spPr>
        <a:xfrm>
          <a:off x="3746500" y="94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13449</xdr:rowOff>
    </xdr:from>
    <xdr:ext cx="599010" cy="259045"/>
    <xdr:sp macro="" textlink="">
      <xdr:nvSpPr>
        <xdr:cNvPr id="140" name="テキスト ボックス 139"/>
        <xdr:cNvSpPr txBox="1"/>
      </xdr:nvSpPr>
      <xdr:spPr>
        <a:xfrm>
          <a:off x="3497795" y="927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105813</xdr:rowOff>
    </xdr:from>
    <xdr:to>
      <xdr:col>15</xdr:col>
      <xdr:colOff>101600</xdr:colOff>
      <xdr:row>56</xdr:row>
      <xdr:rowOff>35963</xdr:rowOff>
    </xdr:to>
    <xdr:sp macro="" textlink="">
      <xdr:nvSpPr>
        <xdr:cNvPr id="141" name="楕円 140"/>
        <xdr:cNvSpPr/>
      </xdr:nvSpPr>
      <xdr:spPr>
        <a:xfrm>
          <a:off x="2857500" y="95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52490</xdr:rowOff>
    </xdr:from>
    <xdr:ext cx="599010" cy="259045"/>
    <xdr:sp macro="" textlink="">
      <xdr:nvSpPr>
        <xdr:cNvPr id="142" name="テキスト ボックス 141"/>
        <xdr:cNvSpPr txBox="1"/>
      </xdr:nvSpPr>
      <xdr:spPr>
        <a:xfrm>
          <a:off x="2608795" y="93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132326</xdr:rowOff>
    </xdr:from>
    <xdr:to>
      <xdr:col>10</xdr:col>
      <xdr:colOff>165100</xdr:colOff>
      <xdr:row>56</xdr:row>
      <xdr:rowOff>62476</xdr:rowOff>
    </xdr:to>
    <xdr:sp macro="" textlink="">
      <xdr:nvSpPr>
        <xdr:cNvPr id="143" name="楕円 142"/>
        <xdr:cNvSpPr/>
      </xdr:nvSpPr>
      <xdr:spPr>
        <a:xfrm>
          <a:off x="1968500" y="95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79003</xdr:rowOff>
    </xdr:from>
    <xdr:ext cx="599010" cy="259045"/>
    <xdr:sp macro="" textlink="">
      <xdr:nvSpPr>
        <xdr:cNvPr id="144" name="テキスト ボックス 143"/>
        <xdr:cNvSpPr txBox="1"/>
      </xdr:nvSpPr>
      <xdr:spPr>
        <a:xfrm>
          <a:off x="1719795" y="93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14651</xdr:rowOff>
    </xdr:from>
    <xdr:to>
      <xdr:col>6</xdr:col>
      <xdr:colOff>38100</xdr:colOff>
      <xdr:row>56</xdr:row>
      <xdr:rowOff>116251</xdr:rowOff>
    </xdr:to>
    <xdr:sp macro="" textlink="">
      <xdr:nvSpPr>
        <xdr:cNvPr id="145" name="楕円 144"/>
        <xdr:cNvSpPr/>
      </xdr:nvSpPr>
      <xdr:spPr>
        <a:xfrm>
          <a:off x="1079500" y="9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132778</xdr:rowOff>
    </xdr:from>
    <xdr:ext cx="599010" cy="259045"/>
    <xdr:sp macro="" textlink="">
      <xdr:nvSpPr>
        <xdr:cNvPr id="146" name="テキスト ボックス 145"/>
        <xdr:cNvSpPr txBox="1"/>
      </xdr:nvSpPr>
      <xdr:spPr>
        <a:xfrm>
          <a:off x="830795" y="93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108186</xdr:rowOff>
    </xdr:from>
    <xdr:to>
      <xdr:col>24</xdr:col>
      <xdr:colOff>63500</xdr:colOff>
      <xdr:row>79</xdr:row>
      <xdr:rowOff>5511</xdr:rowOff>
    </xdr:to>
    <xdr:cxnSp macro="">
      <xdr:nvCxnSpPr>
        <xdr:cNvPr id="177" name="直線コネクタ 176"/>
        <xdr:cNvCxnSpPr/>
      </xdr:nvCxnSpPr>
      <xdr:spPr>
        <a:xfrm flipV="1">
          <a:off x="3797300" y="13481286"/>
          <a:ext cx="838200" cy="6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78958</xdr:rowOff>
    </xdr:from>
    <xdr:to>
      <xdr:col>19</xdr:col>
      <xdr:colOff>177800</xdr:colOff>
      <xdr:row>79</xdr:row>
      <xdr:rowOff>5511</xdr:rowOff>
    </xdr:to>
    <xdr:cxnSp macro="">
      <xdr:nvCxnSpPr>
        <xdr:cNvPr id="180" name="直線コネクタ 179"/>
        <xdr:cNvCxnSpPr/>
      </xdr:nvCxnSpPr>
      <xdr:spPr>
        <a:xfrm>
          <a:off x="2908300" y="13452058"/>
          <a:ext cx="889000" cy="9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78958</xdr:rowOff>
    </xdr:from>
    <xdr:to>
      <xdr:col>15</xdr:col>
      <xdr:colOff>50800</xdr:colOff>
      <xdr:row>78</xdr:row>
      <xdr:rowOff>126343</xdr:rowOff>
    </xdr:to>
    <xdr:cxnSp macro="">
      <xdr:nvCxnSpPr>
        <xdr:cNvPr id="183" name="直線コネクタ 182"/>
        <xdr:cNvCxnSpPr/>
      </xdr:nvCxnSpPr>
      <xdr:spPr>
        <a:xfrm flipV="1">
          <a:off x="2019300" y="13452058"/>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126343</xdr:rowOff>
    </xdr:from>
    <xdr:to>
      <xdr:col>10</xdr:col>
      <xdr:colOff>114300</xdr:colOff>
      <xdr:row>78</xdr:row>
      <xdr:rowOff>136075</xdr:rowOff>
    </xdr:to>
    <xdr:cxnSp macro="">
      <xdr:nvCxnSpPr>
        <xdr:cNvPr id="186" name="直線コネクタ 185"/>
        <xdr:cNvCxnSpPr/>
      </xdr:nvCxnSpPr>
      <xdr:spPr>
        <a:xfrm flipV="1">
          <a:off x="1130300" y="13499443"/>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57386</xdr:rowOff>
    </xdr:from>
    <xdr:to>
      <xdr:col>24</xdr:col>
      <xdr:colOff>114300</xdr:colOff>
      <xdr:row>78</xdr:row>
      <xdr:rowOff>158986</xdr:rowOff>
    </xdr:to>
    <xdr:sp macro="" textlink="">
      <xdr:nvSpPr>
        <xdr:cNvPr id="196" name="楕円 195"/>
        <xdr:cNvSpPr/>
      </xdr:nvSpPr>
      <xdr:spPr>
        <a:xfrm>
          <a:off x="4584700" y="134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35813</xdr:rowOff>
    </xdr:from>
    <xdr:ext cx="469744" cy="259045"/>
    <xdr:sp macro="" textlink="">
      <xdr:nvSpPr>
        <xdr:cNvPr id="197" name="維持補修費該当値テキスト"/>
        <xdr:cNvSpPr txBox="1"/>
      </xdr:nvSpPr>
      <xdr:spPr>
        <a:xfrm>
          <a:off x="4686300" y="134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126161</xdr:rowOff>
    </xdr:from>
    <xdr:to>
      <xdr:col>20</xdr:col>
      <xdr:colOff>38100</xdr:colOff>
      <xdr:row>79</xdr:row>
      <xdr:rowOff>56311</xdr:rowOff>
    </xdr:to>
    <xdr:sp macro="" textlink="">
      <xdr:nvSpPr>
        <xdr:cNvPr id="198" name="楕円 197"/>
        <xdr:cNvSpPr/>
      </xdr:nvSpPr>
      <xdr:spPr>
        <a:xfrm>
          <a:off x="37465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47438</xdr:rowOff>
    </xdr:from>
    <xdr:ext cx="469744" cy="259045"/>
    <xdr:sp macro="" textlink="">
      <xdr:nvSpPr>
        <xdr:cNvPr id="199" name="テキスト ボックス 198"/>
        <xdr:cNvSpPr txBox="1"/>
      </xdr:nvSpPr>
      <xdr:spPr>
        <a:xfrm>
          <a:off x="3562428" y="135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28158</xdr:rowOff>
    </xdr:from>
    <xdr:to>
      <xdr:col>15</xdr:col>
      <xdr:colOff>101600</xdr:colOff>
      <xdr:row>78</xdr:row>
      <xdr:rowOff>129758</xdr:rowOff>
    </xdr:to>
    <xdr:sp macro="" textlink="">
      <xdr:nvSpPr>
        <xdr:cNvPr id="200" name="楕円 199"/>
        <xdr:cNvSpPr/>
      </xdr:nvSpPr>
      <xdr:spPr>
        <a:xfrm>
          <a:off x="2857500" y="134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120885</xdr:rowOff>
    </xdr:from>
    <xdr:ext cx="469744" cy="259045"/>
    <xdr:sp macro="" textlink="">
      <xdr:nvSpPr>
        <xdr:cNvPr id="201" name="テキスト ボックス 200"/>
        <xdr:cNvSpPr txBox="1"/>
      </xdr:nvSpPr>
      <xdr:spPr>
        <a:xfrm>
          <a:off x="2673428" y="134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75543</xdr:rowOff>
    </xdr:from>
    <xdr:to>
      <xdr:col>10</xdr:col>
      <xdr:colOff>165100</xdr:colOff>
      <xdr:row>79</xdr:row>
      <xdr:rowOff>5693</xdr:rowOff>
    </xdr:to>
    <xdr:sp macro="" textlink="">
      <xdr:nvSpPr>
        <xdr:cNvPr id="202" name="楕円 201"/>
        <xdr:cNvSpPr/>
      </xdr:nvSpPr>
      <xdr:spPr>
        <a:xfrm>
          <a:off x="1968500" y="134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168270</xdr:rowOff>
    </xdr:from>
    <xdr:ext cx="469744" cy="259045"/>
    <xdr:sp macro="" textlink="">
      <xdr:nvSpPr>
        <xdr:cNvPr id="203" name="テキスト ボックス 202"/>
        <xdr:cNvSpPr txBox="1"/>
      </xdr:nvSpPr>
      <xdr:spPr>
        <a:xfrm>
          <a:off x="1784428" y="1354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85275</xdr:rowOff>
    </xdr:from>
    <xdr:to>
      <xdr:col>6</xdr:col>
      <xdr:colOff>38100</xdr:colOff>
      <xdr:row>79</xdr:row>
      <xdr:rowOff>15425</xdr:rowOff>
    </xdr:to>
    <xdr:sp macro="" textlink="">
      <xdr:nvSpPr>
        <xdr:cNvPr id="204" name="楕円 203"/>
        <xdr:cNvSpPr/>
      </xdr:nvSpPr>
      <xdr:spPr>
        <a:xfrm>
          <a:off x="1079500" y="13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6552</xdr:rowOff>
    </xdr:from>
    <xdr:ext cx="469744" cy="259045"/>
    <xdr:sp macro="" textlink="">
      <xdr:nvSpPr>
        <xdr:cNvPr id="205" name="テキスト ボックス 204"/>
        <xdr:cNvSpPr txBox="1"/>
      </xdr:nvSpPr>
      <xdr:spPr>
        <a:xfrm>
          <a:off x="895428" y="135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103924</xdr:rowOff>
    </xdr:from>
    <xdr:to>
      <xdr:col>24</xdr:col>
      <xdr:colOff>63500</xdr:colOff>
      <xdr:row>98</xdr:row>
      <xdr:rowOff>145709</xdr:rowOff>
    </xdr:to>
    <xdr:cxnSp macro="">
      <xdr:nvCxnSpPr>
        <xdr:cNvPr id="237" name="直線コネクタ 236"/>
        <xdr:cNvCxnSpPr/>
      </xdr:nvCxnSpPr>
      <xdr:spPr>
        <a:xfrm>
          <a:off x="3797300" y="16906024"/>
          <a:ext cx="8382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103924</xdr:rowOff>
    </xdr:from>
    <xdr:to>
      <xdr:col>19</xdr:col>
      <xdr:colOff>177800</xdr:colOff>
      <xdr:row>99</xdr:row>
      <xdr:rowOff>33041</xdr:rowOff>
    </xdr:to>
    <xdr:cxnSp macro="">
      <xdr:nvCxnSpPr>
        <xdr:cNvPr id="240" name="直線コネクタ 239"/>
        <xdr:cNvCxnSpPr/>
      </xdr:nvCxnSpPr>
      <xdr:spPr>
        <a:xfrm flipV="1">
          <a:off x="2908300" y="16906024"/>
          <a:ext cx="889000" cy="10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158184</xdr:rowOff>
    </xdr:from>
    <xdr:to>
      <xdr:col>15</xdr:col>
      <xdr:colOff>50800</xdr:colOff>
      <xdr:row>99</xdr:row>
      <xdr:rowOff>33041</xdr:rowOff>
    </xdr:to>
    <xdr:cxnSp macro="">
      <xdr:nvCxnSpPr>
        <xdr:cNvPr id="243" name="直線コネクタ 242"/>
        <xdr:cNvCxnSpPr/>
      </xdr:nvCxnSpPr>
      <xdr:spPr>
        <a:xfrm>
          <a:off x="2019300" y="16960284"/>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158184</xdr:rowOff>
    </xdr:from>
    <xdr:to>
      <xdr:col>10</xdr:col>
      <xdr:colOff>114300</xdr:colOff>
      <xdr:row>99</xdr:row>
      <xdr:rowOff>85587</xdr:rowOff>
    </xdr:to>
    <xdr:cxnSp macro="">
      <xdr:nvCxnSpPr>
        <xdr:cNvPr id="246" name="直線コネクタ 245"/>
        <xdr:cNvCxnSpPr/>
      </xdr:nvCxnSpPr>
      <xdr:spPr>
        <a:xfrm flipV="1">
          <a:off x="1130300" y="16960284"/>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94909</xdr:rowOff>
    </xdr:from>
    <xdr:to>
      <xdr:col>24</xdr:col>
      <xdr:colOff>114300</xdr:colOff>
      <xdr:row>99</xdr:row>
      <xdr:rowOff>25059</xdr:rowOff>
    </xdr:to>
    <xdr:sp macro="" textlink="">
      <xdr:nvSpPr>
        <xdr:cNvPr id="256" name="楕円 255"/>
        <xdr:cNvSpPr/>
      </xdr:nvSpPr>
      <xdr:spPr>
        <a:xfrm>
          <a:off x="4584700" y="16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9836</xdr:rowOff>
    </xdr:from>
    <xdr:ext cx="534377" cy="259045"/>
    <xdr:sp macro="" textlink="">
      <xdr:nvSpPr>
        <xdr:cNvPr id="257" name="扶助費該当値テキスト"/>
        <xdr:cNvSpPr txBox="1"/>
      </xdr:nvSpPr>
      <xdr:spPr>
        <a:xfrm>
          <a:off x="4686300" y="168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53124</xdr:rowOff>
    </xdr:from>
    <xdr:to>
      <xdr:col>20</xdr:col>
      <xdr:colOff>38100</xdr:colOff>
      <xdr:row>98</xdr:row>
      <xdr:rowOff>154724</xdr:rowOff>
    </xdr:to>
    <xdr:sp macro="" textlink="">
      <xdr:nvSpPr>
        <xdr:cNvPr id="258" name="楕円 257"/>
        <xdr:cNvSpPr/>
      </xdr:nvSpPr>
      <xdr:spPr>
        <a:xfrm>
          <a:off x="3746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145851</xdr:rowOff>
    </xdr:from>
    <xdr:ext cx="534377" cy="259045"/>
    <xdr:sp macro="" textlink="">
      <xdr:nvSpPr>
        <xdr:cNvPr id="259" name="テキスト ボックス 258"/>
        <xdr:cNvSpPr txBox="1"/>
      </xdr:nvSpPr>
      <xdr:spPr>
        <a:xfrm>
          <a:off x="3530111" y="169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153691</xdr:rowOff>
    </xdr:from>
    <xdr:to>
      <xdr:col>15</xdr:col>
      <xdr:colOff>101600</xdr:colOff>
      <xdr:row>99</xdr:row>
      <xdr:rowOff>83841</xdr:rowOff>
    </xdr:to>
    <xdr:sp macro="" textlink="">
      <xdr:nvSpPr>
        <xdr:cNvPr id="260" name="楕円 259"/>
        <xdr:cNvSpPr/>
      </xdr:nvSpPr>
      <xdr:spPr>
        <a:xfrm>
          <a:off x="2857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74968</xdr:rowOff>
    </xdr:from>
    <xdr:ext cx="534377" cy="259045"/>
    <xdr:sp macro="" textlink="">
      <xdr:nvSpPr>
        <xdr:cNvPr id="261" name="テキスト ボックス 260"/>
        <xdr:cNvSpPr txBox="1"/>
      </xdr:nvSpPr>
      <xdr:spPr>
        <a:xfrm>
          <a:off x="2641111" y="170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107384</xdr:rowOff>
    </xdr:from>
    <xdr:to>
      <xdr:col>10</xdr:col>
      <xdr:colOff>165100</xdr:colOff>
      <xdr:row>99</xdr:row>
      <xdr:rowOff>37534</xdr:rowOff>
    </xdr:to>
    <xdr:sp macro="" textlink="">
      <xdr:nvSpPr>
        <xdr:cNvPr id="262" name="楕円 261"/>
        <xdr:cNvSpPr/>
      </xdr:nvSpPr>
      <xdr:spPr>
        <a:xfrm>
          <a:off x="1968500" y="169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28661</xdr:rowOff>
    </xdr:from>
    <xdr:ext cx="534377" cy="259045"/>
    <xdr:sp macro="" textlink="">
      <xdr:nvSpPr>
        <xdr:cNvPr id="263" name="テキスト ボックス 262"/>
        <xdr:cNvSpPr txBox="1"/>
      </xdr:nvSpPr>
      <xdr:spPr>
        <a:xfrm>
          <a:off x="1752111" y="170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34787</xdr:rowOff>
    </xdr:from>
    <xdr:to>
      <xdr:col>6</xdr:col>
      <xdr:colOff>38100</xdr:colOff>
      <xdr:row>99</xdr:row>
      <xdr:rowOff>136387</xdr:rowOff>
    </xdr:to>
    <xdr:sp macro="" textlink="">
      <xdr:nvSpPr>
        <xdr:cNvPr id="264" name="楕円 263"/>
        <xdr:cNvSpPr/>
      </xdr:nvSpPr>
      <xdr:spPr>
        <a:xfrm>
          <a:off x="1079500" y="17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127514</xdr:rowOff>
    </xdr:from>
    <xdr:ext cx="534377" cy="259045"/>
    <xdr:sp macro="" textlink="">
      <xdr:nvSpPr>
        <xdr:cNvPr id="265" name="テキスト ボックス 264"/>
        <xdr:cNvSpPr txBox="1"/>
      </xdr:nvSpPr>
      <xdr:spPr>
        <a:xfrm>
          <a:off x="863111" y="171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9249</xdr:rowOff>
    </xdr:from>
    <xdr:to>
      <xdr:col>55</xdr:col>
      <xdr:colOff>0</xdr:colOff>
      <xdr:row>37</xdr:row>
      <xdr:rowOff>936</xdr:rowOff>
    </xdr:to>
    <xdr:cxnSp macro="">
      <xdr:nvCxnSpPr>
        <xdr:cNvPr id="294" name="直線コネクタ 293"/>
        <xdr:cNvCxnSpPr/>
      </xdr:nvCxnSpPr>
      <xdr:spPr>
        <a:xfrm>
          <a:off x="9639300" y="6181449"/>
          <a:ext cx="838200" cy="1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9249</xdr:rowOff>
    </xdr:from>
    <xdr:to>
      <xdr:col>50</xdr:col>
      <xdr:colOff>114300</xdr:colOff>
      <xdr:row>36</xdr:row>
      <xdr:rowOff>60650</xdr:rowOff>
    </xdr:to>
    <xdr:cxnSp macro="">
      <xdr:nvCxnSpPr>
        <xdr:cNvPr id="297" name="直線コネクタ 296"/>
        <xdr:cNvCxnSpPr/>
      </xdr:nvCxnSpPr>
      <xdr:spPr>
        <a:xfrm flipV="1">
          <a:off x="8750300" y="6181449"/>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60650</xdr:rowOff>
    </xdr:from>
    <xdr:to>
      <xdr:col>45</xdr:col>
      <xdr:colOff>177800</xdr:colOff>
      <xdr:row>36</xdr:row>
      <xdr:rowOff>95519</xdr:rowOff>
    </xdr:to>
    <xdr:cxnSp macro="">
      <xdr:nvCxnSpPr>
        <xdr:cNvPr id="300" name="直線コネクタ 299"/>
        <xdr:cNvCxnSpPr/>
      </xdr:nvCxnSpPr>
      <xdr:spPr>
        <a:xfrm flipV="1">
          <a:off x="7861300" y="6232850"/>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95519</xdr:rowOff>
    </xdr:from>
    <xdr:to>
      <xdr:col>41</xdr:col>
      <xdr:colOff>50800</xdr:colOff>
      <xdr:row>36</xdr:row>
      <xdr:rowOff>162983</xdr:rowOff>
    </xdr:to>
    <xdr:cxnSp macro="">
      <xdr:nvCxnSpPr>
        <xdr:cNvPr id="303" name="直線コネクタ 302"/>
        <xdr:cNvCxnSpPr/>
      </xdr:nvCxnSpPr>
      <xdr:spPr>
        <a:xfrm flipV="1">
          <a:off x="6972300" y="6267719"/>
          <a:ext cx="889000" cy="6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121586</xdr:rowOff>
    </xdr:from>
    <xdr:to>
      <xdr:col>55</xdr:col>
      <xdr:colOff>50800</xdr:colOff>
      <xdr:row>37</xdr:row>
      <xdr:rowOff>51736</xdr:rowOff>
    </xdr:to>
    <xdr:sp macro="" textlink="">
      <xdr:nvSpPr>
        <xdr:cNvPr id="313" name="楕円 312"/>
        <xdr:cNvSpPr/>
      </xdr:nvSpPr>
      <xdr:spPr>
        <a:xfrm>
          <a:off x="10426700" y="62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100013</xdr:rowOff>
    </xdr:from>
    <xdr:ext cx="599010" cy="259045"/>
    <xdr:sp macro="" textlink="">
      <xdr:nvSpPr>
        <xdr:cNvPr id="314" name="補助費等該当値テキスト"/>
        <xdr:cNvSpPr txBox="1"/>
      </xdr:nvSpPr>
      <xdr:spPr>
        <a:xfrm>
          <a:off x="10528300" y="62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129899</xdr:rowOff>
    </xdr:from>
    <xdr:to>
      <xdr:col>50</xdr:col>
      <xdr:colOff>165100</xdr:colOff>
      <xdr:row>36</xdr:row>
      <xdr:rowOff>60049</xdr:rowOff>
    </xdr:to>
    <xdr:sp macro="" textlink="">
      <xdr:nvSpPr>
        <xdr:cNvPr id="315" name="楕円 314"/>
        <xdr:cNvSpPr/>
      </xdr:nvSpPr>
      <xdr:spPr>
        <a:xfrm>
          <a:off x="9588500" y="61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76576</xdr:rowOff>
    </xdr:from>
    <xdr:ext cx="599010" cy="259045"/>
    <xdr:sp macro="" textlink="">
      <xdr:nvSpPr>
        <xdr:cNvPr id="316" name="テキスト ボックス 315"/>
        <xdr:cNvSpPr txBox="1"/>
      </xdr:nvSpPr>
      <xdr:spPr>
        <a:xfrm>
          <a:off x="9339795" y="590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9850</xdr:rowOff>
    </xdr:from>
    <xdr:to>
      <xdr:col>46</xdr:col>
      <xdr:colOff>38100</xdr:colOff>
      <xdr:row>36</xdr:row>
      <xdr:rowOff>111450</xdr:rowOff>
    </xdr:to>
    <xdr:sp macro="" textlink="">
      <xdr:nvSpPr>
        <xdr:cNvPr id="317" name="楕円 316"/>
        <xdr:cNvSpPr/>
      </xdr:nvSpPr>
      <xdr:spPr>
        <a:xfrm>
          <a:off x="8699500" y="61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102577</xdr:rowOff>
    </xdr:from>
    <xdr:ext cx="599010" cy="259045"/>
    <xdr:sp macro="" textlink="">
      <xdr:nvSpPr>
        <xdr:cNvPr id="318" name="テキスト ボックス 317"/>
        <xdr:cNvSpPr txBox="1"/>
      </xdr:nvSpPr>
      <xdr:spPr>
        <a:xfrm>
          <a:off x="8450795" y="62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44719</xdr:rowOff>
    </xdr:from>
    <xdr:to>
      <xdr:col>41</xdr:col>
      <xdr:colOff>101600</xdr:colOff>
      <xdr:row>36</xdr:row>
      <xdr:rowOff>146319</xdr:rowOff>
    </xdr:to>
    <xdr:sp macro="" textlink="">
      <xdr:nvSpPr>
        <xdr:cNvPr id="319" name="楕円 318"/>
        <xdr:cNvSpPr/>
      </xdr:nvSpPr>
      <xdr:spPr>
        <a:xfrm>
          <a:off x="7810500" y="62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137446</xdr:rowOff>
    </xdr:from>
    <xdr:ext cx="599010" cy="259045"/>
    <xdr:sp macro="" textlink="">
      <xdr:nvSpPr>
        <xdr:cNvPr id="320" name="テキスト ボックス 319"/>
        <xdr:cNvSpPr txBox="1"/>
      </xdr:nvSpPr>
      <xdr:spPr>
        <a:xfrm>
          <a:off x="7561795" y="630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112183</xdr:rowOff>
    </xdr:from>
    <xdr:to>
      <xdr:col>36</xdr:col>
      <xdr:colOff>165100</xdr:colOff>
      <xdr:row>37</xdr:row>
      <xdr:rowOff>42333</xdr:rowOff>
    </xdr:to>
    <xdr:sp macro="" textlink="">
      <xdr:nvSpPr>
        <xdr:cNvPr id="321" name="楕円 320"/>
        <xdr:cNvSpPr/>
      </xdr:nvSpPr>
      <xdr:spPr>
        <a:xfrm>
          <a:off x="6921500" y="62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33460</xdr:rowOff>
    </xdr:from>
    <xdr:ext cx="599010" cy="259045"/>
    <xdr:sp macro="" textlink="">
      <xdr:nvSpPr>
        <xdr:cNvPr id="322" name="テキスト ボックス 321"/>
        <xdr:cNvSpPr txBox="1"/>
      </xdr:nvSpPr>
      <xdr:spPr>
        <a:xfrm>
          <a:off x="6672795" y="637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1098</xdr:rowOff>
    </xdr:from>
    <xdr:to>
      <xdr:col>55</xdr:col>
      <xdr:colOff>0</xdr:colOff>
      <xdr:row>58</xdr:row>
      <xdr:rowOff>10092</xdr:rowOff>
    </xdr:to>
    <xdr:cxnSp macro="">
      <xdr:nvCxnSpPr>
        <xdr:cNvPr id="353" name="直線コネクタ 352"/>
        <xdr:cNvCxnSpPr/>
      </xdr:nvCxnSpPr>
      <xdr:spPr>
        <a:xfrm flipV="1">
          <a:off x="9639300" y="9945198"/>
          <a:ext cx="8382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110274</xdr:rowOff>
    </xdr:from>
    <xdr:to>
      <xdr:col>50</xdr:col>
      <xdr:colOff>114300</xdr:colOff>
      <xdr:row>58</xdr:row>
      <xdr:rowOff>10092</xdr:rowOff>
    </xdr:to>
    <xdr:cxnSp macro="">
      <xdr:nvCxnSpPr>
        <xdr:cNvPr id="356" name="直線コネクタ 355"/>
        <xdr:cNvCxnSpPr/>
      </xdr:nvCxnSpPr>
      <xdr:spPr>
        <a:xfrm>
          <a:off x="8750300" y="9882924"/>
          <a:ext cx="8890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17342</xdr:rowOff>
    </xdr:from>
    <xdr:to>
      <xdr:col>45</xdr:col>
      <xdr:colOff>177800</xdr:colOff>
      <xdr:row>57</xdr:row>
      <xdr:rowOff>110274</xdr:rowOff>
    </xdr:to>
    <xdr:cxnSp macro="">
      <xdr:nvCxnSpPr>
        <xdr:cNvPr id="359" name="直線コネクタ 358"/>
        <xdr:cNvCxnSpPr/>
      </xdr:nvCxnSpPr>
      <xdr:spPr>
        <a:xfrm>
          <a:off x="7861300" y="9789992"/>
          <a:ext cx="889000" cy="9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17342</xdr:rowOff>
    </xdr:from>
    <xdr:to>
      <xdr:col>41</xdr:col>
      <xdr:colOff>50800</xdr:colOff>
      <xdr:row>58</xdr:row>
      <xdr:rowOff>14092</xdr:rowOff>
    </xdr:to>
    <xdr:cxnSp macro="">
      <xdr:nvCxnSpPr>
        <xdr:cNvPr id="362" name="直線コネクタ 361"/>
        <xdr:cNvCxnSpPr/>
      </xdr:nvCxnSpPr>
      <xdr:spPr>
        <a:xfrm flipV="1">
          <a:off x="6972300" y="9789992"/>
          <a:ext cx="889000" cy="1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121748</xdr:rowOff>
    </xdr:from>
    <xdr:to>
      <xdr:col>55</xdr:col>
      <xdr:colOff>50800</xdr:colOff>
      <xdr:row>58</xdr:row>
      <xdr:rowOff>51898</xdr:rowOff>
    </xdr:to>
    <xdr:sp macro="" textlink="">
      <xdr:nvSpPr>
        <xdr:cNvPr id="372" name="楕円 371"/>
        <xdr:cNvSpPr/>
      </xdr:nvSpPr>
      <xdr:spPr>
        <a:xfrm>
          <a:off x="10426700" y="98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144625</xdr:rowOff>
    </xdr:from>
    <xdr:ext cx="599010" cy="259045"/>
    <xdr:sp macro="" textlink="">
      <xdr:nvSpPr>
        <xdr:cNvPr id="373" name="普通建設事業費該当値テキスト"/>
        <xdr:cNvSpPr txBox="1"/>
      </xdr:nvSpPr>
      <xdr:spPr>
        <a:xfrm>
          <a:off x="10528300"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130742</xdr:rowOff>
    </xdr:from>
    <xdr:to>
      <xdr:col>50</xdr:col>
      <xdr:colOff>165100</xdr:colOff>
      <xdr:row>58</xdr:row>
      <xdr:rowOff>60892</xdr:rowOff>
    </xdr:to>
    <xdr:sp macro="" textlink="">
      <xdr:nvSpPr>
        <xdr:cNvPr id="374" name="楕円 373"/>
        <xdr:cNvSpPr/>
      </xdr:nvSpPr>
      <xdr:spPr>
        <a:xfrm>
          <a:off x="9588500" y="99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77419</xdr:rowOff>
    </xdr:from>
    <xdr:ext cx="599010" cy="259045"/>
    <xdr:sp macro="" textlink="">
      <xdr:nvSpPr>
        <xdr:cNvPr id="375" name="テキスト ボックス 374"/>
        <xdr:cNvSpPr txBox="1"/>
      </xdr:nvSpPr>
      <xdr:spPr>
        <a:xfrm>
          <a:off x="9339795" y="96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59474</xdr:rowOff>
    </xdr:from>
    <xdr:to>
      <xdr:col>46</xdr:col>
      <xdr:colOff>38100</xdr:colOff>
      <xdr:row>57</xdr:row>
      <xdr:rowOff>161074</xdr:rowOff>
    </xdr:to>
    <xdr:sp macro="" textlink="">
      <xdr:nvSpPr>
        <xdr:cNvPr id="376" name="楕円 375"/>
        <xdr:cNvSpPr/>
      </xdr:nvSpPr>
      <xdr:spPr>
        <a:xfrm>
          <a:off x="8699500" y="98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6151</xdr:rowOff>
    </xdr:from>
    <xdr:ext cx="599010" cy="259045"/>
    <xdr:sp macro="" textlink="">
      <xdr:nvSpPr>
        <xdr:cNvPr id="377" name="テキスト ボックス 376"/>
        <xdr:cNvSpPr txBox="1"/>
      </xdr:nvSpPr>
      <xdr:spPr>
        <a:xfrm>
          <a:off x="8450795" y="960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137992</xdr:rowOff>
    </xdr:from>
    <xdr:to>
      <xdr:col>41</xdr:col>
      <xdr:colOff>101600</xdr:colOff>
      <xdr:row>57</xdr:row>
      <xdr:rowOff>68142</xdr:rowOff>
    </xdr:to>
    <xdr:sp macro="" textlink="">
      <xdr:nvSpPr>
        <xdr:cNvPr id="378" name="楕円 377"/>
        <xdr:cNvSpPr/>
      </xdr:nvSpPr>
      <xdr:spPr>
        <a:xfrm>
          <a:off x="7810500" y="9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84669</xdr:rowOff>
    </xdr:from>
    <xdr:ext cx="599010" cy="259045"/>
    <xdr:sp macro="" textlink="">
      <xdr:nvSpPr>
        <xdr:cNvPr id="379" name="テキスト ボックス 378"/>
        <xdr:cNvSpPr txBox="1"/>
      </xdr:nvSpPr>
      <xdr:spPr>
        <a:xfrm>
          <a:off x="7561795" y="95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134742</xdr:rowOff>
    </xdr:from>
    <xdr:to>
      <xdr:col>36</xdr:col>
      <xdr:colOff>165100</xdr:colOff>
      <xdr:row>58</xdr:row>
      <xdr:rowOff>64892</xdr:rowOff>
    </xdr:to>
    <xdr:sp macro="" textlink="">
      <xdr:nvSpPr>
        <xdr:cNvPr id="380" name="楕円 379"/>
        <xdr:cNvSpPr/>
      </xdr:nvSpPr>
      <xdr:spPr>
        <a:xfrm>
          <a:off x="6921500" y="99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81419</xdr:rowOff>
    </xdr:from>
    <xdr:ext cx="599010" cy="259045"/>
    <xdr:sp macro="" textlink="">
      <xdr:nvSpPr>
        <xdr:cNvPr id="381" name="テキスト ボックス 380"/>
        <xdr:cNvSpPr txBox="1"/>
      </xdr:nvSpPr>
      <xdr:spPr>
        <a:xfrm>
          <a:off x="6672795" y="96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11374</xdr:rowOff>
    </xdr:from>
    <xdr:to>
      <xdr:col>55</xdr:col>
      <xdr:colOff>0</xdr:colOff>
      <xdr:row>79</xdr:row>
      <xdr:rowOff>18295</xdr:rowOff>
    </xdr:to>
    <xdr:cxnSp macro="">
      <xdr:nvCxnSpPr>
        <xdr:cNvPr id="410" name="直線コネクタ 409"/>
        <xdr:cNvCxnSpPr/>
      </xdr:nvCxnSpPr>
      <xdr:spPr>
        <a:xfrm>
          <a:off x="9639300" y="13555924"/>
          <a:ext cx="8382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11374</xdr:rowOff>
    </xdr:from>
    <xdr:to>
      <xdr:col>50</xdr:col>
      <xdr:colOff>114300</xdr:colOff>
      <xdr:row>79</xdr:row>
      <xdr:rowOff>44450</xdr:rowOff>
    </xdr:to>
    <xdr:cxnSp macro="">
      <xdr:nvCxnSpPr>
        <xdr:cNvPr id="413" name="直線コネクタ 412"/>
        <xdr:cNvCxnSpPr/>
      </xdr:nvCxnSpPr>
      <xdr:spPr>
        <a:xfrm flipV="1">
          <a:off x="8750300" y="13555924"/>
          <a:ext cx="889000" cy="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114762</xdr:rowOff>
    </xdr:from>
    <xdr:to>
      <xdr:col>45</xdr:col>
      <xdr:colOff>177800</xdr:colOff>
      <xdr:row>79</xdr:row>
      <xdr:rowOff>44450</xdr:rowOff>
    </xdr:to>
    <xdr:cxnSp macro="">
      <xdr:nvCxnSpPr>
        <xdr:cNvPr id="416" name="直線コネクタ 415"/>
        <xdr:cNvCxnSpPr/>
      </xdr:nvCxnSpPr>
      <xdr:spPr>
        <a:xfrm>
          <a:off x="7861300" y="13487862"/>
          <a:ext cx="889000" cy="10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138945</xdr:rowOff>
    </xdr:from>
    <xdr:to>
      <xdr:col>55</xdr:col>
      <xdr:colOff>50800</xdr:colOff>
      <xdr:row>79</xdr:row>
      <xdr:rowOff>69095</xdr:rowOff>
    </xdr:to>
    <xdr:sp macro="" textlink="">
      <xdr:nvSpPr>
        <xdr:cNvPr id="426" name="楕円 425"/>
        <xdr:cNvSpPr/>
      </xdr:nvSpPr>
      <xdr:spPr>
        <a:xfrm>
          <a:off x="104267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132024</xdr:rowOff>
    </xdr:from>
    <xdr:to>
      <xdr:col>50</xdr:col>
      <xdr:colOff>165100</xdr:colOff>
      <xdr:row>79</xdr:row>
      <xdr:rowOff>62174</xdr:rowOff>
    </xdr:to>
    <xdr:sp macro="" textlink="">
      <xdr:nvSpPr>
        <xdr:cNvPr id="428" name="楕円 427"/>
        <xdr:cNvSpPr/>
      </xdr:nvSpPr>
      <xdr:spPr>
        <a:xfrm>
          <a:off x="9588500" y="135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53301</xdr:rowOff>
    </xdr:from>
    <xdr:ext cx="534377" cy="259045"/>
    <xdr:sp macro="" textlink="">
      <xdr:nvSpPr>
        <xdr:cNvPr id="429" name="テキスト ボックス 428"/>
        <xdr:cNvSpPr txBox="1"/>
      </xdr:nvSpPr>
      <xdr:spPr>
        <a:xfrm>
          <a:off x="9372111" y="135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63962</xdr:rowOff>
    </xdr:from>
    <xdr:to>
      <xdr:col>41</xdr:col>
      <xdr:colOff>101600</xdr:colOff>
      <xdr:row>78</xdr:row>
      <xdr:rowOff>165562</xdr:rowOff>
    </xdr:to>
    <xdr:sp macro="" textlink="">
      <xdr:nvSpPr>
        <xdr:cNvPr id="432" name="楕円 431"/>
        <xdr:cNvSpPr/>
      </xdr:nvSpPr>
      <xdr:spPr>
        <a:xfrm>
          <a:off x="7810500" y="134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10639</xdr:rowOff>
    </xdr:from>
    <xdr:ext cx="534377" cy="259045"/>
    <xdr:sp macro="" textlink="">
      <xdr:nvSpPr>
        <xdr:cNvPr id="433" name="テキスト ボックス 432"/>
        <xdr:cNvSpPr txBox="1"/>
      </xdr:nvSpPr>
      <xdr:spPr>
        <a:xfrm>
          <a:off x="7594111" y="132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155980</xdr:rowOff>
    </xdr:from>
    <xdr:to>
      <xdr:col>55</xdr:col>
      <xdr:colOff>0</xdr:colOff>
      <xdr:row>95</xdr:row>
      <xdr:rowOff>164748</xdr:rowOff>
    </xdr:to>
    <xdr:cxnSp macro="">
      <xdr:nvCxnSpPr>
        <xdr:cNvPr id="464" name="直線コネクタ 463"/>
        <xdr:cNvCxnSpPr/>
      </xdr:nvCxnSpPr>
      <xdr:spPr>
        <a:xfrm>
          <a:off x="9639300" y="16443730"/>
          <a:ext cx="8382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55801</xdr:rowOff>
    </xdr:from>
    <xdr:to>
      <xdr:col>50</xdr:col>
      <xdr:colOff>114300</xdr:colOff>
      <xdr:row>95</xdr:row>
      <xdr:rowOff>155980</xdr:rowOff>
    </xdr:to>
    <xdr:cxnSp macro="">
      <xdr:nvCxnSpPr>
        <xdr:cNvPr id="467" name="直線コネクタ 466"/>
        <xdr:cNvCxnSpPr/>
      </xdr:nvCxnSpPr>
      <xdr:spPr>
        <a:xfrm>
          <a:off x="8750300" y="16172101"/>
          <a:ext cx="889000" cy="2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3863</xdr:rowOff>
    </xdr:from>
    <xdr:to>
      <xdr:col>45</xdr:col>
      <xdr:colOff>177800</xdr:colOff>
      <xdr:row>94</xdr:row>
      <xdr:rowOff>55801</xdr:rowOff>
    </xdr:to>
    <xdr:cxnSp macro="">
      <xdr:nvCxnSpPr>
        <xdr:cNvPr id="470" name="直線コネクタ 469"/>
        <xdr:cNvCxnSpPr/>
      </xdr:nvCxnSpPr>
      <xdr:spPr>
        <a:xfrm>
          <a:off x="7861300" y="16120163"/>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113948</xdr:rowOff>
    </xdr:from>
    <xdr:to>
      <xdr:col>55</xdr:col>
      <xdr:colOff>50800</xdr:colOff>
      <xdr:row>96</xdr:row>
      <xdr:rowOff>44098</xdr:rowOff>
    </xdr:to>
    <xdr:sp macro="" textlink="">
      <xdr:nvSpPr>
        <xdr:cNvPr id="480" name="楕円 479"/>
        <xdr:cNvSpPr/>
      </xdr:nvSpPr>
      <xdr:spPr>
        <a:xfrm>
          <a:off x="10426700" y="164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136825</xdr:rowOff>
    </xdr:from>
    <xdr:ext cx="599010" cy="259045"/>
    <xdr:sp macro="" textlink="">
      <xdr:nvSpPr>
        <xdr:cNvPr id="481" name="普通建設事業費 （ うち更新整備　）該当値テキスト"/>
        <xdr:cNvSpPr txBox="1"/>
      </xdr:nvSpPr>
      <xdr:spPr>
        <a:xfrm>
          <a:off x="10528300" y="1625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105180</xdr:rowOff>
    </xdr:from>
    <xdr:to>
      <xdr:col>50</xdr:col>
      <xdr:colOff>165100</xdr:colOff>
      <xdr:row>96</xdr:row>
      <xdr:rowOff>35330</xdr:rowOff>
    </xdr:to>
    <xdr:sp macro="" textlink="">
      <xdr:nvSpPr>
        <xdr:cNvPr id="482" name="楕円 481"/>
        <xdr:cNvSpPr/>
      </xdr:nvSpPr>
      <xdr:spPr>
        <a:xfrm>
          <a:off x="9588500" y="16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51857</xdr:rowOff>
    </xdr:from>
    <xdr:ext cx="599010" cy="259045"/>
    <xdr:sp macro="" textlink="">
      <xdr:nvSpPr>
        <xdr:cNvPr id="483" name="テキスト ボックス 482"/>
        <xdr:cNvSpPr txBox="1"/>
      </xdr:nvSpPr>
      <xdr:spPr>
        <a:xfrm>
          <a:off x="9339795" y="161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5001</xdr:rowOff>
    </xdr:from>
    <xdr:to>
      <xdr:col>46</xdr:col>
      <xdr:colOff>38100</xdr:colOff>
      <xdr:row>94</xdr:row>
      <xdr:rowOff>106601</xdr:rowOff>
    </xdr:to>
    <xdr:sp macro="" textlink="">
      <xdr:nvSpPr>
        <xdr:cNvPr id="484" name="楕円 483"/>
        <xdr:cNvSpPr/>
      </xdr:nvSpPr>
      <xdr:spPr>
        <a:xfrm>
          <a:off x="8699500" y="161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123128</xdr:rowOff>
    </xdr:from>
    <xdr:ext cx="599010" cy="259045"/>
    <xdr:sp macro="" textlink="">
      <xdr:nvSpPr>
        <xdr:cNvPr id="485" name="テキスト ボックス 484"/>
        <xdr:cNvSpPr txBox="1"/>
      </xdr:nvSpPr>
      <xdr:spPr>
        <a:xfrm>
          <a:off x="8450795" y="158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124513</xdr:rowOff>
    </xdr:from>
    <xdr:to>
      <xdr:col>41</xdr:col>
      <xdr:colOff>101600</xdr:colOff>
      <xdr:row>94</xdr:row>
      <xdr:rowOff>54663</xdr:rowOff>
    </xdr:to>
    <xdr:sp macro="" textlink="">
      <xdr:nvSpPr>
        <xdr:cNvPr id="486" name="楕円 485"/>
        <xdr:cNvSpPr/>
      </xdr:nvSpPr>
      <xdr:spPr>
        <a:xfrm>
          <a:off x="7810500" y="160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71190</xdr:rowOff>
    </xdr:from>
    <xdr:ext cx="599010" cy="259045"/>
    <xdr:sp macro="" textlink="">
      <xdr:nvSpPr>
        <xdr:cNvPr id="487" name="テキスト ボックス 486"/>
        <xdr:cNvSpPr txBox="1"/>
      </xdr:nvSpPr>
      <xdr:spPr>
        <a:xfrm>
          <a:off x="7561795" y="158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38725</xdr:rowOff>
    </xdr:from>
    <xdr:to>
      <xdr:col>85</xdr:col>
      <xdr:colOff>127000</xdr:colOff>
      <xdr:row>38</xdr:row>
      <xdr:rowOff>70196</xdr:rowOff>
    </xdr:to>
    <xdr:cxnSp macro="">
      <xdr:nvCxnSpPr>
        <xdr:cNvPr id="514" name="直線コネクタ 513"/>
        <xdr:cNvCxnSpPr/>
      </xdr:nvCxnSpPr>
      <xdr:spPr>
        <a:xfrm flipV="1">
          <a:off x="15481300" y="6553825"/>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5919</xdr:rowOff>
    </xdr:from>
    <xdr:to>
      <xdr:col>81</xdr:col>
      <xdr:colOff>50800</xdr:colOff>
      <xdr:row>38</xdr:row>
      <xdr:rowOff>70196</xdr:rowOff>
    </xdr:to>
    <xdr:cxnSp macro="">
      <xdr:nvCxnSpPr>
        <xdr:cNvPr id="517" name="直線コネクタ 516"/>
        <xdr:cNvCxnSpPr/>
      </xdr:nvCxnSpPr>
      <xdr:spPr>
        <a:xfrm>
          <a:off x="14592300" y="6521019"/>
          <a:ext cx="889000" cy="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5919</xdr:rowOff>
    </xdr:from>
    <xdr:to>
      <xdr:col>76</xdr:col>
      <xdr:colOff>114300</xdr:colOff>
      <xdr:row>38</xdr:row>
      <xdr:rowOff>62667</xdr:rowOff>
    </xdr:to>
    <xdr:cxnSp macro="">
      <xdr:nvCxnSpPr>
        <xdr:cNvPr id="520" name="直線コネクタ 519"/>
        <xdr:cNvCxnSpPr/>
      </xdr:nvCxnSpPr>
      <xdr:spPr>
        <a:xfrm flipV="1">
          <a:off x="13703300" y="6521019"/>
          <a:ext cx="889000" cy="5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62667</xdr:rowOff>
    </xdr:from>
    <xdr:to>
      <xdr:col>71</xdr:col>
      <xdr:colOff>177800</xdr:colOff>
      <xdr:row>38</xdr:row>
      <xdr:rowOff>111612</xdr:rowOff>
    </xdr:to>
    <xdr:cxnSp macro="">
      <xdr:nvCxnSpPr>
        <xdr:cNvPr id="523" name="直線コネクタ 522"/>
        <xdr:cNvCxnSpPr/>
      </xdr:nvCxnSpPr>
      <xdr:spPr>
        <a:xfrm flipV="1">
          <a:off x="12814300" y="6577767"/>
          <a:ext cx="889000" cy="4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159375</xdr:rowOff>
    </xdr:from>
    <xdr:to>
      <xdr:col>85</xdr:col>
      <xdr:colOff>177800</xdr:colOff>
      <xdr:row>38</xdr:row>
      <xdr:rowOff>89525</xdr:rowOff>
    </xdr:to>
    <xdr:sp macro="" textlink="">
      <xdr:nvSpPr>
        <xdr:cNvPr id="533" name="楕円 532"/>
        <xdr:cNvSpPr/>
      </xdr:nvSpPr>
      <xdr:spPr>
        <a:xfrm>
          <a:off x="16268700" y="65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118752</xdr:rowOff>
    </xdr:from>
    <xdr:ext cx="534377" cy="259045"/>
    <xdr:sp macro="" textlink="">
      <xdr:nvSpPr>
        <xdr:cNvPr id="534" name="災害復旧事業費該当値テキスト"/>
        <xdr:cNvSpPr txBox="1"/>
      </xdr:nvSpPr>
      <xdr:spPr>
        <a:xfrm>
          <a:off x="16370300" y="629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19396</xdr:rowOff>
    </xdr:from>
    <xdr:to>
      <xdr:col>81</xdr:col>
      <xdr:colOff>101600</xdr:colOff>
      <xdr:row>38</xdr:row>
      <xdr:rowOff>120996</xdr:rowOff>
    </xdr:to>
    <xdr:sp macro="" textlink="">
      <xdr:nvSpPr>
        <xdr:cNvPr id="535" name="楕円 534"/>
        <xdr:cNvSpPr/>
      </xdr:nvSpPr>
      <xdr:spPr>
        <a:xfrm>
          <a:off x="15430500" y="65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137523</xdr:rowOff>
    </xdr:from>
    <xdr:ext cx="534377" cy="259045"/>
    <xdr:sp macro="" textlink="">
      <xdr:nvSpPr>
        <xdr:cNvPr id="536" name="テキスト ボックス 535"/>
        <xdr:cNvSpPr txBox="1"/>
      </xdr:nvSpPr>
      <xdr:spPr>
        <a:xfrm>
          <a:off x="15214111" y="63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126569</xdr:rowOff>
    </xdr:from>
    <xdr:to>
      <xdr:col>76</xdr:col>
      <xdr:colOff>165100</xdr:colOff>
      <xdr:row>38</xdr:row>
      <xdr:rowOff>56719</xdr:rowOff>
    </xdr:to>
    <xdr:sp macro="" textlink="">
      <xdr:nvSpPr>
        <xdr:cNvPr id="537" name="楕円 536"/>
        <xdr:cNvSpPr/>
      </xdr:nvSpPr>
      <xdr:spPr>
        <a:xfrm>
          <a:off x="14541500" y="64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73246</xdr:rowOff>
    </xdr:from>
    <xdr:ext cx="534377" cy="259045"/>
    <xdr:sp macro="" textlink="">
      <xdr:nvSpPr>
        <xdr:cNvPr id="538" name="テキスト ボックス 537"/>
        <xdr:cNvSpPr txBox="1"/>
      </xdr:nvSpPr>
      <xdr:spPr>
        <a:xfrm>
          <a:off x="14325111" y="62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11867</xdr:rowOff>
    </xdr:from>
    <xdr:to>
      <xdr:col>72</xdr:col>
      <xdr:colOff>38100</xdr:colOff>
      <xdr:row>38</xdr:row>
      <xdr:rowOff>113467</xdr:rowOff>
    </xdr:to>
    <xdr:sp macro="" textlink="">
      <xdr:nvSpPr>
        <xdr:cNvPr id="539" name="楕円 538"/>
        <xdr:cNvSpPr/>
      </xdr:nvSpPr>
      <xdr:spPr>
        <a:xfrm>
          <a:off x="13652500" y="6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129993</xdr:rowOff>
    </xdr:from>
    <xdr:ext cx="534377" cy="259045"/>
    <xdr:sp macro="" textlink="">
      <xdr:nvSpPr>
        <xdr:cNvPr id="540" name="テキスト ボックス 539"/>
        <xdr:cNvSpPr txBox="1"/>
      </xdr:nvSpPr>
      <xdr:spPr>
        <a:xfrm>
          <a:off x="13436111" y="630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60812</xdr:rowOff>
    </xdr:from>
    <xdr:to>
      <xdr:col>67</xdr:col>
      <xdr:colOff>101600</xdr:colOff>
      <xdr:row>38</xdr:row>
      <xdr:rowOff>162412</xdr:rowOff>
    </xdr:to>
    <xdr:sp macro="" textlink="">
      <xdr:nvSpPr>
        <xdr:cNvPr id="541" name="楕円 540"/>
        <xdr:cNvSpPr/>
      </xdr:nvSpPr>
      <xdr:spPr>
        <a:xfrm>
          <a:off x="12763500" y="65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7489</xdr:rowOff>
    </xdr:from>
    <xdr:ext cx="534377" cy="259045"/>
    <xdr:sp macro="" textlink="">
      <xdr:nvSpPr>
        <xdr:cNvPr id="542" name="テキスト ボックス 541"/>
        <xdr:cNvSpPr txBox="1"/>
      </xdr:nvSpPr>
      <xdr:spPr>
        <a:xfrm>
          <a:off x="12547111" y="635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75527</xdr:rowOff>
    </xdr:from>
    <xdr:to>
      <xdr:col>85</xdr:col>
      <xdr:colOff>127000</xdr:colOff>
      <xdr:row>74</xdr:row>
      <xdr:rowOff>79190</xdr:rowOff>
    </xdr:to>
    <xdr:cxnSp macro="">
      <xdr:nvCxnSpPr>
        <xdr:cNvPr id="622" name="直線コネクタ 621"/>
        <xdr:cNvCxnSpPr/>
      </xdr:nvCxnSpPr>
      <xdr:spPr>
        <a:xfrm flipV="1">
          <a:off x="15481300" y="12419927"/>
          <a:ext cx="838200" cy="3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55013</xdr:rowOff>
    </xdr:from>
    <xdr:to>
      <xdr:col>81</xdr:col>
      <xdr:colOff>50800</xdr:colOff>
      <xdr:row>74</xdr:row>
      <xdr:rowOff>79190</xdr:rowOff>
    </xdr:to>
    <xdr:cxnSp macro="">
      <xdr:nvCxnSpPr>
        <xdr:cNvPr id="625" name="直線コネクタ 624"/>
        <xdr:cNvCxnSpPr/>
      </xdr:nvCxnSpPr>
      <xdr:spPr>
        <a:xfrm>
          <a:off x="14592300" y="12742313"/>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55013</xdr:rowOff>
    </xdr:from>
    <xdr:to>
      <xdr:col>76</xdr:col>
      <xdr:colOff>114300</xdr:colOff>
      <xdr:row>75</xdr:row>
      <xdr:rowOff>20655</xdr:rowOff>
    </xdr:to>
    <xdr:cxnSp macro="">
      <xdr:nvCxnSpPr>
        <xdr:cNvPr id="628" name="直線コネクタ 627"/>
        <xdr:cNvCxnSpPr/>
      </xdr:nvCxnSpPr>
      <xdr:spPr>
        <a:xfrm flipV="1">
          <a:off x="13703300" y="12742313"/>
          <a:ext cx="889000" cy="1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20655</xdr:rowOff>
    </xdr:from>
    <xdr:to>
      <xdr:col>71</xdr:col>
      <xdr:colOff>177800</xdr:colOff>
      <xdr:row>75</xdr:row>
      <xdr:rowOff>140258</xdr:rowOff>
    </xdr:to>
    <xdr:cxnSp macro="">
      <xdr:nvCxnSpPr>
        <xdr:cNvPr id="631" name="直線コネクタ 630"/>
        <xdr:cNvCxnSpPr/>
      </xdr:nvCxnSpPr>
      <xdr:spPr>
        <a:xfrm flipV="1">
          <a:off x="12814300" y="12879405"/>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24727</xdr:rowOff>
    </xdr:from>
    <xdr:to>
      <xdr:col>85</xdr:col>
      <xdr:colOff>177800</xdr:colOff>
      <xdr:row>72</xdr:row>
      <xdr:rowOff>126327</xdr:rowOff>
    </xdr:to>
    <xdr:sp macro="" textlink="">
      <xdr:nvSpPr>
        <xdr:cNvPr id="641" name="楕円 640"/>
        <xdr:cNvSpPr/>
      </xdr:nvSpPr>
      <xdr:spPr>
        <a:xfrm>
          <a:off x="16268700" y="123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149204</xdr:rowOff>
    </xdr:from>
    <xdr:ext cx="599010" cy="259045"/>
    <xdr:sp macro="" textlink="">
      <xdr:nvSpPr>
        <xdr:cNvPr id="642" name="公債費該当値テキスト"/>
        <xdr:cNvSpPr txBox="1"/>
      </xdr:nvSpPr>
      <xdr:spPr>
        <a:xfrm>
          <a:off x="16370300" y="1232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28390</xdr:rowOff>
    </xdr:from>
    <xdr:to>
      <xdr:col>81</xdr:col>
      <xdr:colOff>101600</xdr:colOff>
      <xdr:row>74</xdr:row>
      <xdr:rowOff>129990</xdr:rowOff>
    </xdr:to>
    <xdr:sp macro="" textlink="">
      <xdr:nvSpPr>
        <xdr:cNvPr id="643" name="楕円 642"/>
        <xdr:cNvSpPr/>
      </xdr:nvSpPr>
      <xdr:spPr>
        <a:xfrm>
          <a:off x="154305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146517</xdr:rowOff>
    </xdr:from>
    <xdr:ext cx="599010" cy="259045"/>
    <xdr:sp macro="" textlink="">
      <xdr:nvSpPr>
        <xdr:cNvPr id="644" name="テキスト ボックス 643"/>
        <xdr:cNvSpPr txBox="1"/>
      </xdr:nvSpPr>
      <xdr:spPr>
        <a:xfrm>
          <a:off x="15181795" y="12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4213</xdr:rowOff>
    </xdr:from>
    <xdr:to>
      <xdr:col>76</xdr:col>
      <xdr:colOff>165100</xdr:colOff>
      <xdr:row>74</xdr:row>
      <xdr:rowOff>105813</xdr:rowOff>
    </xdr:to>
    <xdr:sp macro="" textlink="">
      <xdr:nvSpPr>
        <xdr:cNvPr id="645" name="楕円 644"/>
        <xdr:cNvSpPr/>
      </xdr:nvSpPr>
      <xdr:spPr>
        <a:xfrm>
          <a:off x="14541500" y="126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122340</xdr:rowOff>
    </xdr:from>
    <xdr:ext cx="599010" cy="259045"/>
    <xdr:sp macro="" textlink="">
      <xdr:nvSpPr>
        <xdr:cNvPr id="646" name="テキスト ボックス 645"/>
        <xdr:cNvSpPr txBox="1"/>
      </xdr:nvSpPr>
      <xdr:spPr>
        <a:xfrm>
          <a:off x="14292795" y="124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141305</xdr:rowOff>
    </xdr:from>
    <xdr:to>
      <xdr:col>72</xdr:col>
      <xdr:colOff>38100</xdr:colOff>
      <xdr:row>75</xdr:row>
      <xdr:rowOff>71455</xdr:rowOff>
    </xdr:to>
    <xdr:sp macro="" textlink="">
      <xdr:nvSpPr>
        <xdr:cNvPr id="647" name="楕円 646"/>
        <xdr:cNvSpPr/>
      </xdr:nvSpPr>
      <xdr:spPr>
        <a:xfrm>
          <a:off x="13652500" y="128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87982</xdr:rowOff>
    </xdr:from>
    <xdr:ext cx="599010" cy="259045"/>
    <xdr:sp macro="" textlink="">
      <xdr:nvSpPr>
        <xdr:cNvPr id="648" name="テキスト ボックス 647"/>
        <xdr:cNvSpPr txBox="1"/>
      </xdr:nvSpPr>
      <xdr:spPr>
        <a:xfrm>
          <a:off x="13403795" y="126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89458</xdr:rowOff>
    </xdr:from>
    <xdr:to>
      <xdr:col>67</xdr:col>
      <xdr:colOff>101600</xdr:colOff>
      <xdr:row>76</xdr:row>
      <xdr:rowOff>19608</xdr:rowOff>
    </xdr:to>
    <xdr:sp macro="" textlink="">
      <xdr:nvSpPr>
        <xdr:cNvPr id="649" name="楕円 648"/>
        <xdr:cNvSpPr/>
      </xdr:nvSpPr>
      <xdr:spPr>
        <a:xfrm>
          <a:off x="12763500" y="129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36135</xdr:rowOff>
    </xdr:from>
    <xdr:ext cx="599010" cy="259045"/>
    <xdr:sp macro="" textlink="">
      <xdr:nvSpPr>
        <xdr:cNvPr id="650" name="テキスト ボックス 649"/>
        <xdr:cNvSpPr txBox="1"/>
      </xdr:nvSpPr>
      <xdr:spPr>
        <a:xfrm>
          <a:off x="12514795" y="1272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96096</xdr:rowOff>
    </xdr:from>
    <xdr:to>
      <xdr:col>85</xdr:col>
      <xdr:colOff>127000</xdr:colOff>
      <xdr:row>98</xdr:row>
      <xdr:rowOff>39551</xdr:rowOff>
    </xdr:to>
    <xdr:cxnSp macro="">
      <xdr:nvCxnSpPr>
        <xdr:cNvPr id="677" name="直線コネクタ 676"/>
        <xdr:cNvCxnSpPr/>
      </xdr:nvCxnSpPr>
      <xdr:spPr>
        <a:xfrm>
          <a:off x="15481300" y="16555296"/>
          <a:ext cx="838200" cy="28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96096</xdr:rowOff>
    </xdr:from>
    <xdr:to>
      <xdr:col>81</xdr:col>
      <xdr:colOff>50800</xdr:colOff>
      <xdr:row>96</xdr:row>
      <xdr:rowOff>134598</xdr:rowOff>
    </xdr:to>
    <xdr:cxnSp macro="">
      <xdr:nvCxnSpPr>
        <xdr:cNvPr id="680" name="直線コネクタ 679"/>
        <xdr:cNvCxnSpPr/>
      </xdr:nvCxnSpPr>
      <xdr:spPr>
        <a:xfrm flipV="1">
          <a:off x="14592300" y="16555296"/>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164658</xdr:rowOff>
    </xdr:from>
    <xdr:to>
      <xdr:col>76</xdr:col>
      <xdr:colOff>114300</xdr:colOff>
      <xdr:row>96</xdr:row>
      <xdr:rowOff>134598</xdr:rowOff>
    </xdr:to>
    <xdr:cxnSp macro="">
      <xdr:nvCxnSpPr>
        <xdr:cNvPr id="683" name="直線コネクタ 682"/>
        <xdr:cNvCxnSpPr/>
      </xdr:nvCxnSpPr>
      <xdr:spPr>
        <a:xfrm>
          <a:off x="13703300" y="16452408"/>
          <a:ext cx="889000" cy="1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136674</xdr:rowOff>
    </xdr:from>
    <xdr:to>
      <xdr:col>71</xdr:col>
      <xdr:colOff>177800</xdr:colOff>
      <xdr:row>95</xdr:row>
      <xdr:rowOff>164658</xdr:rowOff>
    </xdr:to>
    <xdr:cxnSp macro="">
      <xdr:nvCxnSpPr>
        <xdr:cNvPr id="686" name="直線コネクタ 685"/>
        <xdr:cNvCxnSpPr/>
      </xdr:nvCxnSpPr>
      <xdr:spPr>
        <a:xfrm>
          <a:off x="12814300" y="16252974"/>
          <a:ext cx="889000" cy="1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160201</xdr:rowOff>
    </xdr:from>
    <xdr:to>
      <xdr:col>85</xdr:col>
      <xdr:colOff>177800</xdr:colOff>
      <xdr:row>98</xdr:row>
      <xdr:rowOff>90351</xdr:rowOff>
    </xdr:to>
    <xdr:sp macro="" textlink="">
      <xdr:nvSpPr>
        <xdr:cNvPr id="696" name="楕円 695"/>
        <xdr:cNvSpPr/>
      </xdr:nvSpPr>
      <xdr:spPr>
        <a:xfrm>
          <a:off x="16268700" y="167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75128</xdr:rowOff>
    </xdr:from>
    <xdr:ext cx="534377" cy="259045"/>
    <xdr:sp macro="" textlink="">
      <xdr:nvSpPr>
        <xdr:cNvPr id="697" name="積立金該当値テキスト"/>
        <xdr:cNvSpPr txBox="1"/>
      </xdr:nvSpPr>
      <xdr:spPr>
        <a:xfrm>
          <a:off x="16370300" y="167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45296</xdr:rowOff>
    </xdr:from>
    <xdr:to>
      <xdr:col>81</xdr:col>
      <xdr:colOff>101600</xdr:colOff>
      <xdr:row>96</xdr:row>
      <xdr:rowOff>146896</xdr:rowOff>
    </xdr:to>
    <xdr:sp macro="" textlink="">
      <xdr:nvSpPr>
        <xdr:cNvPr id="698" name="楕円 697"/>
        <xdr:cNvSpPr/>
      </xdr:nvSpPr>
      <xdr:spPr>
        <a:xfrm>
          <a:off x="15430500" y="165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163423</xdr:rowOff>
    </xdr:from>
    <xdr:ext cx="534377" cy="259045"/>
    <xdr:sp macro="" textlink="">
      <xdr:nvSpPr>
        <xdr:cNvPr id="699" name="テキスト ボックス 698"/>
        <xdr:cNvSpPr txBox="1"/>
      </xdr:nvSpPr>
      <xdr:spPr>
        <a:xfrm>
          <a:off x="15214111" y="1627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83798</xdr:rowOff>
    </xdr:from>
    <xdr:to>
      <xdr:col>76</xdr:col>
      <xdr:colOff>165100</xdr:colOff>
      <xdr:row>97</xdr:row>
      <xdr:rowOff>13948</xdr:rowOff>
    </xdr:to>
    <xdr:sp macro="" textlink="">
      <xdr:nvSpPr>
        <xdr:cNvPr id="700" name="楕円 699"/>
        <xdr:cNvSpPr/>
      </xdr:nvSpPr>
      <xdr:spPr>
        <a:xfrm>
          <a:off x="14541500" y="165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30475</xdr:rowOff>
    </xdr:from>
    <xdr:ext cx="534377" cy="259045"/>
    <xdr:sp macro="" textlink="">
      <xdr:nvSpPr>
        <xdr:cNvPr id="701" name="テキスト ボックス 700"/>
        <xdr:cNvSpPr txBox="1"/>
      </xdr:nvSpPr>
      <xdr:spPr>
        <a:xfrm>
          <a:off x="14325111" y="163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113858</xdr:rowOff>
    </xdr:from>
    <xdr:to>
      <xdr:col>72</xdr:col>
      <xdr:colOff>38100</xdr:colOff>
      <xdr:row>96</xdr:row>
      <xdr:rowOff>44008</xdr:rowOff>
    </xdr:to>
    <xdr:sp macro="" textlink="">
      <xdr:nvSpPr>
        <xdr:cNvPr id="702" name="楕円 701"/>
        <xdr:cNvSpPr/>
      </xdr:nvSpPr>
      <xdr:spPr>
        <a:xfrm>
          <a:off x="13652500" y="164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60535</xdr:rowOff>
    </xdr:from>
    <xdr:ext cx="599010" cy="259045"/>
    <xdr:sp macro="" textlink="">
      <xdr:nvSpPr>
        <xdr:cNvPr id="703" name="テキスト ボックス 702"/>
        <xdr:cNvSpPr txBox="1"/>
      </xdr:nvSpPr>
      <xdr:spPr>
        <a:xfrm>
          <a:off x="13403795" y="1617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85874</xdr:rowOff>
    </xdr:from>
    <xdr:to>
      <xdr:col>67</xdr:col>
      <xdr:colOff>101600</xdr:colOff>
      <xdr:row>95</xdr:row>
      <xdr:rowOff>16024</xdr:rowOff>
    </xdr:to>
    <xdr:sp macro="" textlink="">
      <xdr:nvSpPr>
        <xdr:cNvPr id="704" name="楕円 703"/>
        <xdr:cNvSpPr/>
      </xdr:nvSpPr>
      <xdr:spPr>
        <a:xfrm>
          <a:off x="12763500" y="162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32551</xdr:rowOff>
    </xdr:from>
    <xdr:ext cx="599010" cy="259045"/>
    <xdr:sp macro="" textlink="">
      <xdr:nvSpPr>
        <xdr:cNvPr id="705" name="テキスト ボックス 704"/>
        <xdr:cNvSpPr txBox="1"/>
      </xdr:nvSpPr>
      <xdr:spPr>
        <a:xfrm>
          <a:off x="12514795" y="159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138283</xdr:rowOff>
    </xdr:from>
    <xdr:to>
      <xdr:col>116</xdr:col>
      <xdr:colOff>63500</xdr:colOff>
      <xdr:row>38</xdr:row>
      <xdr:rowOff>139700</xdr:rowOff>
    </xdr:to>
    <xdr:cxnSp macro="">
      <xdr:nvCxnSpPr>
        <xdr:cNvPr id="732" name="直線コネクタ 731"/>
        <xdr:cNvCxnSpPr/>
      </xdr:nvCxnSpPr>
      <xdr:spPr>
        <a:xfrm>
          <a:off x="21323300" y="665338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138283</xdr:rowOff>
    </xdr:from>
    <xdr:to>
      <xdr:col>111</xdr:col>
      <xdr:colOff>177800</xdr:colOff>
      <xdr:row>38</xdr:row>
      <xdr:rowOff>138283</xdr:rowOff>
    </xdr:to>
    <xdr:cxnSp macro="">
      <xdr:nvCxnSpPr>
        <xdr:cNvPr id="735" name="直線コネクタ 734"/>
        <xdr:cNvCxnSpPr/>
      </xdr:nvCxnSpPr>
      <xdr:spPr>
        <a:xfrm>
          <a:off x="20434300" y="6653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138283</xdr:rowOff>
    </xdr:from>
    <xdr:to>
      <xdr:col>107</xdr:col>
      <xdr:colOff>50800</xdr:colOff>
      <xdr:row>38</xdr:row>
      <xdr:rowOff>138329</xdr:rowOff>
    </xdr:to>
    <xdr:cxnSp macro="">
      <xdr:nvCxnSpPr>
        <xdr:cNvPr id="738" name="直線コネクタ 737"/>
        <xdr:cNvCxnSpPr/>
      </xdr:nvCxnSpPr>
      <xdr:spPr>
        <a:xfrm flipV="1">
          <a:off x="19545300" y="665338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138329</xdr:rowOff>
    </xdr:to>
    <xdr:cxnSp macro="">
      <xdr:nvCxnSpPr>
        <xdr:cNvPr id="741" name="直線コネクタ 740"/>
        <xdr:cNvCxnSpPr/>
      </xdr:nvCxnSpPr>
      <xdr:spPr>
        <a:xfrm>
          <a:off x="18656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87483</xdr:rowOff>
    </xdr:from>
    <xdr:to>
      <xdr:col>112</xdr:col>
      <xdr:colOff>38100</xdr:colOff>
      <xdr:row>39</xdr:row>
      <xdr:rowOff>17633</xdr:rowOff>
    </xdr:to>
    <xdr:sp macro="" textlink="">
      <xdr:nvSpPr>
        <xdr:cNvPr id="753" name="楕円 752"/>
        <xdr:cNvSpPr/>
      </xdr:nvSpPr>
      <xdr:spPr>
        <a:xfrm>
          <a:off x="2127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8760</xdr:rowOff>
    </xdr:from>
    <xdr:ext cx="313932" cy="259045"/>
    <xdr:sp macro="" textlink="">
      <xdr:nvSpPr>
        <xdr:cNvPr id="754" name="テキスト ボックス 753"/>
        <xdr:cNvSpPr txBox="1"/>
      </xdr:nvSpPr>
      <xdr:spPr>
        <a:xfrm>
          <a:off x="21166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87483</xdr:rowOff>
    </xdr:from>
    <xdr:to>
      <xdr:col>107</xdr:col>
      <xdr:colOff>101600</xdr:colOff>
      <xdr:row>39</xdr:row>
      <xdr:rowOff>17633</xdr:rowOff>
    </xdr:to>
    <xdr:sp macro="" textlink="">
      <xdr:nvSpPr>
        <xdr:cNvPr id="755" name="楕円 754"/>
        <xdr:cNvSpPr/>
      </xdr:nvSpPr>
      <xdr:spPr>
        <a:xfrm>
          <a:off x="20383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8760</xdr:rowOff>
    </xdr:from>
    <xdr:ext cx="313932" cy="259045"/>
    <xdr:sp macro="" textlink="">
      <xdr:nvSpPr>
        <xdr:cNvPr id="756" name="テキスト ボックス 755"/>
        <xdr:cNvSpPr txBox="1"/>
      </xdr:nvSpPr>
      <xdr:spPr>
        <a:xfrm>
          <a:off x="20277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57" name="楕円 756"/>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8806</xdr:rowOff>
    </xdr:from>
    <xdr:ext cx="313932" cy="259045"/>
    <xdr:sp macro="" textlink="">
      <xdr:nvSpPr>
        <xdr:cNvPr id="758" name="テキスト ボックス 757"/>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59" name="楕円 758"/>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60" name="テキスト ボックス 759"/>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151549</xdr:rowOff>
    </xdr:from>
    <xdr:to>
      <xdr:col>116</xdr:col>
      <xdr:colOff>63500</xdr:colOff>
      <xdr:row>58</xdr:row>
      <xdr:rowOff>163932</xdr:rowOff>
    </xdr:to>
    <xdr:cxnSp macro="">
      <xdr:nvCxnSpPr>
        <xdr:cNvPr id="789" name="直線コネクタ 788"/>
        <xdr:cNvCxnSpPr/>
      </xdr:nvCxnSpPr>
      <xdr:spPr>
        <a:xfrm flipV="1">
          <a:off x="21323300" y="1009564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156502</xdr:rowOff>
    </xdr:from>
    <xdr:to>
      <xdr:col>111</xdr:col>
      <xdr:colOff>177800</xdr:colOff>
      <xdr:row>58</xdr:row>
      <xdr:rowOff>163932</xdr:rowOff>
    </xdr:to>
    <xdr:cxnSp macro="">
      <xdr:nvCxnSpPr>
        <xdr:cNvPr id="792" name="直線コネクタ 791"/>
        <xdr:cNvCxnSpPr/>
      </xdr:nvCxnSpPr>
      <xdr:spPr>
        <a:xfrm>
          <a:off x="20434300" y="1010060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156273</xdr:rowOff>
    </xdr:from>
    <xdr:to>
      <xdr:col>107</xdr:col>
      <xdr:colOff>50800</xdr:colOff>
      <xdr:row>58</xdr:row>
      <xdr:rowOff>156502</xdr:rowOff>
    </xdr:to>
    <xdr:cxnSp macro="">
      <xdr:nvCxnSpPr>
        <xdr:cNvPr id="795" name="直線コネクタ 794"/>
        <xdr:cNvCxnSpPr/>
      </xdr:nvCxnSpPr>
      <xdr:spPr>
        <a:xfrm>
          <a:off x="19545300" y="101003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147358</xdr:rowOff>
    </xdr:from>
    <xdr:to>
      <xdr:col>102</xdr:col>
      <xdr:colOff>114300</xdr:colOff>
      <xdr:row>58</xdr:row>
      <xdr:rowOff>156273</xdr:rowOff>
    </xdr:to>
    <xdr:cxnSp macro="">
      <xdr:nvCxnSpPr>
        <xdr:cNvPr id="798" name="直線コネクタ 797"/>
        <xdr:cNvCxnSpPr/>
      </xdr:nvCxnSpPr>
      <xdr:spPr>
        <a:xfrm>
          <a:off x="18656300" y="1009145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100749</xdr:rowOff>
    </xdr:from>
    <xdr:to>
      <xdr:col>116</xdr:col>
      <xdr:colOff>114300</xdr:colOff>
      <xdr:row>59</xdr:row>
      <xdr:rowOff>30899</xdr:rowOff>
    </xdr:to>
    <xdr:sp macro="" textlink="">
      <xdr:nvSpPr>
        <xdr:cNvPr id="808" name="楕円 807"/>
        <xdr:cNvSpPr/>
      </xdr:nvSpPr>
      <xdr:spPr>
        <a:xfrm>
          <a:off x="22110700" y="100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15676</xdr:rowOff>
    </xdr:from>
    <xdr:ext cx="469744" cy="259045"/>
    <xdr:sp macro="" textlink="">
      <xdr:nvSpPr>
        <xdr:cNvPr id="809" name="貸付金該当値テキスト"/>
        <xdr:cNvSpPr txBox="1"/>
      </xdr:nvSpPr>
      <xdr:spPr>
        <a:xfrm>
          <a:off x="22212300" y="995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113132</xdr:rowOff>
    </xdr:from>
    <xdr:to>
      <xdr:col>112</xdr:col>
      <xdr:colOff>38100</xdr:colOff>
      <xdr:row>59</xdr:row>
      <xdr:rowOff>43282</xdr:rowOff>
    </xdr:to>
    <xdr:sp macro="" textlink="">
      <xdr:nvSpPr>
        <xdr:cNvPr id="810" name="楕円 809"/>
        <xdr:cNvSpPr/>
      </xdr:nvSpPr>
      <xdr:spPr>
        <a:xfrm>
          <a:off x="21272500" y="100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34409</xdr:rowOff>
    </xdr:from>
    <xdr:ext cx="469744" cy="259045"/>
    <xdr:sp macro="" textlink="">
      <xdr:nvSpPr>
        <xdr:cNvPr id="811" name="テキスト ボックス 810"/>
        <xdr:cNvSpPr txBox="1"/>
      </xdr:nvSpPr>
      <xdr:spPr>
        <a:xfrm>
          <a:off x="21088428" y="101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105702</xdr:rowOff>
    </xdr:from>
    <xdr:to>
      <xdr:col>107</xdr:col>
      <xdr:colOff>101600</xdr:colOff>
      <xdr:row>59</xdr:row>
      <xdr:rowOff>35852</xdr:rowOff>
    </xdr:to>
    <xdr:sp macro="" textlink="">
      <xdr:nvSpPr>
        <xdr:cNvPr id="812" name="楕円 811"/>
        <xdr:cNvSpPr/>
      </xdr:nvSpPr>
      <xdr:spPr>
        <a:xfrm>
          <a:off x="20383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26979</xdr:rowOff>
    </xdr:from>
    <xdr:ext cx="469744" cy="259045"/>
    <xdr:sp macro="" textlink="">
      <xdr:nvSpPr>
        <xdr:cNvPr id="813" name="テキスト ボックス 812"/>
        <xdr:cNvSpPr txBox="1"/>
      </xdr:nvSpPr>
      <xdr:spPr>
        <a:xfrm>
          <a:off x="20199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105473</xdr:rowOff>
    </xdr:from>
    <xdr:to>
      <xdr:col>102</xdr:col>
      <xdr:colOff>165100</xdr:colOff>
      <xdr:row>59</xdr:row>
      <xdr:rowOff>35623</xdr:rowOff>
    </xdr:to>
    <xdr:sp macro="" textlink="">
      <xdr:nvSpPr>
        <xdr:cNvPr id="814" name="楕円 813"/>
        <xdr:cNvSpPr/>
      </xdr:nvSpPr>
      <xdr:spPr>
        <a:xfrm>
          <a:off x="19494500" y="10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26750</xdr:rowOff>
    </xdr:from>
    <xdr:ext cx="469744" cy="259045"/>
    <xdr:sp macro="" textlink="">
      <xdr:nvSpPr>
        <xdr:cNvPr id="815" name="テキスト ボックス 814"/>
        <xdr:cNvSpPr txBox="1"/>
      </xdr:nvSpPr>
      <xdr:spPr>
        <a:xfrm>
          <a:off x="19310428" y="10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96558</xdr:rowOff>
    </xdr:from>
    <xdr:to>
      <xdr:col>98</xdr:col>
      <xdr:colOff>38100</xdr:colOff>
      <xdr:row>59</xdr:row>
      <xdr:rowOff>26708</xdr:rowOff>
    </xdr:to>
    <xdr:sp macro="" textlink="">
      <xdr:nvSpPr>
        <xdr:cNvPr id="816" name="楕円 815"/>
        <xdr:cNvSpPr/>
      </xdr:nvSpPr>
      <xdr:spPr>
        <a:xfrm>
          <a:off x="186055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17835</xdr:rowOff>
    </xdr:from>
    <xdr:ext cx="469744" cy="259045"/>
    <xdr:sp macro="" textlink="">
      <xdr:nvSpPr>
        <xdr:cNvPr id="817" name="テキスト ボックス 816"/>
        <xdr:cNvSpPr txBox="1"/>
      </xdr:nvSpPr>
      <xdr:spPr>
        <a:xfrm>
          <a:off x="18421428" y="1013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161199</xdr:rowOff>
    </xdr:from>
    <xdr:to>
      <xdr:col>116</xdr:col>
      <xdr:colOff>63500</xdr:colOff>
      <xdr:row>74</xdr:row>
      <xdr:rowOff>44189</xdr:rowOff>
    </xdr:to>
    <xdr:cxnSp macro="">
      <xdr:nvCxnSpPr>
        <xdr:cNvPr id="848" name="直線コネクタ 847"/>
        <xdr:cNvCxnSpPr/>
      </xdr:nvCxnSpPr>
      <xdr:spPr>
        <a:xfrm flipV="1">
          <a:off x="21323300" y="12677049"/>
          <a:ext cx="8382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44189</xdr:rowOff>
    </xdr:from>
    <xdr:to>
      <xdr:col>111</xdr:col>
      <xdr:colOff>177800</xdr:colOff>
      <xdr:row>74</xdr:row>
      <xdr:rowOff>51352</xdr:rowOff>
    </xdr:to>
    <xdr:cxnSp macro="">
      <xdr:nvCxnSpPr>
        <xdr:cNvPr id="851" name="直線コネクタ 850"/>
        <xdr:cNvCxnSpPr/>
      </xdr:nvCxnSpPr>
      <xdr:spPr>
        <a:xfrm flipV="1">
          <a:off x="20434300" y="12731489"/>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51352</xdr:rowOff>
    </xdr:from>
    <xdr:to>
      <xdr:col>107</xdr:col>
      <xdr:colOff>50800</xdr:colOff>
      <xdr:row>74</xdr:row>
      <xdr:rowOff>128619</xdr:rowOff>
    </xdr:to>
    <xdr:cxnSp macro="">
      <xdr:nvCxnSpPr>
        <xdr:cNvPr id="854" name="直線コネクタ 853"/>
        <xdr:cNvCxnSpPr/>
      </xdr:nvCxnSpPr>
      <xdr:spPr>
        <a:xfrm flipV="1">
          <a:off x="19545300" y="1273865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126616</xdr:rowOff>
    </xdr:from>
    <xdr:to>
      <xdr:col>102</xdr:col>
      <xdr:colOff>114300</xdr:colOff>
      <xdr:row>74</xdr:row>
      <xdr:rowOff>128619</xdr:rowOff>
    </xdr:to>
    <xdr:cxnSp macro="">
      <xdr:nvCxnSpPr>
        <xdr:cNvPr id="857" name="直線コネクタ 856"/>
        <xdr:cNvCxnSpPr/>
      </xdr:nvCxnSpPr>
      <xdr:spPr>
        <a:xfrm>
          <a:off x="18656300" y="128139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110399</xdr:rowOff>
    </xdr:from>
    <xdr:to>
      <xdr:col>116</xdr:col>
      <xdr:colOff>114300</xdr:colOff>
      <xdr:row>74</xdr:row>
      <xdr:rowOff>40549</xdr:rowOff>
    </xdr:to>
    <xdr:sp macro="" textlink="">
      <xdr:nvSpPr>
        <xdr:cNvPr id="867" name="楕円 866"/>
        <xdr:cNvSpPr/>
      </xdr:nvSpPr>
      <xdr:spPr>
        <a:xfrm>
          <a:off x="22110700" y="12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133276</xdr:rowOff>
    </xdr:from>
    <xdr:ext cx="534377" cy="259045"/>
    <xdr:sp macro="" textlink="">
      <xdr:nvSpPr>
        <xdr:cNvPr id="868" name="繰出金該当値テキスト"/>
        <xdr:cNvSpPr txBox="1"/>
      </xdr:nvSpPr>
      <xdr:spPr>
        <a:xfrm>
          <a:off x="22212300" y="124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164839</xdr:rowOff>
    </xdr:from>
    <xdr:to>
      <xdr:col>112</xdr:col>
      <xdr:colOff>38100</xdr:colOff>
      <xdr:row>74</xdr:row>
      <xdr:rowOff>94989</xdr:rowOff>
    </xdr:to>
    <xdr:sp macro="" textlink="">
      <xdr:nvSpPr>
        <xdr:cNvPr id="869" name="楕円 868"/>
        <xdr:cNvSpPr/>
      </xdr:nvSpPr>
      <xdr:spPr>
        <a:xfrm>
          <a:off x="21272500" y="126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111516</xdr:rowOff>
    </xdr:from>
    <xdr:ext cx="534377" cy="259045"/>
    <xdr:sp macro="" textlink="">
      <xdr:nvSpPr>
        <xdr:cNvPr id="870" name="テキスト ボックス 869"/>
        <xdr:cNvSpPr txBox="1"/>
      </xdr:nvSpPr>
      <xdr:spPr>
        <a:xfrm>
          <a:off x="21056111" y="124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552</xdr:rowOff>
    </xdr:from>
    <xdr:to>
      <xdr:col>107</xdr:col>
      <xdr:colOff>101600</xdr:colOff>
      <xdr:row>74</xdr:row>
      <xdr:rowOff>102152</xdr:rowOff>
    </xdr:to>
    <xdr:sp macro="" textlink="">
      <xdr:nvSpPr>
        <xdr:cNvPr id="871" name="楕円 870"/>
        <xdr:cNvSpPr/>
      </xdr:nvSpPr>
      <xdr:spPr>
        <a:xfrm>
          <a:off x="20383500" y="126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118679</xdr:rowOff>
    </xdr:from>
    <xdr:ext cx="534377" cy="259045"/>
    <xdr:sp macro="" textlink="">
      <xdr:nvSpPr>
        <xdr:cNvPr id="872" name="テキスト ボックス 871"/>
        <xdr:cNvSpPr txBox="1"/>
      </xdr:nvSpPr>
      <xdr:spPr>
        <a:xfrm>
          <a:off x="20167111" y="124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77819</xdr:rowOff>
    </xdr:from>
    <xdr:to>
      <xdr:col>102</xdr:col>
      <xdr:colOff>165100</xdr:colOff>
      <xdr:row>75</xdr:row>
      <xdr:rowOff>7969</xdr:rowOff>
    </xdr:to>
    <xdr:sp macro="" textlink="">
      <xdr:nvSpPr>
        <xdr:cNvPr id="873" name="楕円 872"/>
        <xdr:cNvSpPr/>
      </xdr:nvSpPr>
      <xdr:spPr>
        <a:xfrm>
          <a:off x="19494500" y="127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170546</xdr:rowOff>
    </xdr:from>
    <xdr:ext cx="534377" cy="259045"/>
    <xdr:sp macro="" textlink="">
      <xdr:nvSpPr>
        <xdr:cNvPr id="874" name="テキスト ボックス 873"/>
        <xdr:cNvSpPr txBox="1"/>
      </xdr:nvSpPr>
      <xdr:spPr>
        <a:xfrm>
          <a:off x="19278111" y="128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75816</xdr:rowOff>
    </xdr:from>
    <xdr:to>
      <xdr:col>98</xdr:col>
      <xdr:colOff>38100</xdr:colOff>
      <xdr:row>75</xdr:row>
      <xdr:rowOff>5966</xdr:rowOff>
    </xdr:to>
    <xdr:sp macro="" textlink="">
      <xdr:nvSpPr>
        <xdr:cNvPr id="875" name="楕円 874"/>
        <xdr:cNvSpPr/>
      </xdr:nvSpPr>
      <xdr:spPr>
        <a:xfrm>
          <a:off x="18605500" y="127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168543</xdr:rowOff>
    </xdr:from>
    <xdr:ext cx="534377" cy="259045"/>
    <xdr:sp macro="" textlink="">
      <xdr:nvSpPr>
        <xdr:cNvPr id="876" name="テキスト ボックス 875"/>
        <xdr:cNvSpPr txBox="1"/>
      </xdr:nvSpPr>
      <xdr:spPr>
        <a:xfrm>
          <a:off x="18389111" y="128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類似団体と比較し、人件費が低い状態で推移しているのに対し、人件費に準ずる賃金が多額となり物件費が高い状態で推移している。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補助費等は、一部事務組合高幡東部清掃組合のし尿処理場整備完了により減額となった。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減額となったものの、谷合に点在する集落を結ぶための道路整備（改修）事業などにより類似団体と比較し高く推移している、また、今後、庁舎や防災行政無線など公共施設の改修が予定されており更に高く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このため、公債費を抑えるため、中長期財政計画により毎年度繰上償還を行っているため、類似団体と比較すると公債費は高い水準で推移している。また、予定されている公共施設の改修を見込み、平成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909,645</a:t>
          </a:r>
          <a:r>
            <a:rPr kumimoji="1" lang="ja-JP" altLang="en-US" sz="1300">
              <a:latin typeface="ＭＳ Ｐゴシック" panose="020B0600070205080204" pitchFamily="50" charset="-128"/>
              <a:ea typeface="ＭＳ Ｐゴシック" panose="020B0600070205080204" pitchFamily="50" charset="-128"/>
            </a:rPr>
            <a:t>千円繰上償還したため、増額となった。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136271</xdr:rowOff>
    </xdr:from>
    <xdr:to>
      <xdr:col>24</xdr:col>
      <xdr:colOff>63500</xdr:colOff>
      <xdr:row>36</xdr:row>
      <xdr:rowOff>166116</xdr:rowOff>
    </xdr:to>
    <xdr:cxnSp macro="">
      <xdr:nvCxnSpPr>
        <xdr:cNvPr id="61" name="直線コネクタ 60"/>
        <xdr:cNvCxnSpPr/>
      </xdr:nvCxnSpPr>
      <xdr:spPr>
        <a:xfrm flipV="1">
          <a:off x="3797300" y="6308471"/>
          <a:ext cx="8382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103378</xdr:rowOff>
    </xdr:from>
    <xdr:to>
      <xdr:col>19</xdr:col>
      <xdr:colOff>177800</xdr:colOff>
      <xdr:row>36</xdr:row>
      <xdr:rowOff>166116</xdr:rowOff>
    </xdr:to>
    <xdr:cxnSp macro="">
      <xdr:nvCxnSpPr>
        <xdr:cNvPr id="64" name="直線コネクタ 63"/>
        <xdr:cNvCxnSpPr/>
      </xdr:nvCxnSpPr>
      <xdr:spPr>
        <a:xfrm>
          <a:off x="2908300" y="62755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103378</xdr:rowOff>
    </xdr:from>
    <xdr:to>
      <xdr:col>15</xdr:col>
      <xdr:colOff>50800</xdr:colOff>
      <xdr:row>36</xdr:row>
      <xdr:rowOff>159893</xdr:rowOff>
    </xdr:to>
    <xdr:cxnSp macro="">
      <xdr:nvCxnSpPr>
        <xdr:cNvPr id="67" name="直線コネクタ 66"/>
        <xdr:cNvCxnSpPr/>
      </xdr:nvCxnSpPr>
      <xdr:spPr>
        <a:xfrm flipV="1">
          <a:off x="2019300" y="6275578"/>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159893</xdr:rowOff>
    </xdr:from>
    <xdr:to>
      <xdr:col>10</xdr:col>
      <xdr:colOff>114300</xdr:colOff>
      <xdr:row>37</xdr:row>
      <xdr:rowOff>102362</xdr:rowOff>
    </xdr:to>
    <xdr:cxnSp macro="">
      <xdr:nvCxnSpPr>
        <xdr:cNvPr id="70" name="直線コネクタ 69"/>
        <xdr:cNvCxnSpPr/>
      </xdr:nvCxnSpPr>
      <xdr:spPr>
        <a:xfrm flipV="1">
          <a:off x="1130300" y="6332093"/>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85471</xdr:rowOff>
    </xdr:from>
    <xdr:to>
      <xdr:col>24</xdr:col>
      <xdr:colOff>114300</xdr:colOff>
      <xdr:row>37</xdr:row>
      <xdr:rowOff>15621</xdr:rowOff>
    </xdr:to>
    <xdr:sp macro="" textlink="">
      <xdr:nvSpPr>
        <xdr:cNvPr id="80" name="楕円 79"/>
        <xdr:cNvSpPr/>
      </xdr:nvSpPr>
      <xdr:spPr>
        <a:xfrm>
          <a:off x="4584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63898</xdr:rowOff>
    </xdr:from>
    <xdr:ext cx="469744" cy="259045"/>
    <xdr:sp macro="" textlink="">
      <xdr:nvSpPr>
        <xdr:cNvPr id="81" name="議会費該当値テキスト"/>
        <xdr:cNvSpPr txBox="1"/>
      </xdr:nvSpPr>
      <xdr:spPr>
        <a:xfrm>
          <a:off x="4686300"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115316</xdr:rowOff>
    </xdr:from>
    <xdr:to>
      <xdr:col>20</xdr:col>
      <xdr:colOff>38100</xdr:colOff>
      <xdr:row>37</xdr:row>
      <xdr:rowOff>45466</xdr:rowOff>
    </xdr:to>
    <xdr:sp macro="" textlink="">
      <xdr:nvSpPr>
        <xdr:cNvPr id="82" name="楕円 81"/>
        <xdr:cNvSpPr/>
      </xdr:nvSpPr>
      <xdr:spPr>
        <a:xfrm>
          <a:off x="37465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36593</xdr:rowOff>
    </xdr:from>
    <xdr:ext cx="469744" cy="259045"/>
    <xdr:sp macro="" textlink="">
      <xdr:nvSpPr>
        <xdr:cNvPr id="83" name="テキスト ボックス 82"/>
        <xdr:cNvSpPr txBox="1"/>
      </xdr:nvSpPr>
      <xdr:spPr>
        <a:xfrm>
          <a:off x="3562428" y="63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52578</xdr:rowOff>
    </xdr:from>
    <xdr:to>
      <xdr:col>15</xdr:col>
      <xdr:colOff>101600</xdr:colOff>
      <xdr:row>36</xdr:row>
      <xdr:rowOff>154178</xdr:rowOff>
    </xdr:to>
    <xdr:sp macro="" textlink="">
      <xdr:nvSpPr>
        <xdr:cNvPr id="84" name="楕円 83"/>
        <xdr:cNvSpPr/>
      </xdr:nvSpPr>
      <xdr:spPr>
        <a:xfrm>
          <a:off x="28575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145305</xdr:rowOff>
    </xdr:from>
    <xdr:ext cx="469744" cy="259045"/>
    <xdr:sp macro="" textlink="">
      <xdr:nvSpPr>
        <xdr:cNvPr id="85" name="テキスト ボックス 84"/>
        <xdr:cNvSpPr txBox="1"/>
      </xdr:nvSpPr>
      <xdr:spPr>
        <a:xfrm>
          <a:off x="2673428" y="63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109093</xdr:rowOff>
    </xdr:from>
    <xdr:to>
      <xdr:col>10</xdr:col>
      <xdr:colOff>165100</xdr:colOff>
      <xdr:row>37</xdr:row>
      <xdr:rowOff>39243</xdr:rowOff>
    </xdr:to>
    <xdr:sp macro="" textlink="">
      <xdr:nvSpPr>
        <xdr:cNvPr id="86" name="楕円 85"/>
        <xdr:cNvSpPr/>
      </xdr:nvSpPr>
      <xdr:spPr>
        <a:xfrm>
          <a:off x="1968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30370</xdr:rowOff>
    </xdr:from>
    <xdr:ext cx="469744" cy="259045"/>
    <xdr:sp macro="" textlink="">
      <xdr:nvSpPr>
        <xdr:cNvPr id="87" name="テキスト ボックス 86"/>
        <xdr:cNvSpPr txBox="1"/>
      </xdr:nvSpPr>
      <xdr:spPr>
        <a:xfrm>
          <a:off x="1784428"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51562</xdr:rowOff>
    </xdr:from>
    <xdr:to>
      <xdr:col>6</xdr:col>
      <xdr:colOff>38100</xdr:colOff>
      <xdr:row>37</xdr:row>
      <xdr:rowOff>153162</xdr:rowOff>
    </xdr:to>
    <xdr:sp macro="" textlink="">
      <xdr:nvSpPr>
        <xdr:cNvPr id="88" name="楕円 87"/>
        <xdr:cNvSpPr/>
      </xdr:nvSpPr>
      <xdr:spPr>
        <a:xfrm>
          <a:off x="1079500" y="6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144289</xdr:rowOff>
    </xdr:from>
    <xdr:ext cx="469744" cy="259045"/>
    <xdr:sp macro="" textlink="">
      <xdr:nvSpPr>
        <xdr:cNvPr id="89" name="テキスト ボックス 88"/>
        <xdr:cNvSpPr txBox="1"/>
      </xdr:nvSpPr>
      <xdr:spPr>
        <a:xfrm>
          <a:off x="895428"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xdr:rowOff>
    </xdr:from>
    <xdr:to>
      <xdr:col>24</xdr:col>
      <xdr:colOff>63500</xdr:colOff>
      <xdr:row>56</xdr:row>
      <xdr:rowOff>132801</xdr:rowOff>
    </xdr:to>
    <xdr:cxnSp macro="">
      <xdr:nvCxnSpPr>
        <xdr:cNvPr id="116" name="直線コネクタ 115"/>
        <xdr:cNvCxnSpPr/>
      </xdr:nvCxnSpPr>
      <xdr:spPr>
        <a:xfrm>
          <a:off x="3797300" y="9602830"/>
          <a:ext cx="838200" cy="1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1630</xdr:rowOff>
    </xdr:from>
    <xdr:to>
      <xdr:col>19</xdr:col>
      <xdr:colOff>177800</xdr:colOff>
      <xdr:row>56</xdr:row>
      <xdr:rowOff>16318</xdr:rowOff>
    </xdr:to>
    <xdr:cxnSp macro="">
      <xdr:nvCxnSpPr>
        <xdr:cNvPr id="119" name="直線コネクタ 118"/>
        <xdr:cNvCxnSpPr/>
      </xdr:nvCxnSpPr>
      <xdr:spPr>
        <a:xfrm flipV="1">
          <a:off x="2908300" y="9602830"/>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28079</xdr:rowOff>
    </xdr:from>
    <xdr:to>
      <xdr:col>15</xdr:col>
      <xdr:colOff>50800</xdr:colOff>
      <xdr:row>56</xdr:row>
      <xdr:rowOff>16318</xdr:rowOff>
    </xdr:to>
    <xdr:cxnSp macro="">
      <xdr:nvCxnSpPr>
        <xdr:cNvPr id="122" name="直線コネクタ 121"/>
        <xdr:cNvCxnSpPr/>
      </xdr:nvCxnSpPr>
      <xdr:spPr>
        <a:xfrm>
          <a:off x="2019300" y="9457829"/>
          <a:ext cx="889000" cy="1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28079</xdr:rowOff>
    </xdr:from>
    <xdr:to>
      <xdr:col>10</xdr:col>
      <xdr:colOff>114300</xdr:colOff>
      <xdr:row>55</xdr:row>
      <xdr:rowOff>108548</xdr:rowOff>
    </xdr:to>
    <xdr:cxnSp macro="">
      <xdr:nvCxnSpPr>
        <xdr:cNvPr id="125" name="直線コネクタ 124"/>
        <xdr:cNvCxnSpPr/>
      </xdr:nvCxnSpPr>
      <xdr:spPr>
        <a:xfrm flipV="1">
          <a:off x="1130300" y="9457829"/>
          <a:ext cx="889000" cy="8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82001</xdr:rowOff>
    </xdr:from>
    <xdr:to>
      <xdr:col>24</xdr:col>
      <xdr:colOff>114300</xdr:colOff>
      <xdr:row>57</xdr:row>
      <xdr:rowOff>12151</xdr:rowOff>
    </xdr:to>
    <xdr:sp macro="" textlink="">
      <xdr:nvSpPr>
        <xdr:cNvPr id="135" name="楕円 134"/>
        <xdr:cNvSpPr/>
      </xdr:nvSpPr>
      <xdr:spPr>
        <a:xfrm>
          <a:off x="4584700" y="96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60428</xdr:rowOff>
    </xdr:from>
    <xdr:ext cx="599010" cy="259045"/>
    <xdr:sp macro="" textlink="">
      <xdr:nvSpPr>
        <xdr:cNvPr id="136" name="総務費該当値テキスト"/>
        <xdr:cNvSpPr txBox="1"/>
      </xdr:nvSpPr>
      <xdr:spPr>
        <a:xfrm>
          <a:off x="4686300" y="966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122280</xdr:rowOff>
    </xdr:from>
    <xdr:to>
      <xdr:col>20</xdr:col>
      <xdr:colOff>38100</xdr:colOff>
      <xdr:row>56</xdr:row>
      <xdr:rowOff>52430</xdr:rowOff>
    </xdr:to>
    <xdr:sp macro="" textlink="">
      <xdr:nvSpPr>
        <xdr:cNvPr id="137" name="楕円 136"/>
        <xdr:cNvSpPr/>
      </xdr:nvSpPr>
      <xdr:spPr>
        <a:xfrm>
          <a:off x="3746500" y="95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68957</xdr:rowOff>
    </xdr:from>
    <xdr:ext cx="599010" cy="259045"/>
    <xdr:sp macro="" textlink="">
      <xdr:nvSpPr>
        <xdr:cNvPr id="138" name="テキスト ボックス 137"/>
        <xdr:cNvSpPr txBox="1"/>
      </xdr:nvSpPr>
      <xdr:spPr>
        <a:xfrm>
          <a:off x="3497795" y="93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136968</xdr:rowOff>
    </xdr:from>
    <xdr:to>
      <xdr:col>15</xdr:col>
      <xdr:colOff>101600</xdr:colOff>
      <xdr:row>56</xdr:row>
      <xdr:rowOff>67118</xdr:rowOff>
    </xdr:to>
    <xdr:sp macro="" textlink="">
      <xdr:nvSpPr>
        <xdr:cNvPr id="139" name="楕円 138"/>
        <xdr:cNvSpPr/>
      </xdr:nvSpPr>
      <xdr:spPr>
        <a:xfrm>
          <a:off x="2857500" y="9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83645</xdr:rowOff>
    </xdr:from>
    <xdr:ext cx="599010" cy="259045"/>
    <xdr:sp macro="" textlink="">
      <xdr:nvSpPr>
        <xdr:cNvPr id="140" name="テキスト ボックス 139"/>
        <xdr:cNvSpPr txBox="1"/>
      </xdr:nvSpPr>
      <xdr:spPr>
        <a:xfrm>
          <a:off x="2608795" y="93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148729</xdr:rowOff>
    </xdr:from>
    <xdr:to>
      <xdr:col>10</xdr:col>
      <xdr:colOff>165100</xdr:colOff>
      <xdr:row>55</xdr:row>
      <xdr:rowOff>78879</xdr:rowOff>
    </xdr:to>
    <xdr:sp macro="" textlink="">
      <xdr:nvSpPr>
        <xdr:cNvPr id="141" name="楕円 140"/>
        <xdr:cNvSpPr/>
      </xdr:nvSpPr>
      <xdr:spPr>
        <a:xfrm>
          <a:off x="1968500" y="94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95406</xdr:rowOff>
    </xdr:from>
    <xdr:ext cx="599010" cy="259045"/>
    <xdr:sp macro="" textlink="">
      <xdr:nvSpPr>
        <xdr:cNvPr id="142" name="テキスト ボックス 141"/>
        <xdr:cNvSpPr txBox="1"/>
      </xdr:nvSpPr>
      <xdr:spPr>
        <a:xfrm>
          <a:off x="1719795" y="918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57748</xdr:rowOff>
    </xdr:from>
    <xdr:to>
      <xdr:col>6</xdr:col>
      <xdr:colOff>38100</xdr:colOff>
      <xdr:row>55</xdr:row>
      <xdr:rowOff>159348</xdr:rowOff>
    </xdr:to>
    <xdr:sp macro="" textlink="">
      <xdr:nvSpPr>
        <xdr:cNvPr id="143" name="楕円 142"/>
        <xdr:cNvSpPr/>
      </xdr:nvSpPr>
      <xdr:spPr>
        <a:xfrm>
          <a:off x="1079500" y="94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4425</xdr:rowOff>
    </xdr:from>
    <xdr:ext cx="599010" cy="259045"/>
    <xdr:sp macro="" textlink="">
      <xdr:nvSpPr>
        <xdr:cNvPr id="144" name="テキスト ボックス 143"/>
        <xdr:cNvSpPr txBox="1"/>
      </xdr:nvSpPr>
      <xdr:spPr>
        <a:xfrm>
          <a:off x="830795" y="926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125893</xdr:rowOff>
    </xdr:from>
    <xdr:to>
      <xdr:col>24</xdr:col>
      <xdr:colOff>63500</xdr:colOff>
      <xdr:row>77</xdr:row>
      <xdr:rowOff>712</xdr:rowOff>
    </xdr:to>
    <xdr:cxnSp macro="">
      <xdr:nvCxnSpPr>
        <xdr:cNvPr id="172" name="直線コネクタ 171"/>
        <xdr:cNvCxnSpPr/>
      </xdr:nvCxnSpPr>
      <xdr:spPr>
        <a:xfrm flipV="1">
          <a:off x="3797300" y="13156093"/>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712</xdr:rowOff>
    </xdr:from>
    <xdr:to>
      <xdr:col>19</xdr:col>
      <xdr:colOff>177800</xdr:colOff>
      <xdr:row>77</xdr:row>
      <xdr:rowOff>23256</xdr:rowOff>
    </xdr:to>
    <xdr:cxnSp macro="">
      <xdr:nvCxnSpPr>
        <xdr:cNvPr id="175" name="直線コネクタ 174"/>
        <xdr:cNvCxnSpPr/>
      </xdr:nvCxnSpPr>
      <xdr:spPr>
        <a:xfrm flipV="1">
          <a:off x="2908300" y="13202362"/>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23256</xdr:rowOff>
    </xdr:from>
    <xdr:to>
      <xdr:col>15</xdr:col>
      <xdr:colOff>50800</xdr:colOff>
      <xdr:row>77</xdr:row>
      <xdr:rowOff>27279</xdr:rowOff>
    </xdr:to>
    <xdr:cxnSp macro="">
      <xdr:nvCxnSpPr>
        <xdr:cNvPr id="178" name="直線コネクタ 177"/>
        <xdr:cNvCxnSpPr/>
      </xdr:nvCxnSpPr>
      <xdr:spPr>
        <a:xfrm flipV="1">
          <a:off x="2019300" y="13224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27279</xdr:rowOff>
    </xdr:from>
    <xdr:to>
      <xdr:col>10</xdr:col>
      <xdr:colOff>114300</xdr:colOff>
      <xdr:row>77</xdr:row>
      <xdr:rowOff>80899</xdr:rowOff>
    </xdr:to>
    <xdr:cxnSp macro="">
      <xdr:nvCxnSpPr>
        <xdr:cNvPr id="181" name="直線コネクタ 180"/>
        <xdr:cNvCxnSpPr/>
      </xdr:nvCxnSpPr>
      <xdr:spPr>
        <a:xfrm flipV="1">
          <a:off x="1130300" y="13228929"/>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75093</xdr:rowOff>
    </xdr:from>
    <xdr:to>
      <xdr:col>24</xdr:col>
      <xdr:colOff>114300</xdr:colOff>
      <xdr:row>77</xdr:row>
      <xdr:rowOff>5243</xdr:rowOff>
    </xdr:to>
    <xdr:sp macro="" textlink="">
      <xdr:nvSpPr>
        <xdr:cNvPr id="191" name="楕円 190"/>
        <xdr:cNvSpPr/>
      </xdr:nvSpPr>
      <xdr:spPr>
        <a:xfrm>
          <a:off x="4584700" y="131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53520</xdr:rowOff>
    </xdr:from>
    <xdr:ext cx="599010" cy="259045"/>
    <xdr:sp macro="" textlink="">
      <xdr:nvSpPr>
        <xdr:cNvPr id="192" name="民生費該当値テキスト"/>
        <xdr:cNvSpPr txBox="1"/>
      </xdr:nvSpPr>
      <xdr:spPr>
        <a:xfrm>
          <a:off x="4686300" y="130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121362</xdr:rowOff>
    </xdr:from>
    <xdr:to>
      <xdr:col>20</xdr:col>
      <xdr:colOff>38100</xdr:colOff>
      <xdr:row>77</xdr:row>
      <xdr:rowOff>51512</xdr:rowOff>
    </xdr:to>
    <xdr:sp macro="" textlink="">
      <xdr:nvSpPr>
        <xdr:cNvPr id="193" name="楕円 192"/>
        <xdr:cNvSpPr/>
      </xdr:nvSpPr>
      <xdr:spPr>
        <a:xfrm>
          <a:off x="37465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42639</xdr:rowOff>
    </xdr:from>
    <xdr:ext cx="599010" cy="259045"/>
    <xdr:sp macro="" textlink="">
      <xdr:nvSpPr>
        <xdr:cNvPr id="194" name="テキスト ボックス 193"/>
        <xdr:cNvSpPr txBox="1"/>
      </xdr:nvSpPr>
      <xdr:spPr>
        <a:xfrm>
          <a:off x="3497795" y="132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143906</xdr:rowOff>
    </xdr:from>
    <xdr:to>
      <xdr:col>15</xdr:col>
      <xdr:colOff>101600</xdr:colOff>
      <xdr:row>77</xdr:row>
      <xdr:rowOff>74056</xdr:rowOff>
    </xdr:to>
    <xdr:sp macro="" textlink="">
      <xdr:nvSpPr>
        <xdr:cNvPr id="195" name="楕円 194"/>
        <xdr:cNvSpPr/>
      </xdr:nvSpPr>
      <xdr:spPr>
        <a:xfrm>
          <a:off x="2857500" y="131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65183</xdr:rowOff>
    </xdr:from>
    <xdr:ext cx="599010" cy="259045"/>
    <xdr:sp macro="" textlink="">
      <xdr:nvSpPr>
        <xdr:cNvPr id="196" name="テキスト ボックス 195"/>
        <xdr:cNvSpPr txBox="1"/>
      </xdr:nvSpPr>
      <xdr:spPr>
        <a:xfrm>
          <a:off x="2608795" y="1326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147929</xdr:rowOff>
    </xdr:from>
    <xdr:to>
      <xdr:col>10</xdr:col>
      <xdr:colOff>165100</xdr:colOff>
      <xdr:row>77</xdr:row>
      <xdr:rowOff>78079</xdr:rowOff>
    </xdr:to>
    <xdr:sp macro="" textlink="">
      <xdr:nvSpPr>
        <xdr:cNvPr id="197" name="楕円 196"/>
        <xdr:cNvSpPr/>
      </xdr:nvSpPr>
      <xdr:spPr>
        <a:xfrm>
          <a:off x="1968500" y="131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69206</xdr:rowOff>
    </xdr:from>
    <xdr:ext cx="599010" cy="259045"/>
    <xdr:sp macro="" textlink="">
      <xdr:nvSpPr>
        <xdr:cNvPr id="198" name="テキスト ボックス 197"/>
        <xdr:cNvSpPr txBox="1"/>
      </xdr:nvSpPr>
      <xdr:spPr>
        <a:xfrm>
          <a:off x="1719795" y="1327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30099</xdr:rowOff>
    </xdr:from>
    <xdr:to>
      <xdr:col>6</xdr:col>
      <xdr:colOff>38100</xdr:colOff>
      <xdr:row>77</xdr:row>
      <xdr:rowOff>131699</xdr:rowOff>
    </xdr:to>
    <xdr:sp macro="" textlink="">
      <xdr:nvSpPr>
        <xdr:cNvPr id="199" name="楕円 198"/>
        <xdr:cNvSpPr/>
      </xdr:nvSpPr>
      <xdr:spPr>
        <a:xfrm>
          <a:off x="10795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122826</xdr:rowOff>
    </xdr:from>
    <xdr:ext cx="599010" cy="259045"/>
    <xdr:sp macro="" textlink="">
      <xdr:nvSpPr>
        <xdr:cNvPr id="200" name="テキスト ボックス 199"/>
        <xdr:cNvSpPr txBox="1"/>
      </xdr:nvSpPr>
      <xdr:spPr>
        <a:xfrm>
          <a:off x="830795" y="1332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18900</xdr:rowOff>
    </xdr:from>
    <xdr:to>
      <xdr:col>24</xdr:col>
      <xdr:colOff>63500</xdr:colOff>
      <xdr:row>98</xdr:row>
      <xdr:rowOff>34841</xdr:rowOff>
    </xdr:to>
    <xdr:cxnSp macro="">
      <xdr:nvCxnSpPr>
        <xdr:cNvPr id="229" name="直線コネクタ 228"/>
        <xdr:cNvCxnSpPr/>
      </xdr:nvCxnSpPr>
      <xdr:spPr>
        <a:xfrm>
          <a:off x="3797300" y="16649550"/>
          <a:ext cx="838200" cy="18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18900</xdr:rowOff>
    </xdr:from>
    <xdr:to>
      <xdr:col>19</xdr:col>
      <xdr:colOff>177800</xdr:colOff>
      <xdr:row>97</xdr:row>
      <xdr:rowOff>52532</xdr:rowOff>
    </xdr:to>
    <xdr:cxnSp macro="">
      <xdr:nvCxnSpPr>
        <xdr:cNvPr id="232" name="直線コネクタ 231"/>
        <xdr:cNvCxnSpPr/>
      </xdr:nvCxnSpPr>
      <xdr:spPr>
        <a:xfrm flipV="1">
          <a:off x="2908300" y="16649550"/>
          <a:ext cx="889000" cy="3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52532</xdr:rowOff>
    </xdr:from>
    <xdr:to>
      <xdr:col>15</xdr:col>
      <xdr:colOff>50800</xdr:colOff>
      <xdr:row>97</xdr:row>
      <xdr:rowOff>147027</xdr:rowOff>
    </xdr:to>
    <xdr:cxnSp macro="">
      <xdr:nvCxnSpPr>
        <xdr:cNvPr id="235" name="直線コネクタ 234"/>
        <xdr:cNvCxnSpPr/>
      </xdr:nvCxnSpPr>
      <xdr:spPr>
        <a:xfrm flipV="1">
          <a:off x="2019300" y="16683182"/>
          <a:ext cx="889000" cy="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147027</xdr:rowOff>
    </xdr:from>
    <xdr:to>
      <xdr:col>10</xdr:col>
      <xdr:colOff>114300</xdr:colOff>
      <xdr:row>98</xdr:row>
      <xdr:rowOff>952</xdr:rowOff>
    </xdr:to>
    <xdr:cxnSp macro="">
      <xdr:nvCxnSpPr>
        <xdr:cNvPr id="238" name="直線コネクタ 237"/>
        <xdr:cNvCxnSpPr/>
      </xdr:nvCxnSpPr>
      <xdr:spPr>
        <a:xfrm flipV="1">
          <a:off x="1130300" y="1677767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155491</xdr:rowOff>
    </xdr:from>
    <xdr:to>
      <xdr:col>24</xdr:col>
      <xdr:colOff>114300</xdr:colOff>
      <xdr:row>98</xdr:row>
      <xdr:rowOff>85641</xdr:rowOff>
    </xdr:to>
    <xdr:sp macro="" textlink="">
      <xdr:nvSpPr>
        <xdr:cNvPr id="248" name="楕円 247"/>
        <xdr:cNvSpPr/>
      </xdr:nvSpPr>
      <xdr:spPr>
        <a:xfrm>
          <a:off x="4584700" y="167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70418</xdr:rowOff>
    </xdr:from>
    <xdr:ext cx="534377" cy="259045"/>
    <xdr:sp macro="" textlink="">
      <xdr:nvSpPr>
        <xdr:cNvPr id="249" name="衛生費該当値テキスト"/>
        <xdr:cNvSpPr txBox="1"/>
      </xdr:nvSpPr>
      <xdr:spPr>
        <a:xfrm>
          <a:off x="4686300" y="167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139550</xdr:rowOff>
    </xdr:from>
    <xdr:to>
      <xdr:col>20</xdr:col>
      <xdr:colOff>38100</xdr:colOff>
      <xdr:row>97</xdr:row>
      <xdr:rowOff>69700</xdr:rowOff>
    </xdr:to>
    <xdr:sp macro="" textlink="">
      <xdr:nvSpPr>
        <xdr:cNvPr id="250" name="楕円 249"/>
        <xdr:cNvSpPr/>
      </xdr:nvSpPr>
      <xdr:spPr>
        <a:xfrm>
          <a:off x="3746500" y="165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86227</xdr:rowOff>
    </xdr:from>
    <xdr:ext cx="534377" cy="259045"/>
    <xdr:sp macro="" textlink="">
      <xdr:nvSpPr>
        <xdr:cNvPr id="251" name="テキスト ボックス 250"/>
        <xdr:cNvSpPr txBox="1"/>
      </xdr:nvSpPr>
      <xdr:spPr>
        <a:xfrm>
          <a:off x="3530111" y="163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1732</xdr:rowOff>
    </xdr:from>
    <xdr:to>
      <xdr:col>15</xdr:col>
      <xdr:colOff>101600</xdr:colOff>
      <xdr:row>97</xdr:row>
      <xdr:rowOff>103332</xdr:rowOff>
    </xdr:to>
    <xdr:sp macro="" textlink="">
      <xdr:nvSpPr>
        <xdr:cNvPr id="252" name="楕円 251"/>
        <xdr:cNvSpPr/>
      </xdr:nvSpPr>
      <xdr:spPr>
        <a:xfrm>
          <a:off x="2857500" y="166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119859</xdr:rowOff>
    </xdr:from>
    <xdr:ext cx="534377" cy="259045"/>
    <xdr:sp macro="" textlink="">
      <xdr:nvSpPr>
        <xdr:cNvPr id="253" name="テキスト ボックス 252"/>
        <xdr:cNvSpPr txBox="1"/>
      </xdr:nvSpPr>
      <xdr:spPr>
        <a:xfrm>
          <a:off x="2641111" y="164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96227</xdr:rowOff>
    </xdr:from>
    <xdr:to>
      <xdr:col>10</xdr:col>
      <xdr:colOff>165100</xdr:colOff>
      <xdr:row>98</xdr:row>
      <xdr:rowOff>26377</xdr:rowOff>
    </xdr:to>
    <xdr:sp macro="" textlink="">
      <xdr:nvSpPr>
        <xdr:cNvPr id="254" name="楕円 253"/>
        <xdr:cNvSpPr/>
      </xdr:nvSpPr>
      <xdr:spPr>
        <a:xfrm>
          <a:off x="1968500" y="16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17504</xdr:rowOff>
    </xdr:from>
    <xdr:ext cx="534377" cy="259045"/>
    <xdr:sp macro="" textlink="">
      <xdr:nvSpPr>
        <xdr:cNvPr id="255" name="テキスト ボックス 254"/>
        <xdr:cNvSpPr txBox="1"/>
      </xdr:nvSpPr>
      <xdr:spPr>
        <a:xfrm>
          <a:off x="1752111" y="168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121602</xdr:rowOff>
    </xdr:from>
    <xdr:to>
      <xdr:col>6</xdr:col>
      <xdr:colOff>38100</xdr:colOff>
      <xdr:row>98</xdr:row>
      <xdr:rowOff>51752</xdr:rowOff>
    </xdr:to>
    <xdr:sp macro="" textlink="">
      <xdr:nvSpPr>
        <xdr:cNvPr id="256" name="楕円 255"/>
        <xdr:cNvSpPr/>
      </xdr:nvSpPr>
      <xdr:spPr>
        <a:xfrm>
          <a:off x="1079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42879</xdr:rowOff>
    </xdr:from>
    <xdr:ext cx="534377" cy="259045"/>
    <xdr:sp macro="" textlink="">
      <xdr:nvSpPr>
        <xdr:cNvPr id="257" name="テキスト ボックス 256"/>
        <xdr:cNvSpPr txBox="1"/>
      </xdr:nvSpPr>
      <xdr:spPr>
        <a:xfrm>
          <a:off x="863111" y="168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95123</xdr:rowOff>
    </xdr:from>
    <xdr:to>
      <xdr:col>50</xdr:col>
      <xdr:colOff>114300</xdr:colOff>
      <xdr:row>39</xdr:row>
      <xdr:rowOff>44450</xdr:rowOff>
    </xdr:to>
    <xdr:cxnSp macro="">
      <xdr:nvCxnSpPr>
        <xdr:cNvPr id="289" name="直線コネクタ 288"/>
        <xdr:cNvCxnSpPr/>
      </xdr:nvCxnSpPr>
      <xdr:spPr>
        <a:xfrm>
          <a:off x="8750300" y="6610223"/>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163068</xdr:rowOff>
    </xdr:from>
    <xdr:to>
      <xdr:col>45</xdr:col>
      <xdr:colOff>177800</xdr:colOff>
      <xdr:row>38</xdr:row>
      <xdr:rowOff>95123</xdr:rowOff>
    </xdr:to>
    <xdr:cxnSp macro="">
      <xdr:nvCxnSpPr>
        <xdr:cNvPr id="292" name="直線コネクタ 291"/>
        <xdr:cNvCxnSpPr/>
      </xdr:nvCxnSpPr>
      <xdr:spPr>
        <a:xfrm>
          <a:off x="7861300" y="6335268"/>
          <a:ext cx="889000" cy="2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87249</xdr:rowOff>
    </xdr:from>
    <xdr:to>
      <xdr:col>41</xdr:col>
      <xdr:colOff>50800</xdr:colOff>
      <xdr:row>36</xdr:row>
      <xdr:rowOff>163068</xdr:rowOff>
    </xdr:to>
    <xdr:cxnSp macro="">
      <xdr:nvCxnSpPr>
        <xdr:cNvPr id="295" name="直線コネクタ 294"/>
        <xdr:cNvCxnSpPr/>
      </xdr:nvCxnSpPr>
      <xdr:spPr>
        <a:xfrm>
          <a:off x="6972300" y="6259449"/>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09" name="楕円 308"/>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0" name="テキスト ボックス 309"/>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112268</xdr:rowOff>
    </xdr:from>
    <xdr:to>
      <xdr:col>41</xdr:col>
      <xdr:colOff>101600</xdr:colOff>
      <xdr:row>37</xdr:row>
      <xdr:rowOff>42418</xdr:rowOff>
    </xdr:to>
    <xdr:sp macro="" textlink="">
      <xdr:nvSpPr>
        <xdr:cNvPr id="311" name="楕円 310"/>
        <xdr:cNvSpPr/>
      </xdr:nvSpPr>
      <xdr:spPr>
        <a:xfrm>
          <a:off x="7810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58945</xdr:rowOff>
    </xdr:from>
    <xdr:ext cx="469744" cy="259045"/>
    <xdr:sp macro="" textlink="">
      <xdr:nvSpPr>
        <xdr:cNvPr id="312" name="テキスト ボックス 311"/>
        <xdr:cNvSpPr txBox="1"/>
      </xdr:nvSpPr>
      <xdr:spPr>
        <a:xfrm>
          <a:off x="7626428"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36449</xdr:rowOff>
    </xdr:from>
    <xdr:to>
      <xdr:col>36</xdr:col>
      <xdr:colOff>165100</xdr:colOff>
      <xdr:row>36</xdr:row>
      <xdr:rowOff>138049</xdr:rowOff>
    </xdr:to>
    <xdr:sp macro="" textlink="">
      <xdr:nvSpPr>
        <xdr:cNvPr id="313" name="楕円 312"/>
        <xdr:cNvSpPr/>
      </xdr:nvSpPr>
      <xdr:spPr>
        <a:xfrm>
          <a:off x="6921500" y="62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154576</xdr:rowOff>
    </xdr:from>
    <xdr:ext cx="469744" cy="259045"/>
    <xdr:sp macro="" textlink="">
      <xdr:nvSpPr>
        <xdr:cNvPr id="314" name="テキスト ボックス 313"/>
        <xdr:cNvSpPr txBox="1"/>
      </xdr:nvSpPr>
      <xdr:spPr>
        <a:xfrm>
          <a:off x="6737428" y="59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94776</xdr:rowOff>
    </xdr:from>
    <xdr:to>
      <xdr:col>55</xdr:col>
      <xdr:colOff>0</xdr:colOff>
      <xdr:row>58</xdr:row>
      <xdr:rowOff>106684</xdr:rowOff>
    </xdr:to>
    <xdr:cxnSp macro="">
      <xdr:nvCxnSpPr>
        <xdr:cNvPr id="343" name="直線コネクタ 342"/>
        <xdr:cNvCxnSpPr/>
      </xdr:nvCxnSpPr>
      <xdr:spPr>
        <a:xfrm>
          <a:off x="9639300" y="10038876"/>
          <a:ext cx="8382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72061</xdr:rowOff>
    </xdr:from>
    <xdr:to>
      <xdr:col>50</xdr:col>
      <xdr:colOff>114300</xdr:colOff>
      <xdr:row>58</xdr:row>
      <xdr:rowOff>94776</xdr:rowOff>
    </xdr:to>
    <xdr:cxnSp macro="">
      <xdr:nvCxnSpPr>
        <xdr:cNvPr id="346" name="直線コネクタ 345"/>
        <xdr:cNvCxnSpPr/>
      </xdr:nvCxnSpPr>
      <xdr:spPr>
        <a:xfrm>
          <a:off x="8750300" y="10016161"/>
          <a:ext cx="8890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64956</xdr:rowOff>
    </xdr:from>
    <xdr:to>
      <xdr:col>45</xdr:col>
      <xdr:colOff>177800</xdr:colOff>
      <xdr:row>58</xdr:row>
      <xdr:rowOff>72061</xdr:rowOff>
    </xdr:to>
    <xdr:cxnSp macro="">
      <xdr:nvCxnSpPr>
        <xdr:cNvPr id="349" name="直線コネクタ 348"/>
        <xdr:cNvCxnSpPr/>
      </xdr:nvCxnSpPr>
      <xdr:spPr>
        <a:xfrm>
          <a:off x="7861300" y="10009056"/>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64956</xdr:rowOff>
    </xdr:from>
    <xdr:to>
      <xdr:col>41</xdr:col>
      <xdr:colOff>50800</xdr:colOff>
      <xdr:row>58</xdr:row>
      <xdr:rowOff>94707</xdr:rowOff>
    </xdr:to>
    <xdr:cxnSp macro="">
      <xdr:nvCxnSpPr>
        <xdr:cNvPr id="352" name="直線コネクタ 351"/>
        <xdr:cNvCxnSpPr/>
      </xdr:nvCxnSpPr>
      <xdr:spPr>
        <a:xfrm flipV="1">
          <a:off x="6972300" y="10009056"/>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55884</xdr:rowOff>
    </xdr:from>
    <xdr:to>
      <xdr:col>55</xdr:col>
      <xdr:colOff>50800</xdr:colOff>
      <xdr:row>58</xdr:row>
      <xdr:rowOff>157484</xdr:rowOff>
    </xdr:to>
    <xdr:sp macro="" textlink="">
      <xdr:nvSpPr>
        <xdr:cNvPr id="362" name="楕円 361"/>
        <xdr:cNvSpPr/>
      </xdr:nvSpPr>
      <xdr:spPr>
        <a:xfrm>
          <a:off x="10426700" y="99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43976</xdr:rowOff>
    </xdr:from>
    <xdr:to>
      <xdr:col>50</xdr:col>
      <xdr:colOff>165100</xdr:colOff>
      <xdr:row>58</xdr:row>
      <xdr:rowOff>145576</xdr:rowOff>
    </xdr:to>
    <xdr:sp macro="" textlink="">
      <xdr:nvSpPr>
        <xdr:cNvPr id="364" name="楕円 363"/>
        <xdr:cNvSpPr/>
      </xdr:nvSpPr>
      <xdr:spPr>
        <a:xfrm>
          <a:off x="9588500" y="99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136703</xdr:rowOff>
    </xdr:from>
    <xdr:ext cx="534377" cy="259045"/>
    <xdr:sp macro="" textlink="">
      <xdr:nvSpPr>
        <xdr:cNvPr id="365" name="テキスト ボックス 364"/>
        <xdr:cNvSpPr txBox="1"/>
      </xdr:nvSpPr>
      <xdr:spPr>
        <a:xfrm>
          <a:off x="9372111" y="100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21261</xdr:rowOff>
    </xdr:from>
    <xdr:to>
      <xdr:col>46</xdr:col>
      <xdr:colOff>38100</xdr:colOff>
      <xdr:row>58</xdr:row>
      <xdr:rowOff>122861</xdr:rowOff>
    </xdr:to>
    <xdr:sp macro="" textlink="">
      <xdr:nvSpPr>
        <xdr:cNvPr id="366" name="楕円 365"/>
        <xdr:cNvSpPr/>
      </xdr:nvSpPr>
      <xdr:spPr>
        <a:xfrm>
          <a:off x="8699500" y="99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139388</xdr:rowOff>
    </xdr:from>
    <xdr:ext cx="599010" cy="259045"/>
    <xdr:sp macro="" textlink="">
      <xdr:nvSpPr>
        <xdr:cNvPr id="367" name="テキスト ボックス 366"/>
        <xdr:cNvSpPr txBox="1"/>
      </xdr:nvSpPr>
      <xdr:spPr>
        <a:xfrm>
          <a:off x="8450795" y="974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14156</xdr:rowOff>
    </xdr:from>
    <xdr:to>
      <xdr:col>41</xdr:col>
      <xdr:colOff>101600</xdr:colOff>
      <xdr:row>58</xdr:row>
      <xdr:rowOff>115756</xdr:rowOff>
    </xdr:to>
    <xdr:sp macro="" textlink="">
      <xdr:nvSpPr>
        <xdr:cNvPr id="368" name="楕円 367"/>
        <xdr:cNvSpPr/>
      </xdr:nvSpPr>
      <xdr:spPr>
        <a:xfrm>
          <a:off x="7810500" y="99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132283</xdr:rowOff>
    </xdr:from>
    <xdr:ext cx="599010" cy="259045"/>
    <xdr:sp macro="" textlink="">
      <xdr:nvSpPr>
        <xdr:cNvPr id="369" name="テキスト ボックス 368"/>
        <xdr:cNvSpPr txBox="1"/>
      </xdr:nvSpPr>
      <xdr:spPr>
        <a:xfrm>
          <a:off x="7561795" y="97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43907</xdr:rowOff>
    </xdr:from>
    <xdr:to>
      <xdr:col>36</xdr:col>
      <xdr:colOff>165100</xdr:colOff>
      <xdr:row>58</xdr:row>
      <xdr:rowOff>145507</xdr:rowOff>
    </xdr:to>
    <xdr:sp macro="" textlink="">
      <xdr:nvSpPr>
        <xdr:cNvPr id="370" name="楕円 369"/>
        <xdr:cNvSpPr/>
      </xdr:nvSpPr>
      <xdr:spPr>
        <a:xfrm>
          <a:off x="6921500" y="99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162034</xdr:rowOff>
    </xdr:from>
    <xdr:ext cx="534377" cy="259045"/>
    <xdr:sp macro="" textlink="">
      <xdr:nvSpPr>
        <xdr:cNvPr id="371" name="テキスト ボックス 370"/>
        <xdr:cNvSpPr txBox="1"/>
      </xdr:nvSpPr>
      <xdr:spPr>
        <a:xfrm>
          <a:off x="6705111" y="97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65878</xdr:rowOff>
    </xdr:from>
    <xdr:to>
      <xdr:col>55</xdr:col>
      <xdr:colOff>0</xdr:colOff>
      <xdr:row>78</xdr:row>
      <xdr:rowOff>137757</xdr:rowOff>
    </xdr:to>
    <xdr:cxnSp macro="">
      <xdr:nvCxnSpPr>
        <xdr:cNvPr id="402" name="直線コネクタ 401"/>
        <xdr:cNvCxnSpPr/>
      </xdr:nvCxnSpPr>
      <xdr:spPr>
        <a:xfrm>
          <a:off x="9639300" y="13438978"/>
          <a:ext cx="8382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119649</xdr:rowOff>
    </xdr:from>
    <xdr:to>
      <xdr:col>50</xdr:col>
      <xdr:colOff>114300</xdr:colOff>
      <xdr:row>78</xdr:row>
      <xdr:rowOff>65878</xdr:rowOff>
    </xdr:to>
    <xdr:cxnSp macro="">
      <xdr:nvCxnSpPr>
        <xdr:cNvPr id="405" name="直線コネクタ 404"/>
        <xdr:cNvCxnSpPr/>
      </xdr:nvCxnSpPr>
      <xdr:spPr>
        <a:xfrm>
          <a:off x="8750300" y="13321299"/>
          <a:ext cx="889000" cy="1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119649</xdr:rowOff>
    </xdr:from>
    <xdr:to>
      <xdr:col>45</xdr:col>
      <xdr:colOff>177800</xdr:colOff>
      <xdr:row>78</xdr:row>
      <xdr:rowOff>76264</xdr:rowOff>
    </xdr:to>
    <xdr:cxnSp macro="">
      <xdr:nvCxnSpPr>
        <xdr:cNvPr id="408" name="直線コネクタ 407"/>
        <xdr:cNvCxnSpPr/>
      </xdr:nvCxnSpPr>
      <xdr:spPr>
        <a:xfrm flipV="1">
          <a:off x="7861300" y="13321299"/>
          <a:ext cx="889000" cy="1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76264</xdr:rowOff>
    </xdr:from>
    <xdr:to>
      <xdr:col>41</xdr:col>
      <xdr:colOff>50800</xdr:colOff>
      <xdr:row>78</xdr:row>
      <xdr:rowOff>138133</xdr:rowOff>
    </xdr:to>
    <xdr:cxnSp macro="">
      <xdr:nvCxnSpPr>
        <xdr:cNvPr id="411" name="直線コネクタ 410"/>
        <xdr:cNvCxnSpPr/>
      </xdr:nvCxnSpPr>
      <xdr:spPr>
        <a:xfrm flipV="1">
          <a:off x="6972300" y="13449364"/>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86957</xdr:rowOff>
    </xdr:from>
    <xdr:to>
      <xdr:col>55</xdr:col>
      <xdr:colOff>50800</xdr:colOff>
      <xdr:row>79</xdr:row>
      <xdr:rowOff>17107</xdr:rowOff>
    </xdr:to>
    <xdr:sp macro="" textlink="">
      <xdr:nvSpPr>
        <xdr:cNvPr id="421" name="楕円 420"/>
        <xdr:cNvSpPr/>
      </xdr:nvSpPr>
      <xdr:spPr>
        <a:xfrm>
          <a:off x="104267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1884</xdr:rowOff>
    </xdr:from>
    <xdr:ext cx="469744" cy="259045"/>
    <xdr:sp macro="" textlink="">
      <xdr:nvSpPr>
        <xdr:cNvPr id="422" name="商工費該当値テキスト"/>
        <xdr:cNvSpPr txBox="1"/>
      </xdr:nvSpPr>
      <xdr:spPr>
        <a:xfrm>
          <a:off x="10528300" y="133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15078</xdr:rowOff>
    </xdr:from>
    <xdr:to>
      <xdr:col>50</xdr:col>
      <xdr:colOff>165100</xdr:colOff>
      <xdr:row>78</xdr:row>
      <xdr:rowOff>116678</xdr:rowOff>
    </xdr:to>
    <xdr:sp macro="" textlink="">
      <xdr:nvSpPr>
        <xdr:cNvPr id="423" name="楕円 422"/>
        <xdr:cNvSpPr/>
      </xdr:nvSpPr>
      <xdr:spPr>
        <a:xfrm>
          <a:off x="9588500" y="133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107805</xdr:rowOff>
    </xdr:from>
    <xdr:ext cx="534377" cy="259045"/>
    <xdr:sp macro="" textlink="">
      <xdr:nvSpPr>
        <xdr:cNvPr id="424" name="テキスト ボックス 423"/>
        <xdr:cNvSpPr txBox="1"/>
      </xdr:nvSpPr>
      <xdr:spPr>
        <a:xfrm>
          <a:off x="9372111" y="13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68849</xdr:rowOff>
    </xdr:from>
    <xdr:to>
      <xdr:col>46</xdr:col>
      <xdr:colOff>38100</xdr:colOff>
      <xdr:row>77</xdr:row>
      <xdr:rowOff>170449</xdr:rowOff>
    </xdr:to>
    <xdr:sp macro="" textlink="">
      <xdr:nvSpPr>
        <xdr:cNvPr id="425" name="楕円 424"/>
        <xdr:cNvSpPr/>
      </xdr:nvSpPr>
      <xdr:spPr>
        <a:xfrm>
          <a:off x="8699500" y="13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161576</xdr:rowOff>
    </xdr:from>
    <xdr:ext cx="534377" cy="259045"/>
    <xdr:sp macro="" textlink="">
      <xdr:nvSpPr>
        <xdr:cNvPr id="426" name="テキスト ボックス 425"/>
        <xdr:cNvSpPr txBox="1"/>
      </xdr:nvSpPr>
      <xdr:spPr>
        <a:xfrm>
          <a:off x="8483111" y="133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25464</xdr:rowOff>
    </xdr:from>
    <xdr:to>
      <xdr:col>41</xdr:col>
      <xdr:colOff>101600</xdr:colOff>
      <xdr:row>78</xdr:row>
      <xdr:rowOff>127064</xdr:rowOff>
    </xdr:to>
    <xdr:sp macro="" textlink="">
      <xdr:nvSpPr>
        <xdr:cNvPr id="427" name="楕円 426"/>
        <xdr:cNvSpPr/>
      </xdr:nvSpPr>
      <xdr:spPr>
        <a:xfrm>
          <a:off x="7810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118191</xdr:rowOff>
    </xdr:from>
    <xdr:ext cx="534377" cy="259045"/>
    <xdr:sp macro="" textlink="">
      <xdr:nvSpPr>
        <xdr:cNvPr id="428" name="テキスト ボックス 427"/>
        <xdr:cNvSpPr txBox="1"/>
      </xdr:nvSpPr>
      <xdr:spPr>
        <a:xfrm>
          <a:off x="7594111" y="134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87333</xdr:rowOff>
    </xdr:from>
    <xdr:to>
      <xdr:col>36</xdr:col>
      <xdr:colOff>165100</xdr:colOff>
      <xdr:row>79</xdr:row>
      <xdr:rowOff>17483</xdr:rowOff>
    </xdr:to>
    <xdr:sp macro="" textlink="">
      <xdr:nvSpPr>
        <xdr:cNvPr id="429" name="楕円 428"/>
        <xdr:cNvSpPr/>
      </xdr:nvSpPr>
      <xdr:spPr>
        <a:xfrm>
          <a:off x="6921500" y="13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8610</xdr:rowOff>
    </xdr:from>
    <xdr:ext cx="469744" cy="259045"/>
    <xdr:sp macro="" textlink="">
      <xdr:nvSpPr>
        <xdr:cNvPr id="430" name="テキスト ボックス 429"/>
        <xdr:cNvSpPr txBox="1"/>
      </xdr:nvSpPr>
      <xdr:spPr>
        <a:xfrm>
          <a:off x="6737428" y="135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49457</xdr:rowOff>
    </xdr:from>
    <xdr:to>
      <xdr:col>55</xdr:col>
      <xdr:colOff>0</xdr:colOff>
      <xdr:row>95</xdr:row>
      <xdr:rowOff>75102</xdr:rowOff>
    </xdr:to>
    <xdr:cxnSp macro="">
      <xdr:nvCxnSpPr>
        <xdr:cNvPr id="457" name="直線コネクタ 456"/>
        <xdr:cNvCxnSpPr/>
      </xdr:nvCxnSpPr>
      <xdr:spPr>
        <a:xfrm flipV="1">
          <a:off x="9639300" y="16337207"/>
          <a:ext cx="838200" cy="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171101</xdr:rowOff>
    </xdr:from>
    <xdr:to>
      <xdr:col>50</xdr:col>
      <xdr:colOff>114300</xdr:colOff>
      <xdr:row>95</xdr:row>
      <xdr:rowOff>75102</xdr:rowOff>
    </xdr:to>
    <xdr:cxnSp macro="">
      <xdr:nvCxnSpPr>
        <xdr:cNvPr id="460" name="直線コネクタ 459"/>
        <xdr:cNvCxnSpPr/>
      </xdr:nvCxnSpPr>
      <xdr:spPr>
        <a:xfrm>
          <a:off x="8750300" y="16287401"/>
          <a:ext cx="889000" cy="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154752</xdr:rowOff>
    </xdr:from>
    <xdr:to>
      <xdr:col>45</xdr:col>
      <xdr:colOff>177800</xdr:colOff>
      <xdr:row>94</xdr:row>
      <xdr:rowOff>171101</xdr:rowOff>
    </xdr:to>
    <xdr:cxnSp macro="">
      <xdr:nvCxnSpPr>
        <xdr:cNvPr id="463" name="直線コネクタ 462"/>
        <xdr:cNvCxnSpPr/>
      </xdr:nvCxnSpPr>
      <xdr:spPr>
        <a:xfrm>
          <a:off x="7861300" y="15928152"/>
          <a:ext cx="889000" cy="35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154752</xdr:rowOff>
    </xdr:from>
    <xdr:to>
      <xdr:col>41</xdr:col>
      <xdr:colOff>50800</xdr:colOff>
      <xdr:row>94</xdr:row>
      <xdr:rowOff>162775</xdr:rowOff>
    </xdr:to>
    <xdr:cxnSp macro="">
      <xdr:nvCxnSpPr>
        <xdr:cNvPr id="466" name="直線コネクタ 465"/>
        <xdr:cNvCxnSpPr/>
      </xdr:nvCxnSpPr>
      <xdr:spPr>
        <a:xfrm flipV="1">
          <a:off x="6972300" y="15928152"/>
          <a:ext cx="889000" cy="35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170107</xdr:rowOff>
    </xdr:from>
    <xdr:to>
      <xdr:col>55</xdr:col>
      <xdr:colOff>50800</xdr:colOff>
      <xdr:row>95</xdr:row>
      <xdr:rowOff>100257</xdr:rowOff>
    </xdr:to>
    <xdr:sp macro="" textlink="">
      <xdr:nvSpPr>
        <xdr:cNvPr id="476" name="楕円 475"/>
        <xdr:cNvSpPr/>
      </xdr:nvSpPr>
      <xdr:spPr>
        <a:xfrm>
          <a:off x="10426700" y="16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21534</xdr:rowOff>
    </xdr:from>
    <xdr:ext cx="599010" cy="259045"/>
    <xdr:sp macro="" textlink="">
      <xdr:nvSpPr>
        <xdr:cNvPr id="477" name="土木費該当値テキスト"/>
        <xdr:cNvSpPr txBox="1"/>
      </xdr:nvSpPr>
      <xdr:spPr>
        <a:xfrm>
          <a:off x="10528300" y="1613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24302</xdr:rowOff>
    </xdr:from>
    <xdr:to>
      <xdr:col>50</xdr:col>
      <xdr:colOff>165100</xdr:colOff>
      <xdr:row>95</xdr:row>
      <xdr:rowOff>125902</xdr:rowOff>
    </xdr:to>
    <xdr:sp macro="" textlink="">
      <xdr:nvSpPr>
        <xdr:cNvPr id="478" name="楕円 477"/>
        <xdr:cNvSpPr/>
      </xdr:nvSpPr>
      <xdr:spPr>
        <a:xfrm>
          <a:off x="9588500" y="163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142429</xdr:rowOff>
    </xdr:from>
    <xdr:ext cx="599010" cy="259045"/>
    <xdr:sp macro="" textlink="">
      <xdr:nvSpPr>
        <xdr:cNvPr id="479" name="テキスト ボックス 478"/>
        <xdr:cNvSpPr txBox="1"/>
      </xdr:nvSpPr>
      <xdr:spPr>
        <a:xfrm>
          <a:off x="9339795" y="160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120301</xdr:rowOff>
    </xdr:from>
    <xdr:to>
      <xdr:col>46</xdr:col>
      <xdr:colOff>38100</xdr:colOff>
      <xdr:row>95</xdr:row>
      <xdr:rowOff>50451</xdr:rowOff>
    </xdr:to>
    <xdr:sp macro="" textlink="">
      <xdr:nvSpPr>
        <xdr:cNvPr id="480" name="楕円 479"/>
        <xdr:cNvSpPr/>
      </xdr:nvSpPr>
      <xdr:spPr>
        <a:xfrm>
          <a:off x="8699500" y="162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66978</xdr:rowOff>
    </xdr:from>
    <xdr:ext cx="599010" cy="259045"/>
    <xdr:sp macro="" textlink="">
      <xdr:nvSpPr>
        <xdr:cNvPr id="481" name="テキスト ボックス 480"/>
        <xdr:cNvSpPr txBox="1"/>
      </xdr:nvSpPr>
      <xdr:spPr>
        <a:xfrm>
          <a:off x="8450795" y="1601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103952</xdr:rowOff>
    </xdr:from>
    <xdr:to>
      <xdr:col>41</xdr:col>
      <xdr:colOff>101600</xdr:colOff>
      <xdr:row>93</xdr:row>
      <xdr:rowOff>34102</xdr:rowOff>
    </xdr:to>
    <xdr:sp macro="" textlink="">
      <xdr:nvSpPr>
        <xdr:cNvPr id="482" name="楕円 481"/>
        <xdr:cNvSpPr/>
      </xdr:nvSpPr>
      <xdr:spPr>
        <a:xfrm>
          <a:off x="7810500" y="158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50629</xdr:rowOff>
    </xdr:from>
    <xdr:ext cx="599010" cy="259045"/>
    <xdr:sp macro="" textlink="">
      <xdr:nvSpPr>
        <xdr:cNvPr id="483" name="テキスト ボックス 482"/>
        <xdr:cNvSpPr txBox="1"/>
      </xdr:nvSpPr>
      <xdr:spPr>
        <a:xfrm>
          <a:off x="7561795" y="1565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111975</xdr:rowOff>
    </xdr:from>
    <xdr:to>
      <xdr:col>36</xdr:col>
      <xdr:colOff>165100</xdr:colOff>
      <xdr:row>95</xdr:row>
      <xdr:rowOff>42125</xdr:rowOff>
    </xdr:to>
    <xdr:sp macro="" textlink="">
      <xdr:nvSpPr>
        <xdr:cNvPr id="484" name="楕円 483"/>
        <xdr:cNvSpPr/>
      </xdr:nvSpPr>
      <xdr:spPr>
        <a:xfrm>
          <a:off x="6921500" y="162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58652</xdr:rowOff>
    </xdr:from>
    <xdr:ext cx="599010" cy="259045"/>
    <xdr:sp macro="" textlink="">
      <xdr:nvSpPr>
        <xdr:cNvPr id="485" name="テキスト ボックス 484"/>
        <xdr:cNvSpPr txBox="1"/>
      </xdr:nvSpPr>
      <xdr:spPr>
        <a:xfrm>
          <a:off x="6672795" y="1600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85027</xdr:rowOff>
    </xdr:from>
    <xdr:to>
      <xdr:col>85</xdr:col>
      <xdr:colOff>127000</xdr:colOff>
      <xdr:row>38</xdr:row>
      <xdr:rowOff>23095</xdr:rowOff>
    </xdr:to>
    <xdr:cxnSp macro="">
      <xdr:nvCxnSpPr>
        <xdr:cNvPr id="515" name="直線コネクタ 514"/>
        <xdr:cNvCxnSpPr/>
      </xdr:nvCxnSpPr>
      <xdr:spPr>
        <a:xfrm flipV="1">
          <a:off x="15481300" y="6428677"/>
          <a:ext cx="838200" cy="1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108496</xdr:rowOff>
    </xdr:from>
    <xdr:to>
      <xdr:col>81</xdr:col>
      <xdr:colOff>50800</xdr:colOff>
      <xdr:row>38</xdr:row>
      <xdr:rowOff>23095</xdr:rowOff>
    </xdr:to>
    <xdr:cxnSp macro="">
      <xdr:nvCxnSpPr>
        <xdr:cNvPr id="518" name="直線コネクタ 517"/>
        <xdr:cNvCxnSpPr/>
      </xdr:nvCxnSpPr>
      <xdr:spPr>
        <a:xfrm>
          <a:off x="14592300" y="6452146"/>
          <a:ext cx="889000" cy="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165170</xdr:rowOff>
    </xdr:from>
    <xdr:to>
      <xdr:col>76</xdr:col>
      <xdr:colOff>114300</xdr:colOff>
      <xdr:row>37</xdr:row>
      <xdr:rowOff>108496</xdr:rowOff>
    </xdr:to>
    <xdr:cxnSp macro="">
      <xdr:nvCxnSpPr>
        <xdr:cNvPr id="521" name="直線コネクタ 520"/>
        <xdr:cNvCxnSpPr/>
      </xdr:nvCxnSpPr>
      <xdr:spPr>
        <a:xfrm>
          <a:off x="13703300" y="6165920"/>
          <a:ext cx="889000" cy="2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165170</xdr:rowOff>
    </xdr:from>
    <xdr:to>
      <xdr:col>71</xdr:col>
      <xdr:colOff>177800</xdr:colOff>
      <xdr:row>37</xdr:row>
      <xdr:rowOff>164350</xdr:rowOff>
    </xdr:to>
    <xdr:cxnSp macro="">
      <xdr:nvCxnSpPr>
        <xdr:cNvPr id="524" name="直線コネクタ 523"/>
        <xdr:cNvCxnSpPr/>
      </xdr:nvCxnSpPr>
      <xdr:spPr>
        <a:xfrm flipV="1">
          <a:off x="12814300" y="6165920"/>
          <a:ext cx="889000" cy="3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34227</xdr:rowOff>
    </xdr:from>
    <xdr:to>
      <xdr:col>85</xdr:col>
      <xdr:colOff>177800</xdr:colOff>
      <xdr:row>37</xdr:row>
      <xdr:rowOff>135827</xdr:rowOff>
    </xdr:to>
    <xdr:sp macro="" textlink="">
      <xdr:nvSpPr>
        <xdr:cNvPr id="534" name="楕円 533"/>
        <xdr:cNvSpPr/>
      </xdr:nvSpPr>
      <xdr:spPr>
        <a:xfrm>
          <a:off x="162687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12654</xdr:rowOff>
    </xdr:from>
    <xdr:ext cx="534377" cy="259045"/>
    <xdr:sp macro="" textlink="">
      <xdr:nvSpPr>
        <xdr:cNvPr id="535" name="消防費該当値テキスト"/>
        <xdr:cNvSpPr txBox="1"/>
      </xdr:nvSpPr>
      <xdr:spPr>
        <a:xfrm>
          <a:off x="16370300" y="63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143745</xdr:rowOff>
    </xdr:from>
    <xdr:to>
      <xdr:col>81</xdr:col>
      <xdr:colOff>101600</xdr:colOff>
      <xdr:row>38</xdr:row>
      <xdr:rowOff>73895</xdr:rowOff>
    </xdr:to>
    <xdr:sp macro="" textlink="">
      <xdr:nvSpPr>
        <xdr:cNvPr id="536" name="楕円 535"/>
        <xdr:cNvSpPr/>
      </xdr:nvSpPr>
      <xdr:spPr>
        <a:xfrm>
          <a:off x="15430500" y="64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65022</xdr:rowOff>
    </xdr:from>
    <xdr:ext cx="534377" cy="259045"/>
    <xdr:sp macro="" textlink="">
      <xdr:nvSpPr>
        <xdr:cNvPr id="537" name="テキスト ボックス 536"/>
        <xdr:cNvSpPr txBox="1"/>
      </xdr:nvSpPr>
      <xdr:spPr>
        <a:xfrm>
          <a:off x="15214111" y="65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57696</xdr:rowOff>
    </xdr:from>
    <xdr:to>
      <xdr:col>76</xdr:col>
      <xdr:colOff>165100</xdr:colOff>
      <xdr:row>37</xdr:row>
      <xdr:rowOff>159296</xdr:rowOff>
    </xdr:to>
    <xdr:sp macro="" textlink="">
      <xdr:nvSpPr>
        <xdr:cNvPr id="538" name="楕円 537"/>
        <xdr:cNvSpPr/>
      </xdr:nvSpPr>
      <xdr:spPr>
        <a:xfrm>
          <a:off x="145415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150423</xdr:rowOff>
    </xdr:from>
    <xdr:ext cx="534377" cy="259045"/>
    <xdr:sp macro="" textlink="">
      <xdr:nvSpPr>
        <xdr:cNvPr id="539" name="テキスト ボックス 538"/>
        <xdr:cNvSpPr txBox="1"/>
      </xdr:nvSpPr>
      <xdr:spPr>
        <a:xfrm>
          <a:off x="14325111" y="64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114370</xdr:rowOff>
    </xdr:from>
    <xdr:to>
      <xdr:col>72</xdr:col>
      <xdr:colOff>38100</xdr:colOff>
      <xdr:row>36</xdr:row>
      <xdr:rowOff>44520</xdr:rowOff>
    </xdr:to>
    <xdr:sp macro="" textlink="">
      <xdr:nvSpPr>
        <xdr:cNvPr id="540" name="楕円 539"/>
        <xdr:cNvSpPr/>
      </xdr:nvSpPr>
      <xdr:spPr>
        <a:xfrm>
          <a:off x="13652500" y="61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61047</xdr:rowOff>
    </xdr:from>
    <xdr:ext cx="534377" cy="259045"/>
    <xdr:sp macro="" textlink="">
      <xdr:nvSpPr>
        <xdr:cNvPr id="541" name="テキスト ボックス 540"/>
        <xdr:cNvSpPr txBox="1"/>
      </xdr:nvSpPr>
      <xdr:spPr>
        <a:xfrm>
          <a:off x="13436111" y="58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113551</xdr:rowOff>
    </xdr:from>
    <xdr:to>
      <xdr:col>67</xdr:col>
      <xdr:colOff>101600</xdr:colOff>
      <xdr:row>38</xdr:row>
      <xdr:rowOff>43701</xdr:rowOff>
    </xdr:to>
    <xdr:sp macro="" textlink="">
      <xdr:nvSpPr>
        <xdr:cNvPr id="542" name="楕円 541"/>
        <xdr:cNvSpPr/>
      </xdr:nvSpPr>
      <xdr:spPr>
        <a:xfrm>
          <a:off x="12763500" y="64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34827</xdr:rowOff>
    </xdr:from>
    <xdr:ext cx="534377" cy="259045"/>
    <xdr:sp macro="" textlink="">
      <xdr:nvSpPr>
        <xdr:cNvPr id="543" name="テキスト ボックス 542"/>
        <xdr:cNvSpPr txBox="1"/>
      </xdr:nvSpPr>
      <xdr:spPr>
        <a:xfrm>
          <a:off x="12547111" y="65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114584</xdr:rowOff>
    </xdr:from>
    <xdr:to>
      <xdr:col>85</xdr:col>
      <xdr:colOff>127000</xdr:colOff>
      <xdr:row>56</xdr:row>
      <xdr:rowOff>131624</xdr:rowOff>
    </xdr:to>
    <xdr:cxnSp macro="">
      <xdr:nvCxnSpPr>
        <xdr:cNvPr id="574" name="直線コネクタ 573"/>
        <xdr:cNvCxnSpPr/>
      </xdr:nvCxnSpPr>
      <xdr:spPr>
        <a:xfrm>
          <a:off x="15481300" y="9715784"/>
          <a:ext cx="8382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114584</xdr:rowOff>
    </xdr:from>
    <xdr:to>
      <xdr:col>81</xdr:col>
      <xdr:colOff>50800</xdr:colOff>
      <xdr:row>56</xdr:row>
      <xdr:rowOff>132852</xdr:rowOff>
    </xdr:to>
    <xdr:cxnSp macro="">
      <xdr:nvCxnSpPr>
        <xdr:cNvPr id="577" name="直線コネクタ 576"/>
        <xdr:cNvCxnSpPr/>
      </xdr:nvCxnSpPr>
      <xdr:spPr>
        <a:xfrm flipV="1">
          <a:off x="14592300" y="9715784"/>
          <a:ext cx="8890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132852</xdr:rowOff>
    </xdr:from>
    <xdr:to>
      <xdr:col>76</xdr:col>
      <xdr:colOff>114300</xdr:colOff>
      <xdr:row>57</xdr:row>
      <xdr:rowOff>116373</xdr:rowOff>
    </xdr:to>
    <xdr:cxnSp macro="">
      <xdr:nvCxnSpPr>
        <xdr:cNvPr id="580" name="直線コネクタ 579"/>
        <xdr:cNvCxnSpPr/>
      </xdr:nvCxnSpPr>
      <xdr:spPr>
        <a:xfrm flipV="1">
          <a:off x="13703300" y="9734052"/>
          <a:ext cx="889000" cy="15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54683</xdr:rowOff>
    </xdr:from>
    <xdr:to>
      <xdr:col>71</xdr:col>
      <xdr:colOff>177800</xdr:colOff>
      <xdr:row>57</xdr:row>
      <xdr:rowOff>116373</xdr:rowOff>
    </xdr:to>
    <xdr:cxnSp macro="">
      <xdr:nvCxnSpPr>
        <xdr:cNvPr id="583" name="直線コネクタ 582"/>
        <xdr:cNvCxnSpPr/>
      </xdr:nvCxnSpPr>
      <xdr:spPr>
        <a:xfrm>
          <a:off x="12814300" y="9827333"/>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80824</xdr:rowOff>
    </xdr:from>
    <xdr:to>
      <xdr:col>85</xdr:col>
      <xdr:colOff>177800</xdr:colOff>
      <xdr:row>57</xdr:row>
      <xdr:rowOff>10974</xdr:rowOff>
    </xdr:to>
    <xdr:sp macro="" textlink="">
      <xdr:nvSpPr>
        <xdr:cNvPr id="593" name="楕円 592"/>
        <xdr:cNvSpPr/>
      </xdr:nvSpPr>
      <xdr:spPr>
        <a:xfrm>
          <a:off x="16268700" y="96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103701</xdr:rowOff>
    </xdr:from>
    <xdr:ext cx="599010" cy="259045"/>
    <xdr:sp macro="" textlink="">
      <xdr:nvSpPr>
        <xdr:cNvPr id="594" name="教育費該当値テキスト"/>
        <xdr:cNvSpPr txBox="1"/>
      </xdr:nvSpPr>
      <xdr:spPr>
        <a:xfrm>
          <a:off x="16370300" y="953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63784</xdr:rowOff>
    </xdr:from>
    <xdr:to>
      <xdr:col>81</xdr:col>
      <xdr:colOff>101600</xdr:colOff>
      <xdr:row>56</xdr:row>
      <xdr:rowOff>165384</xdr:rowOff>
    </xdr:to>
    <xdr:sp macro="" textlink="">
      <xdr:nvSpPr>
        <xdr:cNvPr id="595" name="楕円 594"/>
        <xdr:cNvSpPr/>
      </xdr:nvSpPr>
      <xdr:spPr>
        <a:xfrm>
          <a:off x="15430500" y="96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10461</xdr:rowOff>
    </xdr:from>
    <xdr:ext cx="599010" cy="259045"/>
    <xdr:sp macro="" textlink="">
      <xdr:nvSpPr>
        <xdr:cNvPr id="596" name="テキスト ボックス 595"/>
        <xdr:cNvSpPr txBox="1"/>
      </xdr:nvSpPr>
      <xdr:spPr>
        <a:xfrm>
          <a:off x="15181795" y="94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82052</xdr:rowOff>
    </xdr:from>
    <xdr:to>
      <xdr:col>76</xdr:col>
      <xdr:colOff>165100</xdr:colOff>
      <xdr:row>57</xdr:row>
      <xdr:rowOff>12202</xdr:rowOff>
    </xdr:to>
    <xdr:sp macro="" textlink="">
      <xdr:nvSpPr>
        <xdr:cNvPr id="597" name="楕円 596"/>
        <xdr:cNvSpPr/>
      </xdr:nvSpPr>
      <xdr:spPr>
        <a:xfrm>
          <a:off x="14541500" y="96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28729</xdr:rowOff>
    </xdr:from>
    <xdr:ext cx="599010" cy="259045"/>
    <xdr:sp macro="" textlink="">
      <xdr:nvSpPr>
        <xdr:cNvPr id="598" name="テキスト ボックス 597"/>
        <xdr:cNvSpPr txBox="1"/>
      </xdr:nvSpPr>
      <xdr:spPr>
        <a:xfrm>
          <a:off x="14292795" y="945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65573</xdr:rowOff>
    </xdr:from>
    <xdr:to>
      <xdr:col>72</xdr:col>
      <xdr:colOff>38100</xdr:colOff>
      <xdr:row>57</xdr:row>
      <xdr:rowOff>167173</xdr:rowOff>
    </xdr:to>
    <xdr:sp macro="" textlink="">
      <xdr:nvSpPr>
        <xdr:cNvPr id="599" name="楕円 598"/>
        <xdr:cNvSpPr/>
      </xdr:nvSpPr>
      <xdr:spPr>
        <a:xfrm>
          <a:off x="13652500" y="9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12250</xdr:rowOff>
    </xdr:from>
    <xdr:ext cx="534377" cy="259045"/>
    <xdr:sp macro="" textlink="">
      <xdr:nvSpPr>
        <xdr:cNvPr id="600" name="テキスト ボックス 599"/>
        <xdr:cNvSpPr txBox="1"/>
      </xdr:nvSpPr>
      <xdr:spPr>
        <a:xfrm>
          <a:off x="13436111" y="961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3883</xdr:rowOff>
    </xdr:from>
    <xdr:to>
      <xdr:col>67</xdr:col>
      <xdr:colOff>101600</xdr:colOff>
      <xdr:row>57</xdr:row>
      <xdr:rowOff>105483</xdr:rowOff>
    </xdr:to>
    <xdr:sp macro="" textlink="">
      <xdr:nvSpPr>
        <xdr:cNvPr id="601" name="楕円 600"/>
        <xdr:cNvSpPr/>
      </xdr:nvSpPr>
      <xdr:spPr>
        <a:xfrm>
          <a:off x="12763500" y="97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122010</xdr:rowOff>
    </xdr:from>
    <xdr:ext cx="599010" cy="259045"/>
    <xdr:sp macro="" textlink="">
      <xdr:nvSpPr>
        <xdr:cNvPr id="602" name="テキスト ボックス 601"/>
        <xdr:cNvSpPr txBox="1"/>
      </xdr:nvSpPr>
      <xdr:spPr>
        <a:xfrm>
          <a:off x="12514795" y="955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38725</xdr:rowOff>
    </xdr:from>
    <xdr:to>
      <xdr:col>85</xdr:col>
      <xdr:colOff>127000</xdr:colOff>
      <xdr:row>78</xdr:row>
      <xdr:rowOff>70196</xdr:rowOff>
    </xdr:to>
    <xdr:cxnSp macro="">
      <xdr:nvCxnSpPr>
        <xdr:cNvPr id="629" name="直線コネクタ 628"/>
        <xdr:cNvCxnSpPr/>
      </xdr:nvCxnSpPr>
      <xdr:spPr>
        <a:xfrm flipV="1">
          <a:off x="15481300" y="13411825"/>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5919</xdr:rowOff>
    </xdr:from>
    <xdr:to>
      <xdr:col>81</xdr:col>
      <xdr:colOff>50800</xdr:colOff>
      <xdr:row>78</xdr:row>
      <xdr:rowOff>70196</xdr:rowOff>
    </xdr:to>
    <xdr:cxnSp macro="">
      <xdr:nvCxnSpPr>
        <xdr:cNvPr id="632" name="直線コネクタ 631"/>
        <xdr:cNvCxnSpPr/>
      </xdr:nvCxnSpPr>
      <xdr:spPr>
        <a:xfrm>
          <a:off x="14592300" y="13379019"/>
          <a:ext cx="889000" cy="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5919</xdr:rowOff>
    </xdr:from>
    <xdr:to>
      <xdr:col>76</xdr:col>
      <xdr:colOff>114300</xdr:colOff>
      <xdr:row>78</xdr:row>
      <xdr:rowOff>62666</xdr:rowOff>
    </xdr:to>
    <xdr:cxnSp macro="">
      <xdr:nvCxnSpPr>
        <xdr:cNvPr id="635" name="直線コネクタ 634"/>
        <xdr:cNvCxnSpPr/>
      </xdr:nvCxnSpPr>
      <xdr:spPr>
        <a:xfrm flipV="1">
          <a:off x="13703300" y="13379019"/>
          <a:ext cx="889000" cy="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62666</xdr:rowOff>
    </xdr:from>
    <xdr:to>
      <xdr:col>71</xdr:col>
      <xdr:colOff>177800</xdr:colOff>
      <xdr:row>78</xdr:row>
      <xdr:rowOff>111612</xdr:rowOff>
    </xdr:to>
    <xdr:cxnSp macro="">
      <xdr:nvCxnSpPr>
        <xdr:cNvPr id="638" name="直線コネクタ 637"/>
        <xdr:cNvCxnSpPr/>
      </xdr:nvCxnSpPr>
      <xdr:spPr>
        <a:xfrm flipV="1">
          <a:off x="12814300" y="13435766"/>
          <a:ext cx="8890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159375</xdr:rowOff>
    </xdr:from>
    <xdr:to>
      <xdr:col>85</xdr:col>
      <xdr:colOff>177800</xdr:colOff>
      <xdr:row>78</xdr:row>
      <xdr:rowOff>89525</xdr:rowOff>
    </xdr:to>
    <xdr:sp macro="" textlink="">
      <xdr:nvSpPr>
        <xdr:cNvPr id="648" name="楕円 647"/>
        <xdr:cNvSpPr/>
      </xdr:nvSpPr>
      <xdr:spPr>
        <a:xfrm>
          <a:off x="16268700" y="13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118752</xdr:rowOff>
    </xdr:from>
    <xdr:ext cx="534377" cy="259045"/>
    <xdr:sp macro="" textlink="">
      <xdr:nvSpPr>
        <xdr:cNvPr id="649" name="災害復旧費該当値テキスト"/>
        <xdr:cNvSpPr txBox="1"/>
      </xdr:nvSpPr>
      <xdr:spPr>
        <a:xfrm>
          <a:off x="16370300" y="131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19396</xdr:rowOff>
    </xdr:from>
    <xdr:to>
      <xdr:col>81</xdr:col>
      <xdr:colOff>101600</xdr:colOff>
      <xdr:row>78</xdr:row>
      <xdr:rowOff>120996</xdr:rowOff>
    </xdr:to>
    <xdr:sp macro="" textlink="">
      <xdr:nvSpPr>
        <xdr:cNvPr id="650" name="楕円 649"/>
        <xdr:cNvSpPr/>
      </xdr:nvSpPr>
      <xdr:spPr>
        <a:xfrm>
          <a:off x="15430500" y="13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137523</xdr:rowOff>
    </xdr:from>
    <xdr:ext cx="534377" cy="259045"/>
    <xdr:sp macro="" textlink="">
      <xdr:nvSpPr>
        <xdr:cNvPr id="651" name="テキスト ボックス 650"/>
        <xdr:cNvSpPr txBox="1"/>
      </xdr:nvSpPr>
      <xdr:spPr>
        <a:xfrm>
          <a:off x="15214111" y="131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126569</xdr:rowOff>
    </xdr:from>
    <xdr:to>
      <xdr:col>76</xdr:col>
      <xdr:colOff>165100</xdr:colOff>
      <xdr:row>78</xdr:row>
      <xdr:rowOff>56719</xdr:rowOff>
    </xdr:to>
    <xdr:sp macro="" textlink="">
      <xdr:nvSpPr>
        <xdr:cNvPr id="652" name="楕円 651"/>
        <xdr:cNvSpPr/>
      </xdr:nvSpPr>
      <xdr:spPr>
        <a:xfrm>
          <a:off x="14541500" y="133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73246</xdr:rowOff>
    </xdr:from>
    <xdr:ext cx="534377" cy="259045"/>
    <xdr:sp macro="" textlink="">
      <xdr:nvSpPr>
        <xdr:cNvPr id="653" name="テキスト ボックス 652"/>
        <xdr:cNvSpPr txBox="1"/>
      </xdr:nvSpPr>
      <xdr:spPr>
        <a:xfrm>
          <a:off x="14325111" y="13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11866</xdr:rowOff>
    </xdr:from>
    <xdr:to>
      <xdr:col>72</xdr:col>
      <xdr:colOff>38100</xdr:colOff>
      <xdr:row>78</xdr:row>
      <xdr:rowOff>113466</xdr:rowOff>
    </xdr:to>
    <xdr:sp macro="" textlink="">
      <xdr:nvSpPr>
        <xdr:cNvPr id="654" name="楕円 653"/>
        <xdr:cNvSpPr/>
      </xdr:nvSpPr>
      <xdr:spPr>
        <a:xfrm>
          <a:off x="13652500" y="133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129993</xdr:rowOff>
    </xdr:from>
    <xdr:ext cx="534377" cy="259045"/>
    <xdr:sp macro="" textlink="">
      <xdr:nvSpPr>
        <xdr:cNvPr id="655" name="テキスト ボックス 654"/>
        <xdr:cNvSpPr txBox="1"/>
      </xdr:nvSpPr>
      <xdr:spPr>
        <a:xfrm>
          <a:off x="13436111" y="131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60812</xdr:rowOff>
    </xdr:from>
    <xdr:to>
      <xdr:col>67</xdr:col>
      <xdr:colOff>101600</xdr:colOff>
      <xdr:row>78</xdr:row>
      <xdr:rowOff>162412</xdr:rowOff>
    </xdr:to>
    <xdr:sp macro="" textlink="">
      <xdr:nvSpPr>
        <xdr:cNvPr id="656" name="楕円 655"/>
        <xdr:cNvSpPr/>
      </xdr:nvSpPr>
      <xdr:spPr>
        <a:xfrm>
          <a:off x="12763500" y="134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7489</xdr:rowOff>
    </xdr:from>
    <xdr:ext cx="534377" cy="259045"/>
    <xdr:sp macro="" textlink="">
      <xdr:nvSpPr>
        <xdr:cNvPr id="657" name="テキスト ボックス 656"/>
        <xdr:cNvSpPr txBox="1"/>
      </xdr:nvSpPr>
      <xdr:spPr>
        <a:xfrm>
          <a:off x="12547111" y="132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75527</xdr:rowOff>
    </xdr:from>
    <xdr:to>
      <xdr:col>85</xdr:col>
      <xdr:colOff>127000</xdr:colOff>
      <xdr:row>94</xdr:row>
      <xdr:rowOff>79189</xdr:rowOff>
    </xdr:to>
    <xdr:cxnSp macro="">
      <xdr:nvCxnSpPr>
        <xdr:cNvPr id="684" name="直線コネクタ 683"/>
        <xdr:cNvCxnSpPr/>
      </xdr:nvCxnSpPr>
      <xdr:spPr>
        <a:xfrm flipV="1">
          <a:off x="15481300" y="15848927"/>
          <a:ext cx="838200" cy="3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55012</xdr:rowOff>
    </xdr:from>
    <xdr:to>
      <xdr:col>81</xdr:col>
      <xdr:colOff>50800</xdr:colOff>
      <xdr:row>94</xdr:row>
      <xdr:rowOff>79189</xdr:rowOff>
    </xdr:to>
    <xdr:cxnSp macro="">
      <xdr:nvCxnSpPr>
        <xdr:cNvPr id="687" name="直線コネクタ 686"/>
        <xdr:cNvCxnSpPr/>
      </xdr:nvCxnSpPr>
      <xdr:spPr>
        <a:xfrm>
          <a:off x="14592300" y="16171312"/>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55012</xdr:rowOff>
    </xdr:from>
    <xdr:to>
      <xdr:col>76</xdr:col>
      <xdr:colOff>114300</xdr:colOff>
      <xdr:row>95</xdr:row>
      <xdr:rowOff>20655</xdr:rowOff>
    </xdr:to>
    <xdr:cxnSp macro="">
      <xdr:nvCxnSpPr>
        <xdr:cNvPr id="690" name="直線コネクタ 689"/>
        <xdr:cNvCxnSpPr/>
      </xdr:nvCxnSpPr>
      <xdr:spPr>
        <a:xfrm flipV="1">
          <a:off x="13703300" y="16171312"/>
          <a:ext cx="889000" cy="1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20655</xdr:rowOff>
    </xdr:from>
    <xdr:to>
      <xdr:col>71</xdr:col>
      <xdr:colOff>177800</xdr:colOff>
      <xdr:row>95</xdr:row>
      <xdr:rowOff>140258</xdr:rowOff>
    </xdr:to>
    <xdr:cxnSp macro="">
      <xdr:nvCxnSpPr>
        <xdr:cNvPr id="693" name="直線コネクタ 692"/>
        <xdr:cNvCxnSpPr/>
      </xdr:nvCxnSpPr>
      <xdr:spPr>
        <a:xfrm flipV="1">
          <a:off x="12814300" y="16308405"/>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24727</xdr:rowOff>
    </xdr:from>
    <xdr:to>
      <xdr:col>85</xdr:col>
      <xdr:colOff>177800</xdr:colOff>
      <xdr:row>92</xdr:row>
      <xdr:rowOff>126327</xdr:rowOff>
    </xdr:to>
    <xdr:sp macro="" textlink="">
      <xdr:nvSpPr>
        <xdr:cNvPr id="703" name="楕円 702"/>
        <xdr:cNvSpPr/>
      </xdr:nvSpPr>
      <xdr:spPr>
        <a:xfrm>
          <a:off x="16268700" y="15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149204</xdr:rowOff>
    </xdr:from>
    <xdr:ext cx="599010" cy="259045"/>
    <xdr:sp macro="" textlink="">
      <xdr:nvSpPr>
        <xdr:cNvPr id="704" name="公債費該当値テキスト"/>
        <xdr:cNvSpPr txBox="1"/>
      </xdr:nvSpPr>
      <xdr:spPr>
        <a:xfrm>
          <a:off x="16370300" y="1575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28389</xdr:rowOff>
    </xdr:from>
    <xdr:to>
      <xdr:col>81</xdr:col>
      <xdr:colOff>101600</xdr:colOff>
      <xdr:row>94</xdr:row>
      <xdr:rowOff>129989</xdr:rowOff>
    </xdr:to>
    <xdr:sp macro="" textlink="">
      <xdr:nvSpPr>
        <xdr:cNvPr id="705" name="楕円 704"/>
        <xdr:cNvSpPr/>
      </xdr:nvSpPr>
      <xdr:spPr>
        <a:xfrm>
          <a:off x="15430500" y="16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146516</xdr:rowOff>
    </xdr:from>
    <xdr:ext cx="599010" cy="259045"/>
    <xdr:sp macro="" textlink="">
      <xdr:nvSpPr>
        <xdr:cNvPr id="706" name="テキスト ボックス 705"/>
        <xdr:cNvSpPr txBox="1"/>
      </xdr:nvSpPr>
      <xdr:spPr>
        <a:xfrm>
          <a:off x="15181795" y="159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4212</xdr:rowOff>
    </xdr:from>
    <xdr:to>
      <xdr:col>76</xdr:col>
      <xdr:colOff>165100</xdr:colOff>
      <xdr:row>94</xdr:row>
      <xdr:rowOff>105812</xdr:rowOff>
    </xdr:to>
    <xdr:sp macro="" textlink="">
      <xdr:nvSpPr>
        <xdr:cNvPr id="707" name="楕円 706"/>
        <xdr:cNvSpPr/>
      </xdr:nvSpPr>
      <xdr:spPr>
        <a:xfrm>
          <a:off x="14541500" y="161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122339</xdr:rowOff>
    </xdr:from>
    <xdr:ext cx="599010" cy="259045"/>
    <xdr:sp macro="" textlink="">
      <xdr:nvSpPr>
        <xdr:cNvPr id="708" name="テキスト ボックス 707"/>
        <xdr:cNvSpPr txBox="1"/>
      </xdr:nvSpPr>
      <xdr:spPr>
        <a:xfrm>
          <a:off x="14292795" y="158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141305</xdr:rowOff>
    </xdr:from>
    <xdr:to>
      <xdr:col>72</xdr:col>
      <xdr:colOff>38100</xdr:colOff>
      <xdr:row>95</xdr:row>
      <xdr:rowOff>71455</xdr:rowOff>
    </xdr:to>
    <xdr:sp macro="" textlink="">
      <xdr:nvSpPr>
        <xdr:cNvPr id="709" name="楕円 708"/>
        <xdr:cNvSpPr/>
      </xdr:nvSpPr>
      <xdr:spPr>
        <a:xfrm>
          <a:off x="13652500" y="162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87982</xdr:rowOff>
    </xdr:from>
    <xdr:ext cx="599010" cy="259045"/>
    <xdr:sp macro="" textlink="">
      <xdr:nvSpPr>
        <xdr:cNvPr id="710" name="テキスト ボックス 709"/>
        <xdr:cNvSpPr txBox="1"/>
      </xdr:nvSpPr>
      <xdr:spPr>
        <a:xfrm>
          <a:off x="13403795" y="1603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89458</xdr:rowOff>
    </xdr:from>
    <xdr:to>
      <xdr:col>67</xdr:col>
      <xdr:colOff>101600</xdr:colOff>
      <xdr:row>96</xdr:row>
      <xdr:rowOff>19608</xdr:rowOff>
    </xdr:to>
    <xdr:sp macro="" textlink="">
      <xdr:nvSpPr>
        <xdr:cNvPr id="711" name="楕円 710"/>
        <xdr:cNvSpPr/>
      </xdr:nvSpPr>
      <xdr:spPr>
        <a:xfrm>
          <a:off x="12763500" y="16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36135</xdr:rowOff>
    </xdr:from>
    <xdr:ext cx="599010" cy="259045"/>
    <xdr:sp macro="" textlink="">
      <xdr:nvSpPr>
        <xdr:cNvPr id="712" name="テキスト ボックス 711"/>
        <xdr:cNvSpPr txBox="1"/>
      </xdr:nvSpPr>
      <xdr:spPr>
        <a:xfrm>
          <a:off x="12514795" y="1615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南海トラフ地震に備える防災費、移住促進や集落活動支援などの企画的な費用として総務費が高い状態で推移している。今後、防災拠点施設の外構・建築工事が始まり、将来はデジタル防災行政無線整備も予定されているため、さらに増額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土木費は、経済対策により平成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年度は多額となり、以降は減少したものの、本町の特徴である谷合に点在する集落を結ぶために整備した葉脈のような道路の更新・整備事業により類似団体と比較し高い状態で推移している。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教育費では、本町が取り組んでいる学校教育の学力向上などに向けた学習支援員及び特別支援教育支援員などの賃金により高い状態で推移している。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財政調整基金が増加したのは、剰余金の積み立てによるもの。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実質収支額、実質単年度収支ともに黒字である。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実質単年度収支が増加したのは、将来予定されている施設整備への対策として大規模な繰上償還を実施したため。</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各会計において赤字はないが、簡易水道事業の管理費へ一般会計から繰入しており、経営は厳しい状態である。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また、簡易水道施設の新規整備に加え老朽化した施設の更新が始まるため、公債費は増大する見込みである。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6629499</v>
      </c>
      <c r="BO4" s="410"/>
      <c r="BP4" s="410"/>
      <c r="BQ4" s="410"/>
      <c r="BR4" s="410"/>
      <c r="BS4" s="410"/>
      <c r="BT4" s="410"/>
      <c r="BU4" s="411"/>
      <c r="BV4" s="409">
        <v>6930341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6412331</v>
      </c>
      <c r="BO5" s="447"/>
      <c r="BP5" s="447"/>
      <c r="BQ5" s="447"/>
      <c r="BR5" s="447"/>
      <c r="BS5" s="447"/>
      <c r="BT5" s="447"/>
      <c r="BU5" s="448"/>
      <c r="BV5" s="446">
        <v>6647082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70.8</v>
      </c>
      <c r="CU5" s="444"/>
      <c r="CV5" s="444"/>
      <c r="CW5" s="444"/>
      <c r="CX5" s="444"/>
      <c r="CY5" s="444"/>
      <c r="CZ5" s="444"/>
      <c r="DA5" s="445"/>
      <c r="DB5" s="443">
        <v>69.599999999999994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217168</v>
      </c>
      <c r="BO6" s="447"/>
      <c r="BP6" s="447"/>
      <c r="BQ6" s="447"/>
      <c r="BR6" s="447"/>
      <c r="BS6" s="447"/>
      <c r="BT6" s="447"/>
      <c r="BU6" s="448"/>
      <c r="BV6" s="446">
        <v>283259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73.599999999999994</v>
      </c>
      <c r="CU6" s="484"/>
      <c r="CV6" s="484"/>
      <c r="CW6" s="484"/>
      <c r="CX6" s="484"/>
      <c r="CY6" s="484"/>
      <c r="CZ6" s="484"/>
      <c r="DA6" s="485"/>
      <c r="DB6" s="483">
        <v>72.3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24944</v>
      </c>
      <c r="BO7" s="447"/>
      <c r="BP7" s="447"/>
      <c r="BQ7" s="447"/>
      <c r="BR7" s="447"/>
      <c r="BS7" s="447"/>
      <c r="BT7" s="447"/>
      <c r="BU7" s="448"/>
      <c r="BV7" s="446">
        <v>37943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3566914</v>
      </c>
      <c r="CU7" s="447"/>
      <c r="CV7" s="447"/>
      <c r="CW7" s="447"/>
      <c r="CX7" s="447"/>
      <c r="CY7" s="447"/>
      <c r="CZ7" s="447"/>
      <c r="DA7" s="448"/>
      <c r="DB7" s="446">
        <v>3675613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192224</v>
      </c>
      <c r="BO8" s="447"/>
      <c r="BP8" s="447"/>
      <c r="BQ8" s="447"/>
      <c r="BR8" s="447"/>
      <c r="BS8" s="447"/>
      <c r="BT8" s="447"/>
      <c r="BU8" s="448"/>
      <c r="BV8" s="446">
        <v>245316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0.15</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5794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-53092</v>
      </c>
      <c r="BO9" s="447"/>
      <c r="BP9" s="447"/>
      <c r="BQ9" s="447"/>
      <c r="BR9" s="447"/>
      <c r="BS9" s="447"/>
      <c r="BT9" s="447"/>
      <c r="BU9" s="448"/>
      <c r="BV9" s="446">
        <v>7134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33.4</v>
      </c>
      <c r="CU9" s="444"/>
      <c r="CV9" s="444"/>
      <c r="CW9" s="444"/>
      <c r="CX9" s="444"/>
      <c r="CY9" s="444"/>
      <c r="CZ9" s="444"/>
      <c r="DA9" s="445"/>
      <c r="DB9" s="443">
        <v>24.2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6407</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6760</v>
      </c>
      <c r="BO10" s="447"/>
      <c r="BP10" s="447"/>
      <c r="BQ10" s="447"/>
      <c r="BR10" s="447"/>
      <c r="BS10" s="447"/>
      <c r="BT10" s="447"/>
      <c r="BU10" s="448"/>
      <c r="BV10" s="446">
        <v>7944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909634</v>
      </c>
      <c r="BO11" s="447"/>
      <c r="BP11" s="447"/>
      <c r="BQ11" s="447"/>
      <c r="BR11" s="447"/>
      <c r="BS11" s="447"/>
      <c r="BT11" s="447"/>
      <c r="BU11" s="448"/>
      <c r="BV11" s="446">
        <v>476967</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5933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5905</v>
      </c>
      <c r="S13" s="528"/>
      <c r="T13" s="528"/>
      <c r="U13" s="528"/>
      <c r="V13" s="529"/>
      <c r="W13" s="462" t="s">
        <v>129</v>
      </c>
      <c r="X13" s="463"/>
      <c r="Y13" s="463"/>
      <c r="Z13" s="463"/>
      <c r="AA13" s="463"/>
      <c r="AB13" s="453"/>
      <c r="AC13" s="497">
        <v>574</v>
      </c>
      <c r="AD13" s="498"/>
      <c r="AE13" s="498"/>
      <c r="AF13" s="498"/>
      <c r="AG13" s="537"/>
      <c r="AH13" s="497">
        <v>934</v>
      </c>
      <c r="AI13" s="498"/>
      <c r="AJ13" s="498"/>
      <c r="AK13" s="498"/>
      <c r="AL13" s="499"/>
      <c r="AM13" s="475" t="s">
        <v>130</v>
      </c>
      <c r="AN13" s="476"/>
      <c r="AO13" s="476"/>
      <c r="AP13" s="476"/>
      <c r="AQ13" s="476"/>
      <c r="AR13" s="476"/>
      <c r="AS13" s="476"/>
      <c r="AT13" s="477"/>
      <c r="AU13" s="478" t="s">
        <v>131</v>
      </c>
      <c r="AV13" s="479"/>
      <c r="AW13" s="479"/>
      <c r="AX13" s="479"/>
      <c r="AY13" s="480" t="s">
        <v>132</v>
      </c>
      <c r="AZ13" s="481"/>
      <c r="BA13" s="481"/>
      <c r="BB13" s="481"/>
      <c r="BC13" s="481"/>
      <c r="BD13" s="481"/>
      <c r="BE13" s="481"/>
      <c r="BF13" s="481"/>
      <c r="BG13" s="481"/>
      <c r="BH13" s="481"/>
      <c r="BI13" s="481"/>
      <c r="BJ13" s="481"/>
      <c r="BK13" s="481"/>
      <c r="BL13" s="481"/>
      <c r="BM13" s="482"/>
      <c r="BN13" s="446">
        <v>863302</v>
      </c>
      <c r="BO13" s="447"/>
      <c r="BP13" s="447"/>
      <c r="BQ13" s="447"/>
      <c r="BR13" s="447"/>
      <c r="BS13" s="447"/>
      <c r="BT13" s="447"/>
      <c r="BU13" s="448"/>
      <c r="BV13" s="446">
        <v>492045</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6070</v>
      </c>
      <c r="S14" s="528"/>
      <c r="T14" s="528"/>
      <c r="U14" s="528"/>
      <c r="V14" s="529"/>
      <c r="W14" s="436"/>
      <c r="X14" s="437"/>
      <c r="Y14" s="437"/>
      <c r="Z14" s="437"/>
      <c r="AA14" s="437"/>
      <c r="AB14" s="426"/>
      <c r="AC14" s="530">
        <v>20.9</v>
      </c>
      <c r="AD14" s="531"/>
      <c r="AE14" s="531"/>
      <c r="AF14" s="531"/>
      <c r="AG14" s="532"/>
      <c r="AH14" s="530">
        <v>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120</v>
      </c>
      <c r="CU14" s="542"/>
      <c r="CV14" s="542"/>
      <c r="CW14" s="542"/>
      <c r="CX14" s="542"/>
      <c r="CY14" s="542"/>
      <c r="CZ14" s="542"/>
      <c r="DA14" s="543"/>
      <c r="DB14" s="541" t="s">
        <v>136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6042</v>
      </c>
      <c r="S15" s="528"/>
      <c r="T15" s="528"/>
      <c r="U15" s="528"/>
      <c r="V15" s="529"/>
      <c r="W15" s="462" t="s">
        <v>138</v>
      </c>
      <c r="X15" s="463"/>
      <c r="Y15" s="463"/>
      <c r="Z15" s="463"/>
      <c r="AA15" s="463"/>
      <c r="AB15" s="453"/>
      <c r="AC15" s="497">
        <v>745</v>
      </c>
      <c r="AD15" s="498"/>
      <c r="AE15" s="498"/>
      <c r="AF15" s="498"/>
      <c r="AG15" s="537"/>
      <c r="AH15" s="497">
        <v>838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507044</v>
      </c>
      <c r="BO15" s="410"/>
      <c r="BP15" s="410"/>
      <c r="BQ15" s="410"/>
      <c r="BR15" s="410"/>
      <c r="BS15" s="410"/>
      <c r="BT15" s="410"/>
      <c r="BU15" s="411"/>
      <c r="BV15" s="409">
        <v>508560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27.1</v>
      </c>
      <c r="AD16" s="531"/>
      <c r="AE16" s="531"/>
      <c r="AF16" s="531"/>
      <c r="AG16" s="532"/>
      <c r="AH16" s="530">
        <v>26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3244565</v>
      </c>
      <c r="BO16" s="447"/>
      <c r="BP16" s="447"/>
      <c r="BQ16" s="447"/>
      <c r="BR16" s="447"/>
      <c r="BS16" s="447"/>
      <c r="BT16" s="447"/>
      <c r="BU16" s="448"/>
      <c r="BV16" s="446">
        <v>3288619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1431</v>
      </c>
      <c r="AD17" s="498"/>
      <c r="AE17" s="498"/>
      <c r="AF17" s="498"/>
      <c r="AG17" s="537"/>
      <c r="AH17" s="497">
        <v>1448</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629087</v>
      </c>
      <c r="BO17" s="447"/>
      <c r="BP17" s="447"/>
      <c r="BQ17" s="447"/>
      <c r="BR17" s="447"/>
      <c r="BS17" s="447"/>
      <c r="BT17" s="447"/>
      <c r="BU17" s="448"/>
      <c r="BV17" s="446">
        <v>630096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197.85</v>
      </c>
      <c r="M18" s="559"/>
      <c r="N18" s="559"/>
      <c r="O18" s="559"/>
      <c r="P18" s="559"/>
      <c r="Q18" s="559"/>
      <c r="R18" s="560"/>
      <c r="S18" s="560"/>
      <c r="T18" s="560"/>
      <c r="U18" s="560"/>
      <c r="V18" s="561"/>
      <c r="W18" s="464"/>
      <c r="X18" s="465"/>
      <c r="Y18" s="465"/>
      <c r="Z18" s="465"/>
      <c r="AA18" s="465"/>
      <c r="AB18" s="456"/>
      <c r="AC18" s="562">
        <v>52</v>
      </c>
      <c r="AD18" s="563"/>
      <c r="AE18" s="563"/>
      <c r="AF18" s="563"/>
      <c r="AG18" s="564"/>
      <c r="AH18" s="562">
        <v>45</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2542717</v>
      </c>
      <c r="BO18" s="447"/>
      <c r="BP18" s="447"/>
      <c r="BQ18" s="447"/>
      <c r="BR18" s="447"/>
      <c r="BS18" s="447"/>
      <c r="BT18" s="447"/>
      <c r="BU18" s="448"/>
      <c r="BV18" s="446">
        <v>2564422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29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3941722</v>
      </c>
      <c r="BO19" s="447"/>
      <c r="BP19" s="447"/>
      <c r="BQ19" s="447"/>
      <c r="BR19" s="447"/>
      <c r="BS19" s="447"/>
      <c r="BT19" s="447"/>
      <c r="BU19" s="448"/>
      <c r="BV19" s="446">
        <v>4090905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2297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7283777</v>
      </c>
      <c r="BO23" s="447"/>
      <c r="BP23" s="447"/>
      <c r="BQ23" s="447"/>
      <c r="BR23" s="447"/>
      <c r="BS23" s="447"/>
      <c r="BT23" s="447"/>
      <c r="BU23" s="448"/>
      <c r="BV23" s="446">
        <v>7576894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6600</v>
      </c>
      <c r="R24" s="498"/>
      <c r="S24" s="498"/>
      <c r="T24" s="498"/>
      <c r="U24" s="498"/>
      <c r="V24" s="537"/>
      <c r="W24" s="596"/>
      <c r="X24" s="584"/>
      <c r="Y24" s="585"/>
      <c r="Z24" s="496" t="s">
        <v>161</v>
      </c>
      <c r="AA24" s="476"/>
      <c r="AB24" s="476"/>
      <c r="AC24" s="476"/>
      <c r="AD24" s="476"/>
      <c r="AE24" s="476"/>
      <c r="AF24" s="476"/>
      <c r="AG24" s="477"/>
      <c r="AH24" s="497">
        <v>80</v>
      </c>
      <c r="AI24" s="498"/>
      <c r="AJ24" s="498"/>
      <c r="AK24" s="498"/>
      <c r="AL24" s="537"/>
      <c r="AM24" s="497">
        <v>225680</v>
      </c>
      <c r="AN24" s="498"/>
      <c r="AO24" s="498"/>
      <c r="AP24" s="498"/>
      <c r="AQ24" s="498"/>
      <c r="AR24" s="537"/>
      <c r="AS24" s="497">
        <v>2821</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6564559</v>
      </c>
      <c r="BO24" s="447"/>
      <c r="BP24" s="447"/>
      <c r="BQ24" s="447"/>
      <c r="BR24" s="447"/>
      <c r="BS24" s="447"/>
      <c r="BT24" s="447"/>
      <c r="BU24" s="448"/>
      <c r="BV24" s="446">
        <v>6661202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5670</v>
      </c>
      <c r="R25" s="498"/>
      <c r="S25" s="498"/>
      <c r="T25" s="498"/>
      <c r="U25" s="498"/>
      <c r="V25" s="537"/>
      <c r="W25" s="596"/>
      <c r="X25" s="584"/>
      <c r="Y25" s="585"/>
      <c r="Z25" s="496" t="s">
        <v>164</v>
      </c>
      <c r="AA25" s="476"/>
      <c r="AB25" s="476"/>
      <c r="AC25" s="476"/>
      <c r="AD25" s="476"/>
      <c r="AE25" s="476"/>
      <c r="AF25" s="476"/>
      <c r="AG25" s="477"/>
      <c r="AH25" s="497" t="s">
        <v>136</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t="s">
        <v>136</v>
      </c>
      <c r="BO25" s="410"/>
      <c r="BP25" s="410"/>
      <c r="BQ25" s="410"/>
      <c r="BR25" s="410"/>
      <c r="BS25" s="410"/>
      <c r="BT25" s="410"/>
      <c r="BU25" s="411"/>
      <c r="BV25" s="409" t="s">
        <v>120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5390</v>
      </c>
      <c r="R26" s="498"/>
      <c r="S26" s="498"/>
      <c r="T26" s="498"/>
      <c r="U26" s="498"/>
      <c r="V26" s="537"/>
      <c r="W26" s="596"/>
      <c r="X26" s="584"/>
      <c r="Y26" s="585"/>
      <c r="Z26" s="496" t="s">
        <v>168</v>
      </c>
      <c r="AA26" s="606"/>
      <c r="AB26" s="606"/>
      <c r="AC26" s="606"/>
      <c r="AD26" s="606"/>
      <c r="AE26" s="606"/>
      <c r="AF26" s="606"/>
      <c r="AG26" s="607"/>
      <c r="AH26" s="497" t="s">
        <v>120</v>
      </c>
      <c r="AI26" s="498"/>
      <c r="AJ26" s="498"/>
      <c r="AK26" s="498"/>
      <c r="AL26" s="537"/>
      <c r="AM26" s="497" t="s">
        <v>120</v>
      </c>
      <c r="AN26" s="498"/>
      <c r="AO26" s="498"/>
      <c r="AP26" s="498"/>
      <c r="AQ26" s="498"/>
      <c r="AR26" s="537"/>
      <c r="AS26" s="497" t="s">
        <v>120</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2500</v>
      </c>
      <c r="R27" s="498"/>
      <c r="S27" s="498"/>
      <c r="T27" s="498"/>
      <c r="U27" s="498"/>
      <c r="V27" s="537"/>
      <c r="W27" s="596"/>
      <c r="X27" s="584"/>
      <c r="Y27" s="585"/>
      <c r="Z27" s="496" t="s">
        <v>171</v>
      </c>
      <c r="AA27" s="476"/>
      <c r="AB27" s="476"/>
      <c r="AC27" s="476"/>
      <c r="AD27" s="476"/>
      <c r="AE27" s="476"/>
      <c r="AF27" s="476"/>
      <c r="AG27" s="477"/>
      <c r="AH27" s="497">
        <v>10</v>
      </c>
      <c r="AI27" s="498"/>
      <c r="AJ27" s="498"/>
      <c r="AK27" s="498"/>
      <c r="AL27" s="537"/>
      <c r="AM27" s="497">
        <v>28060</v>
      </c>
      <c r="AN27" s="498"/>
      <c r="AO27" s="498"/>
      <c r="AP27" s="498"/>
      <c r="AQ27" s="498"/>
      <c r="AR27" s="537"/>
      <c r="AS27" s="497">
        <v>2806</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144569</v>
      </c>
      <c r="BO27" s="620"/>
      <c r="BP27" s="620"/>
      <c r="BQ27" s="620"/>
      <c r="BR27" s="620"/>
      <c r="BS27" s="620"/>
      <c r="BT27" s="620"/>
      <c r="BU27" s="621"/>
      <c r="BV27" s="619">
        <v>144377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2000</v>
      </c>
      <c r="R28" s="498"/>
      <c r="S28" s="498"/>
      <c r="T28" s="498"/>
      <c r="U28" s="498"/>
      <c r="V28" s="537"/>
      <c r="W28" s="596"/>
      <c r="X28" s="584"/>
      <c r="Y28" s="585"/>
      <c r="Z28" s="496" t="s">
        <v>174</v>
      </c>
      <c r="AA28" s="476"/>
      <c r="AB28" s="476"/>
      <c r="AC28" s="476"/>
      <c r="AD28" s="476"/>
      <c r="AE28" s="476"/>
      <c r="AF28" s="476"/>
      <c r="AG28" s="477"/>
      <c r="AH28" s="497" t="s">
        <v>120</v>
      </c>
      <c r="AI28" s="498"/>
      <c r="AJ28" s="498"/>
      <c r="AK28" s="498"/>
      <c r="AL28" s="537"/>
      <c r="AM28" s="497" t="s">
        <v>136</v>
      </c>
      <c r="AN28" s="498"/>
      <c r="AO28" s="498"/>
      <c r="AP28" s="498"/>
      <c r="AQ28" s="498"/>
      <c r="AR28" s="537"/>
      <c r="AS28" s="497" t="s">
        <v>136</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3475865</v>
      </c>
      <c r="BO28" s="410"/>
      <c r="BP28" s="410"/>
      <c r="BQ28" s="410"/>
      <c r="BR28" s="410"/>
      <c r="BS28" s="410"/>
      <c r="BT28" s="410"/>
      <c r="BU28" s="411"/>
      <c r="BV28" s="409">
        <v>3259105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8</v>
      </c>
      <c r="M29" s="498"/>
      <c r="N29" s="498"/>
      <c r="O29" s="498"/>
      <c r="P29" s="537"/>
      <c r="Q29" s="497">
        <v>1750</v>
      </c>
      <c r="R29" s="498"/>
      <c r="S29" s="498"/>
      <c r="T29" s="498"/>
      <c r="U29" s="498"/>
      <c r="V29" s="537"/>
      <c r="W29" s="597"/>
      <c r="X29" s="598"/>
      <c r="Y29" s="599"/>
      <c r="Z29" s="496" t="s">
        <v>177</v>
      </c>
      <c r="AA29" s="476"/>
      <c r="AB29" s="476"/>
      <c r="AC29" s="476"/>
      <c r="AD29" s="476"/>
      <c r="AE29" s="476"/>
      <c r="AF29" s="476"/>
      <c r="AG29" s="477"/>
      <c r="AH29" s="497">
        <v>90</v>
      </c>
      <c r="AI29" s="498"/>
      <c r="AJ29" s="498"/>
      <c r="AK29" s="498"/>
      <c r="AL29" s="537"/>
      <c r="AM29" s="497">
        <v>253740</v>
      </c>
      <c r="AN29" s="498"/>
      <c r="AO29" s="498"/>
      <c r="AP29" s="498"/>
      <c r="AQ29" s="498"/>
      <c r="AR29" s="537"/>
      <c r="AS29" s="497">
        <v>2819</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1816652</v>
      </c>
      <c r="BO29" s="447"/>
      <c r="BP29" s="447"/>
      <c r="BQ29" s="447"/>
      <c r="BR29" s="447"/>
      <c r="BS29" s="447"/>
      <c r="BT29" s="447"/>
      <c r="BU29" s="448"/>
      <c r="BV29" s="446">
        <v>1813035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93.6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3456740</v>
      </c>
      <c r="BO30" s="620"/>
      <c r="BP30" s="620"/>
      <c r="BQ30" s="620"/>
      <c r="BR30" s="620"/>
      <c r="BS30" s="620"/>
      <c r="BT30" s="620"/>
      <c r="BU30" s="621"/>
      <c r="BV30" s="619">
        <v>3565970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187</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津野町国民健康保険事業特別会計（事業勘定）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津野町簡易水道事業特別会計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津野山養護老人ホーム組合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㈱ふるさとセンター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津野町国民健康保険事業特別会計（直診勘定）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津野町生活環境施設整備特別会計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高幡消防組合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津野町後期高齢者医療特別会計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こうち人づくり広域連合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津野町介護保険事業特別会計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高知県広域食肉センター事務組合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高陵特別養護老人ホーム組合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高知県市町村総合事務組合（一般会計）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高知県市町村総合事務組合（交通災害共済事業特別会計）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高幡広域市町村圏事務組合（一般会計）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高幡広域市町村圏事務組合（滞納整理事業特別会計）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津野山広域事務組合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6h1jWMq7OlMk6CjfcS3CO1Hn3NlMyX3GfO/vALrz1bwiE4oLzf57WkRbjEuCmHkRi00LSLDR2Gu8UfOOjW6ZBw==" saltValue="DSbhggzTs7HwhapqFJqc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549</v>
      </c>
      <c r="D34" s="1224"/>
      <c r="E34" s="1225"/>
      <c r="F34" s="32">
        <v>4.43</v>
      </c>
      <c r="G34" s="33">
        <v>4.8</v>
      </c>
      <c r="H34" s="33">
        <v>6.18</v>
      </c>
      <c r="I34" s="33">
        <v>6.67</v>
      </c>
      <c r="J34" s="34">
        <v>5.38</v>
      </c>
      <c r="K34" s="22"/>
      <c r="L34" s="22"/>
      <c r="M34" s="22"/>
      <c r="N34" s="22"/>
      <c r="O34" s="22"/>
      <c r="P34" s="22"/>
    </row>
    <row r="35" spans="1:16" ht="39" customHeight="1">
      <c r="A35" s="22"/>
      <c r="B35" s="35"/>
      <c r="C35" s="1218" t="s">
        <v>550</v>
      </c>
      <c r="D35" s="1219"/>
      <c r="E35" s="1220"/>
      <c r="F35" s="36">
        <v>0.25</v>
      </c>
      <c r="G35" s="37">
        <v>0.49</v>
      </c>
      <c r="H35" s="37">
        <v>0.02</v>
      </c>
      <c r="I35" s="37">
        <v>0.48</v>
      </c>
      <c r="J35" s="38">
        <v>0.44</v>
      </c>
      <c r="K35" s="22"/>
      <c r="L35" s="22"/>
      <c r="M35" s="22"/>
      <c r="N35" s="22"/>
      <c r="O35" s="22"/>
      <c r="P35" s="22"/>
    </row>
    <row r="36" spans="1:16" ht="39" customHeight="1">
      <c r="A36" s="22"/>
      <c r="B36" s="35"/>
      <c r="C36" s="1218" t="s">
        <v>551</v>
      </c>
      <c r="D36" s="1219"/>
      <c r="E36" s="1220"/>
      <c r="F36" s="36">
        <v>0.34</v>
      </c>
      <c r="G36" s="37">
        <v>0.45</v>
      </c>
      <c r="H36" s="37">
        <v>0.49</v>
      </c>
      <c r="I36" s="37">
        <v>0</v>
      </c>
      <c r="J36" s="38">
        <v>0.31</v>
      </c>
      <c r="K36" s="22"/>
      <c r="L36" s="22"/>
      <c r="M36" s="22"/>
      <c r="N36" s="22"/>
      <c r="O36" s="22"/>
      <c r="P36" s="22"/>
    </row>
    <row r="37" spans="1:16" ht="39" customHeight="1">
      <c r="A37" s="22"/>
      <c r="B37" s="35"/>
      <c r="C37" s="1218" t="s">
        <v>552</v>
      </c>
      <c r="D37" s="1219"/>
      <c r="E37" s="1220"/>
      <c r="F37" s="36">
        <v>0</v>
      </c>
      <c r="G37" s="37">
        <v>0</v>
      </c>
      <c r="H37" s="37">
        <v>0.02</v>
      </c>
      <c r="I37" s="37">
        <v>0.02</v>
      </c>
      <c r="J37" s="38">
        <v>0.02</v>
      </c>
      <c r="K37" s="22"/>
      <c r="L37" s="22"/>
      <c r="M37" s="22"/>
      <c r="N37" s="22"/>
      <c r="O37" s="22"/>
      <c r="P37" s="22"/>
    </row>
    <row r="38" spans="1:16" ht="39" customHeight="1">
      <c r="A38" s="22"/>
      <c r="B38" s="35"/>
      <c r="C38" s="1218" t="s">
        <v>553</v>
      </c>
      <c r="D38" s="1219"/>
      <c r="E38" s="1220"/>
      <c r="F38" s="36">
        <v>0.01</v>
      </c>
      <c r="G38" s="37">
        <v>0.02</v>
      </c>
      <c r="H38" s="37">
        <v>0.01</v>
      </c>
      <c r="I38" s="37">
        <v>0.02</v>
      </c>
      <c r="J38" s="38">
        <v>0.01</v>
      </c>
      <c r="K38" s="22"/>
      <c r="L38" s="22"/>
      <c r="M38" s="22"/>
      <c r="N38" s="22"/>
      <c r="O38" s="22"/>
      <c r="P38" s="22"/>
    </row>
    <row r="39" spans="1:16" ht="39" customHeight="1">
      <c r="A39" s="22"/>
      <c r="B39" s="35"/>
      <c r="C39" s="1218" t="s">
        <v>554</v>
      </c>
      <c r="D39" s="1219"/>
      <c r="E39" s="1220"/>
      <c r="F39" s="36">
        <v>0.12</v>
      </c>
      <c r="G39" s="37">
        <v>0.12</v>
      </c>
      <c r="H39" s="37">
        <v>0.17</v>
      </c>
      <c r="I39" s="37">
        <v>0.1</v>
      </c>
      <c r="J39" s="38">
        <v>0</v>
      </c>
      <c r="K39" s="22"/>
      <c r="L39" s="22"/>
      <c r="M39" s="22"/>
      <c r="N39" s="22"/>
      <c r="O39" s="22"/>
      <c r="P39" s="22"/>
    </row>
    <row r="40" spans="1:16" ht="39" customHeight="1">
      <c r="A40" s="22"/>
      <c r="B40" s="35"/>
      <c r="C40" s="1218" t="s">
        <v>555</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557</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kkmdJnGtOKzjtK1veOw6sc7wyL50HWWuxX27be4YF40R0ZOuwyAyT+sGxqNsBzJC3gWVXO1ceCcPwWJ/9MuvQ==" saltValue="3l8MxpNfb4j+ghAh2nwK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473</v>
      </c>
      <c r="L45" s="60">
        <v>535</v>
      </c>
      <c r="M45" s="60">
        <v>588</v>
      </c>
      <c r="N45" s="60">
        <v>513</v>
      </c>
      <c r="O45" s="61">
        <v>508</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75</v>
      </c>
      <c r="L48" s="64">
        <v>74</v>
      </c>
      <c r="M48" s="64">
        <v>82</v>
      </c>
      <c r="N48" s="64">
        <v>77</v>
      </c>
      <c r="O48" s="65">
        <v>69</v>
      </c>
      <c r="P48" s="48"/>
      <c r="Q48" s="48"/>
      <c r="R48" s="48"/>
      <c r="S48" s="48"/>
      <c r="T48" s="48"/>
      <c r="U48" s="48"/>
    </row>
    <row r="49" spans="1:21" ht="30.75" customHeight="1">
      <c r="A49" s="48"/>
      <c r="B49" s="1236"/>
      <c r="C49" s="1237"/>
      <c r="D49" s="62"/>
      <c r="E49" s="1228" t="s">
        <v>16</v>
      </c>
      <c r="F49" s="1228"/>
      <c r="G49" s="1228"/>
      <c r="H49" s="1228"/>
      <c r="I49" s="1228"/>
      <c r="J49" s="1229"/>
      <c r="K49" s="63">
        <v>26</v>
      </c>
      <c r="L49" s="64">
        <v>27</v>
      </c>
      <c r="M49" s="64">
        <v>22</v>
      </c>
      <c r="N49" s="64">
        <v>11</v>
      </c>
      <c r="O49" s="65">
        <v>10</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1</v>
      </c>
      <c r="N51" s="64">
        <v>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710</v>
      </c>
      <c r="L52" s="64">
        <v>762</v>
      </c>
      <c r="M52" s="64">
        <v>815</v>
      </c>
      <c r="N52" s="64">
        <v>780</v>
      </c>
      <c r="O52" s="65">
        <v>813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-136</v>
      </c>
      <c r="L53" s="69">
        <v>-126</v>
      </c>
      <c r="M53" s="69">
        <v>-122</v>
      </c>
      <c r="N53" s="69">
        <v>-178</v>
      </c>
      <c r="O53" s="70">
        <v>-226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laOtNJ+U1j2mXlzhd+aGScsd1EwGfHxdne6JPM5ALeJbCdhKgRXuDlq9ruYctGkvRVt2wwXqo4tUcJxqGb2Yw==" saltValue="6a5f8uFdnSzyqJObEsA+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5956</v>
      </c>
      <c r="J41" s="83">
        <v>6748</v>
      </c>
      <c r="K41" s="83">
        <v>7228</v>
      </c>
      <c r="L41" s="83">
        <v>7577</v>
      </c>
      <c r="M41" s="84">
        <v>7284</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1020</v>
      </c>
      <c r="J43" s="87">
        <v>950</v>
      </c>
      <c r="K43" s="87">
        <v>934</v>
      </c>
      <c r="L43" s="87">
        <v>988</v>
      </c>
      <c r="M43" s="88">
        <v>1063</v>
      </c>
    </row>
    <row r="44" spans="2:13" ht="27.75" customHeight="1">
      <c r="B44" s="1244"/>
      <c r="C44" s="1245"/>
      <c r="D44" s="85"/>
      <c r="E44" s="1250" t="s">
        <v>28</v>
      </c>
      <c r="F44" s="1250"/>
      <c r="G44" s="1250"/>
      <c r="H44" s="1251"/>
      <c r="I44" s="86">
        <v>85</v>
      </c>
      <c r="J44" s="87">
        <v>61</v>
      </c>
      <c r="K44" s="87">
        <v>37</v>
      </c>
      <c r="L44" s="87">
        <v>29</v>
      </c>
      <c r="M44" s="88">
        <v>20</v>
      </c>
    </row>
    <row r="45" spans="2:13" ht="27.75" customHeight="1">
      <c r="B45" s="1244"/>
      <c r="C45" s="1245"/>
      <c r="D45" s="85"/>
      <c r="E45" s="1250" t="s">
        <v>29</v>
      </c>
      <c r="F45" s="1250"/>
      <c r="G45" s="1250"/>
      <c r="H45" s="1251"/>
      <c r="I45" s="86">
        <v>715</v>
      </c>
      <c r="J45" s="87">
        <v>651</v>
      </c>
      <c r="K45" s="87">
        <v>667</v>
      </c>
      <c r="L45" s="87">
        <v>574</v>
      </c>
      <c r="M45" s="88">
        <v>537</v>
      </c>
    </row>
    <row r="46" spans="2:13" ht="27.75" customHeight="1">
      <c r="B46" s="1244"/>
      <c r="C46" s="1245"/>
      <c r="D46" s="89"/>
      <c r="E46" s="1250" t="s">
        <v>30</v>
      </c>
      <c r="F46" s="1250"/>
      <c r="G46" s="1250"/>
      <c r="H46" s="1251"/>
      <c r="I46" s="86" t="s">
        <v>501</v>
      </c>
      <c r="J46" s="87" t="s">
        <v>501</v>
      </c>
      <c r="K46" s="87" t="s">
        <v>501</v>
      </c>
      <c r="L46" s="87" t="s">
        <v>501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5875</v>
      </c>
      <c r="J50" s="87">
        <v>6560</v>
      </c>
      <c r="K50" s="87">
        <v>7379</v>
      </c>
      <c r="L50" s="87">
        <v>7896</v>
      </c>
      <c r="M50" s="88">
        <v>8013</v>
      </c>
    </row>
    <row r="51" spans="2:13" ht="27.75" customHeight="1">
      <c r="B51" s="1244"/>
      <c r="C51" s="1245"/>
      <c r="D51" s="85"/>
      <c r="E51" s="1250" t="s">
        <v>36</v>
      </c>
      <c r="F51" s="1250"/>
      <c r="G51" s="1250"/>
      <c r="H51" s="1251"/>
      <c r="I51" s="86">
        <v>42</v>
      </c>
      <c r="J51" s="87">
        <v>30</v>
      </c>
      <c r="K51" s="87">
        <v>22</v>
      </c>
      <c r="L51" s="87">
        <v>11</v>
      </c>
      <c r="M51" s="88">
        <v>10</v>
      </c>
    </row>
    <row r="52" spans="2:13" ht="27.75" customHeight="1">
      <c r="B52" s="1246"/>
      <c r="C52" s="1247"/>
      <c r="D52" s="85"/>
      <c r="E52" s="1250" t="s">
        <v>37</v>
      </c>
      <c r="F52" s="1250"/>
      <c r="G52" s="1250"/>
      <c r="H52" s="1251"/>
      <c r="I52" s="86">
        <v>7280</v>
      </c>
      <c r="J52" s="87">
        <v>7648</v>
      </c>
      <c r="K52" s="87">
        <v>7785</v>
      </c>
      <c r="L52" s="87">
        <v>7987</v>
      </c>
      <c r="M52" s="88">
        <v>7885</v>
      </c>
    </row>
    <row r="53" spans="2:13" ht="27.75" customHeight="1" thickBot="1">
      <c r="B53" s="1257" t="s">
        <v>38</v>
      </c>
      <c r="C53" s="1258"/>
      <c r="D53" s="92"/>
      <c r="E53" s="1259" t="s">
        <v>39</v>
      </c>
      <c r="F53" s="1259"/>
      <c r="G53" s="1259"/>
      <c r="H53" s="1260"/>
      <c r="I53" s="93">
        <v>-5420</v>
      </c>
      <c r="J53" s="94">
        <v>-5829</v>
      </c>
      <c r="K53" s="94">
        <v>-6320</v>
      </c>
      <c r="L53" s="94">
        <v>-6725</v>
      </c>
      <c r="M53" s="95">
        <v>-7002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Eln7uRYM6PNWhwJoJTNtqc9ol1/8ZgxZ3oq+VZ0GyvuCm8Zb2Y9aoLGdqLO/x10Sp2YGbNn3XXz9Qp9x/8GGA==" saltValue="qKn9WSP0EpksnSjkXc59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3051</v>
      </c>
      <c r="G55" s="107">
        <v>3259</v>
      </c>
      <c r="H55" s="108">
        <v>3476</v>
      </c>
    </row>
    <row r="56" spans="2:8" ht="52.5" customHeight="1">
      <c r="B56" s="109"/>
      <c r="C56" s="1271" t="s">
        <v>43</v>
      </c>
      <c r="D56" s="1271"/>
      <c r="E56" s="1272"/>
      <c r="F56" s="110">
        <v>1809</v>
      </c>
      <c r="G56" s="110">
        <v>1813</v>
      </c>
      <c r="H56" s="111">
        <v>1817</v>
      </c>
    </row>
    <row r="57" spans="2:8" ht="53.25" customHeight="1">
      <c r="B57" s="109"/>
      <c r="C57" s="1273" t="s">
        <v>44</v>
      </c>
      <c r="D57" s="1273"/>
      <c r="E57" s="1274"/>
      <c r="F57" s="112">
        <v>3243</v>
      </c>
      <c r="G57" s="112">
        <v>3566</v>
      </c>
      <c r="H57" s="113">
        <v>3457</v>
      </c>
    </row>
    <row r="58" spans="2:8" ht="45.75" customHeight="1">
      <c r="B58" s="114"/>
      <c r="C58" s="1261" t="s">
        <v>574</v>
      </c>
      <c r="D58" s="1262"/>
      <c r="E58" s="1263"/>
      <c r="F58" s="115">
        <v>1283</v>
      </c>
      <c r="G58" s="115">
        <v>1625</v>
      </c>
      <c r="H58" s="116">
        <v>1612</v>
      </c>
    </row>
    <row r="59" spans="2:8" ht="45.75" customHeight="1">
      <c r="B59" s="114"/>
      <c r="C59" s="1261" t="s">
        <v>575</v>
      </c>
      <c r="D59" s="1262"/>
      <c r="E59" s="1263"/>
      <c r="F59" s="115">
        <v>990</v>
      </c>
      <c r="G59" s="115">
        <v>990</v>
      </c>
      <c r="H59" s="116">
        <v>990</v>
      </c>
    </row>
    <row r="60" spans="2:8" ht="45.75" customHeight="1">
      <c r="B60" s="114"/>
      <c r="C60" s="1261" t="s">
        <v>576</v>
      </c>
      <c r="D60" s="1262"/>
      <c r="E60" s="1263"/>
      <c r="F60" s="115">
        <v>543</v>
      </c>
      <c r="G60" s="115">
        <v>469</v>
      </c>
      <c r="H60" s="116">
        <v>336</v>
      </c>
    </row>
    <row r="61" spans="2:8" ht="45.75" customHeight="1">
      <c r="B61" s="114"/>
      <c r="C61" s="1261" t="s">
        <v>577</v>
      </c>
      <c r="D61" s="1262"/>
      <c r="E61" s="1263"/>
      <c r="F61" s="115">
        <v>222</v>
      </c>
      <c r="G61" s="115">
        <v>251</v>
      </c>
      <c r="H61" s="116">
        <v>295</v>
      </c>
    </row>
    <row r="62" spans="2:8" ht="45.75" customHeight="1" thickBot="1">
      <c r="B62" s="117"/>
      <c r="C62" s="1264" t="s">
        <v>578</v>
      </c>
      <c r="D62" s="1265"/>
      <c r="E62" s="1266"/>
      <c r="F62" s="118">
        <v>78</v>
      </c>
      <c r="G62" s="118">
        <v>78</v>
      </c>
      <c r="H62" s="119">
        <v>78</v>
      </c>
    </row>
    <row r="63" spans="2:8" ht="52.5" customHeight="1" thickBot="1">
      <c r="B63" s="120"/>
      <c r="C63" s="1267" t="s">
        <v>45</v>
      </c>
      <c r="D63" s="1267"/>
      <c r="E63" s="1268"/>
      <c r="F63" s="121">
        <v>8103</v>
      </c>
      <c r="G63" s="121">
        <v>8638</v>
      </c>
      <c r="H63" s="122">
        <v>8749</v>
      </c>
    </row>
    <row r="64" spans="2:8" ht="15" customHeight="1"/>
    <row r="65" ht="0" hidden="1" customHeight="1"/>
    <row r="66" ht="0" hidden="1" customHeight="1"/>
  </sheetData>
  <sheetProtection algorithmName="SHA-512" hashValue="45kYwGtPqDfguzkGplbrY83gX7DrzlOqreDpho4qEUASrPGPc+09gS7KhX+aRi4pxug5ivYYgnnePIW9+63MAg==" saltValue="16aghvpVGNdnDVxOeDEa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583</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585</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62.3</v>
      </c>
      <c r="CG53" s="1280"/>
      <c r="CH53" s="1280"/>
      <c r="CI53" s="1280"/>
      <c r="CJ53" s="1280"/>
      <c r="CK53" s="1280"/>
      <c r="CL53" s="1280"/>
      <c r="CM53" s="1280"/>
      <c r="CN53" s="1280">
        <v>59.7</v>
      </c>
      <c r="CO53" s="1280"/>
      <c r="CP53" s="1280"/>
      <c r="CQ53" s="1280"/>
      <c r="CR53" s="1280"/>
      <c r="CS53" s="1280"/>
      <c r="CT53" s="1280"/>
      <c r="CU53" s="1280"/>
      <c r="CV53" s="1280">
        <v>58.3</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586</v>
      </c>
      <c r="AO55" s="1279"/>
      <c r="AP55" s="1279"/>
      <c r="AQ55" s="1279"/>
      <c r="AR55" s="1279"/>
      <c r="AS55" s="1279"/>
      <c r="AT55" s="1279"/>
      <c r="AU55" s="1279"/>
      <c r="AV55" s="1279"/>
      <c r="AW55" s="1279"/>
      <c r="AX55" s="1279"/>
      <c r="AY55" s="1279"/>
      <c r="AZ55" s="1279"/>
      <c r="BA55" s="1279"/>
      <c r="BB55" s="1282" t="s">
        <v>584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55.3</v>
      </c>
      <c r="CG57" s="1280"/>
      <c r="CH57" s="1280"/>
      <c r="CI57" s="1280"/>
      <c r="CJ57" s="1280"/>
      <c r="CK57" s="1280"/>
      <c r="CL57" s="1280"/>
      <c r="CM57" s="1280"/>
      <c r="CN57" s="1280">
        <v>56.3</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c r="B73" s="374"/>
      <c r="G73" s="1293"/>
      <c r="H73" s="1293"/>
      <c r="I73" s="1293"/>
      <c r="J73" s="1293"/>
      <c r="K73" s="1296"/>
      <c r="L73" s="1296"/>
      <c r="M73" s="1296"/>
      <c r="N73" s="1296"/>
      <c r="AM73" s="383"/>
      <c r="AN73" s="1282" t="s">
        <v>583</v>
      </c>
      <c r="AO73" s="1282"/>
      <c r="AP73" s="1282"/>
      <c r="AQ73" s="1282"/>
      <c r="AR73" s="1282"/>
      <c r="AS73" s="1282"/>
      <c r="AT73" s="1282"/>
      <c r="AU73" s="1282"/>
      <c r="AV73" s="1282"/>
      <c r="AW73" s="1282"/>
      <c r="AX73" s="1282"/>
      <c r="AY73" s="1282"/>
      <c r="AZ73" s="1282"/>
      <c r="BA73" s="1282"/>
      <c r="BB73" s="1282" t="s">
        <v>584</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588</v>
      </c>
      <c r="BC75" s="1282"/>
      <c r="BD75" s="1282"/>
      <c r="BE75" s="1282"/>
      <c r="BF75" s="1282"/>
      <c r="BG75" s="1282"/>
      <c r="BH75" s="1282"/>
      <c r="BI75" s="1282"/>
      <c r="BJ75" s="1282"/>
      <c r="BK75" s="1282"/>
      <c r="BL75" s="1282"/>
      <c r="BM75" s="1282"/>
      <c r="BN75" s="1282"/>
      <c r="BO75" s="1282"/>
      <c r="BP75" s="1280">
        <v>-2.1</v>
      </c>
      <c r="BQ75" s="1280"/>
      <c r="BR75" s="1280"/>
      <c r="BS75" s="1280"/>
      <c r="BT75" s="1280"/>
      <c r="BU75" s="1280"/>
      <c r="BV75" s="1280"/>
      <c r="BW75" s="1280"/>
      <c r="BX75" s="1280">
        <v>-3.5</v>
      </c>
      <c r="BY75" s="1280"/>
      <c r="BZ75" s="1280"/>
      <c r="CA75" s="1280"/>
      <c r="CB75" s="1280"/>
      <c r="CC75" s="1280"/>
      <c r="CD75" s="1280"/>
      <c r="CE75" s="1280"/>
      <c r="CF75" s="1280">
        <v>-4.2</v>
      </c>
      <c r="CG75" s="1280"/>
      <c r="CH75" s="1280"/>
      <c r="CI75" s="1280"/>
      <c r="CJ75" s="1280"/>
      <c r="CK75" s="1280"/>
      <c r="CL75" s="1280"/>
      <c r="CM75" s="1280"/>
      <c r="CN75" s="1280">
        <v>-4.7</v>
      </c>
      <c r="CO75" s="1280"/>
      <c r="CP75" s="1280"/>
      <c r="CQ75" s="1280"/>
      <c r="CR75" s="1280"/>
      <c r="CS75" s="1280"/>
      <c r="CT75" s="1280"/>
      <c r="CU75" s="1280"/>
      <c r="CV75" s="1280">
        <v>-6.1</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586</v>
      </c>
      <c r="AO77" s="1279"/>
      <c r="AP77" s="1279"/>
      <c r="AQ77" s="1279"/>
      <c r="AR77" s="1279"/>
      <c r="AS77" s="1279"/>
      <c r="AT77" s="1279"/>
      <c r="AU77" s="1279"/>
      <c r="AV77" s="1279"/>
      <c r="AW77" s="1279"/>
      <c r="AX77" s="1279"/>
      <c r="AY77" s="1279"/>
      <c r="AZ77" s="1279"/>
      <c r="BA77" s="1279"/>
      <c r="BB77" s="1282" t="s">
        <v>584</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588</v>
      </c>
      <c r="BC79" s="1282"/>
      <c r="BD79" s="1282"/>
      <c r="BE79" s="1282"/>
      <c r="BF79" s="1282"/>
      <c r="BG79" s="1282"/>
      <c r="BH79" s="1282"/>
      <c r="BI79" s="1282"/>
      <c r="BJ79" s="1282"/>
      <c r="BK79" s="1282"/>
      <c r="BL79" s="1282"/>
      <c r="BM79" s="1282"/>
      <c r="BN79" s="1282"/>
      <c r="BO79" s="1282"/>
      <c r="BP79" s="1280">
        <v>9.8000000000000007</v>
      </c>
      <c r="BQ79" s="1280"/>
      <c r="BR79" s="1280"/>
      <c r="BS79" s="1280"/>
      <c r="BT79" s="1280"/>
      <c r="BU79" s="1280"/>
      <c r="BV79" s="1280"/>
      <c r="BW79" s="1280"/>
      <c r="BX79" s="1280">
        <v>9.1</v>
      </c>
      <c r="BY79" s="1280"/>
      <c r="BZ79" s="1280"/>
      <c r="CA79" s="1280"/>
      <c r="CB79" s="1280"/>
      <c r="CC79" s="1280"/>
      <c r="CD79" s="1280"/>
      <c r="CE79" s="1280"/>
      <c r="CF79" s="1280">
        <v>8.6</v>
      </c>
      <c r="CG79" s="1280"/>
      <c r="CH79" s="1280"/>
      <c r="CI79" s="1280"/>
      <c r="CJ79" s="1280"/>
      <c r="CK79" s="1280"/>
      <c r="CL79" s="1280"/>
      <c r="CM79" s="1280"/>
      <c r="CN79" s="1280">
        <v>8.5</v>
      </c>
      <c r="CO79" s="1280"/>
      <c r="CP79" s="1280"/>
      <c r="CQ79" s="1280"/>
      <c r="CR79" s="1280"/>
      <c r="CS79" s="1280"/>
      <c r="CT79" s="1280"/>
      <c r="CU79" s="1280"/>
      <c r="CV79" s="1280">
        <v>8.5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wTN50EEpcWG3npV4IVXnzrrxlmjkhyOCcuv43ANEQmnxRfKG1AUcXT0r7mOMmBTN+eeFyzqhmPzozzhZe5Mlg==" saltValue="B+tQjR4LPWqXHCw5rz21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STgq9Dz6Kz1J+9azhQkjjiXzGg1ho8uFym7tHARNxsAtvTmlpoeZUXDe/Q1jUHgqaFHrdwZT/VEKUb7CqjOg==" saltValue="DT/5ptcuNbhGak4Ncsoq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Heax0rh9OPLY5xDma6VNwHtgdLmsloOkvZT/izOsiCSUEQAO7hsH3YsRsM8FhHsyLVpj+MnsSjDPzYOV72ItQ==" saltValue="9ewxjmaLD4VwXHXRjlH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235388</v>
      </c>
      <c r="E3" s="141"/>
      <c r="F3" s="142">
        <v>174587</v>
      </c>
      <c r="G3" s="143"/>
      <c r="H3" s="144"/>
    </row>
    <row r="4" spans="1:8">
      <c r="A4" s="145"/>
      <c r="B4" s="146"/>
      <c r="C4" s="147"/>
      <c r="D4" s="148">
        <v>75525</v>
      </c>
      <c r="E4" s="149"/>
      <c r="F4" s="150">
        <v>79695</v>
      </c>
      <c r="G4" s="151"/>
      <c r="H4" s="152"/>
    </row>
    <row r="5" spans="1:8">
      <c r="A5" s="133" t="s">
        <v>536</v>
      </c>
      <c r="B5" s="138"/>
      <c r="C5" s="139"/>
      <c r="D5" s="140">
        <v>389902</v>
      </c>
      <c r="E5" s="141"/>
      <c r="F5" s="142">
        <v>175675</v>
      </c>
      <c r="G5" s="143"/>
      <c r="H5" s="144"/>
    </row>
    <row r="6" spans="1:8">
      <c r="A6" s="145"/>
      <c r="B6" s="146"/>
      <c r="C6" s="147"/>
      <c r="D6" s="148">
        <v>110773</v>
      </c>
      <c r="E6" s="149"/>
      <c r="F6" s="150">
        <v>87698</v>
      </c>
      <c r="G6" s="151"/>
      <c r="H6" s="152"/>
    </row>
    <row r="7" spans="1:8">
      <c r="A7" s="133" t="s">
        <v>537</v>
      </c>
      <c r="B7" s="138"/>
      <c r="C7" s="139"/>
      <c r="D7" s="140">
        <v>304532</v>
      </c>
      <c r="E7" s="141"/>
      <c r="F7" s="142">
        <v>162193</v>
      </c>
      <c r="G7" s="143"/>
      <c r="H7" s="144"/>
    </row>
    <row r="8" spans="1:8">
      <c r="A8" s="145"/>
      <c r="B8" s="146"/>
      <c r="C8" s="147"/>
      <c r="D8" s="148">
        <v>108475</v>
      </c>
      <c r="E8" s="149"/>
      <c r="F8" s="150">
        <v>79985</v>
      </c>
      <c r="G8" s="151"/>
      <c r="H8" s="152"/>
    </row>
    <row r="9" spans="1:8">
      <c r="A9" s="133" t="s">
        <v>538</v>
      </c>
      <c r="B9" s="138"/>
      <c r="C9" s="139"/>
      <c r="D9" s="140">
        <v>239063</v>
      </c>
      <c r="E9" s="141"/>
      <c r="F9" s="142">
        <v>168868</v>
      </c>
      <c r="G9" s="143"/>
      <c r="H9" s="144"/>
    </row>
    <row r="10" spans="1:8">
      <c r="A10" s="145"/>
      <c r="B10" s="146"/>
      <c r="C10" s="147"/>
      <c r="D10" s="148">
        <v>106962</v>
      </c>
      <c r="E10" s="149"/>
      <c r="F10" s="150">
        <v>79360</v>
      </c>
      <c r="G10" s="151"/>
      <c r="H10" s="152"/>
    </row>
    <row r="11" spans="1:8">
      <c r="A11" s="133" t="s">
        <v>539</v>
      </c>
      <c r="B11" s="138"/>
      <c r="C11" s="139"/>
      <c r="D11" s="140">
        <v>247325</v>
      </c>
      <c r="E11" s="141"/>
      <c r="F11" s="142">
        <v>202870</v>
      </c>
      <c r="G11" s="143"/>
      <c r="H11" s="144"/>
    </row>
    <row r="12" spans="1:8">
      <c r="A12" s="145"/>
      <c r="B12" s="146"/>
      <c r="C12" s="153"/>
      <c r="D12" s="148">
        <v>65229</v>
      </c>
      <c r="E12" s="149"/>
      <c r="F12" s="150">
        <v>79735</v>
      </c>
      <c r="G12" s="151"/>
      <c r="H12" s="152"/>
    </row>
    <row r="13" spans="1:8">
      <c r="A13" s="133"/>
      <c r="B13" s="138"/>
      <c r="C13" s="154"/>
      <c r="D13" s="155">
        <v>283242</v>
      </c>
      <c r="E13" s="156"/>
      <c r="F13" s="157">
        <v>176839</v>
      </c>
      <c r="G13" s="158"/>
      <c r="H13" s="144"/>
    </row>
    <row r="14" spans="1:8">
      <c r="A14" s="145"/>
      <c r="B14" s="146"/>
      <c r="C14" s="147"/>
      <c r="D14" s="148">
        <v>93393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4.4400000000000004</v>
      </c>
      <c r="C19" s="159">
        <f>ROUND(VALUE(SUBSTITUTE(実質収支比率等に係る経年分析!G$48,"▲","-")),2)</f>
        <v>4.8</v>
      </c>
      <c r="D19" s="159">
        <f>ROUND(VALUE(SUBSTITUTE(実質収支比率等に係る経年分析!H$48,"▲","-")),2)</f>
        <v>6.19</v>
      </c>
      <c r="E19" s="159">
        <f>ROUND(VALUE(SUBSTITUTE(実質収支比率等に係る経年分析!I$48,"▲","-")),2)</f>
        <v>6.67</v>
      </c>
      <c r="F19" s="159">
        <f>ROUND(VALUE(SUBSTITUTE(実質収支比率等に係る経年分析!J$48,"▲","-")),2)</f>
        <v>5.39</v>
      </c>
    </row>
    <row r="20" spans="1:11">
      <c r="A20" s="159" t="s">
        <v>49</v>
      </c>
      <c r="B20" s="159">
        <f>ROUND(VALUE(SUBSTITUTE(実質収支比率等に係る経年分析!F$47,"▲","-")),2)</f>
        <v>59.5</v>
      </c>
      <c r="C20" s="159">
        <f>ROUND(VALUE(SUBSTITUTE(実質収支比率等に係る経年分析!G$47,"▲","-")),2)</f>
        <v>77.55</v>
      </c>
      <c r="D20" s="159">
        <f>ROUND(VALUE(SUBSTITUTE(実質収支比率等に係る経年分析!H$47,"▲","-")),2)</f>
        <v>79.239999999999995</v>
      </c>
      <c r="E20" s="159">
        <f>ROUND(VALUE(SUBSTITUTE(実質収支比率等に係る経年分析!I$47,"▲","-")),2)</f>
        <v>88.67</v>
      </c>
      <c r="F20" s="159">
        <f>ROUND(VALUE(SUBSTITUTE(実質収支比率等に係る経年分析!J$47,"▲","-")),2)</f>
        <v>97.45</v>
      </c>
    </row>
    <row r="21" spans="1:11">
      <c r="A21" s="159" t="s">
        <v>50</v>
      </c>
      <c r="B21" s="159">
        <f>IF(ISNUMBER(VALUE(SUBSTITUTE(実質収支比率等に係る経年分析!F$49,"▲","-"))),ROUND(VALUE(SUBSTITUTE(実質収支比率等に係る経年分析!F$49,"▲","-")),2),NA())</f>
        <v>24.77</v>
      </c>
      <c r="C21" s="159">
        <f>IF(ISNUMBER(VALUE(SUBSTITUTE(実質収支比率等に係る経年分析!G$49,"▲","-"))),ROUND(VALUE(SUBSTITUTE(実質収支比率等に係る経年分析!G$49,"▲","-")),2),NA())</f>
        <v>23.59</v>
      </c>
      <c r="D21" s="159">
        <f>IF(ISNUMBER(VALUE(SUBSTITUTE(実質収支比率等に係る経年分析!H$49,"▲","-"))),ROUND(VALUE(SUBSTITUTE(実質収支比率等に係る経年分析!H$49,"▲","-")),2),NA())</f>
        <v>13.38</v>
      </c>
      <c r="E21" s="159">
        <f>IF(ISNUMBER(VALUE(SUBSTITUTE(実質収支比率等に係る経年分析!I$49,"▲","-"))),ROUND(VALUE(SUBSTITUTE(実質収支比率等に係る経年分析!I$49,"▲","-")),2),NA())</f>
        <v>13.39</v>
      </c>
      <c r="F21" s="159">
        <f>IF(ISNUMBER(VALUE(SUBSTITUTE(実質収支比率等に係る経年分析!J$49,"▲","-"))),ROUND(VALUE(SUBSTITUTE(実質収支比率等に係る経年分析!J$49,"▲","-")),2),NA())</f>
        <v>24.2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津野町簡易水道事業特別会計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津野町国民健康保険事業特別会計（直診勘定）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津野町後期高齢者医療特別会計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津野町生活環境施設整備特別会計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津野町介護保険事業特別会計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0.31</v>
      </c>
    </row>
    <row r="35" spans="1:16">
      <c r="A35" s="160" t="str">
        <f>IF(連結実質赤字比率に係る赤字・黒字の構成分析!C$35="",NA(),連結実質赤字比率に係る赤字・黒字の構成分析!C$35)</f>
        <v>津野町国民健康保険事業特別会計（事業勘定）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0.44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710</v>
      </c>
      <c r="E42" s="161"/>
      <c r="F42" s="161"/>
      <c r="G42" s="161">
        <f>'実質公債費比率（分子）の構造'!L$52</f>
        <v>762</v>
      </c>
      <c r="H42" s="161"/>
      <c r="I42" s="161"/>
      <c r="J42" s="161">
        <f>'実質公債費比率（分子）の構造'!M$52</f>
        <v>815</v>
      </c>
      <c r="K42" s="161"/>
      <c r="L42" s="161"/>
      <c r="M42" s="161">
        <f>'実質公債費比率（分子）の構造'!N$52</f>
        <v>780</v>
      </c>
      <c r="N42" s="161"/>
      <c r="O42" s="161"/>
      <c r="P42" s="161">
        <f>'実質公債費比率（分子）の構造'!O$52</f>
        <v>813</v>
      </c>
    </row>
    <row r="43" spans="1:16">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26</v>
      </c>
      <c r="C45" s="161"/>
      <c r="D45" s="161"/>
      <c r="E45" s="161">
        <f>'実質公債費比率（分子）の構造'!L$49</f>
        <v>27</v>
      </c>
      <c r="F45" s="161"/>
      <c r="G45" s="161"/>
      <c r="H45" s="161">
        <f>'実質公債費比率（分子）の構造'!M$49</f>
        <v>22</v>
      </c>
      <c r="I45" s="161"/>
      <c r="J45" s="161"/>
      <c r="K45" s="161">
        <f>'実質公債費比率（分子）の構造'!N$49</f>
        <v>11</v>
      </c>
      <c r="L45" s="161"/>
      <c r="M45" s="161"/>
      <c r="N45" s="161">
        <f>'実質公債費比率（分子）の構造'!O$49</f>
        <v>10</v>
      </c>
      <c r="O45" s="161"/>
      <c r="P45" s="161"/>
    </row>
    <row r="46" spans="1:16">
      <c r="A46" s="161" t="s">
        <v>61</v>
      </c>
      <c r="B46" s="161">
        <f>'実質公債費比率（分子）の構造'!K$48</f>
        <v>75</v>
      </c>
      <c r="C46" s="161"/>
      <c r="D46" s="161"/>
      <c r="E46" s="161">
        <f>'実質公債費比率（分子）の構造'!L$48</f>
        <v>74</v>
      </c>
      <c r="F46" s="161"/>
      <c r="G46" s="161"/>
      <c r="H46" s="161">
        <f>'実質公債費比率（分子）の構造'!M$48</f>
        <v>82</v>
      </c>
      <c r="I46" s="161"/>
      <c r="J46" s="161"/>
      <c r="K46" s="161">
        <f>'実質公債費比率（分子）の構造'!N$48</f>
        <v>77</v>
      </c>
      <c r="L46" s="161"/>
      <c r="M46" s="161"/>
      <c r="N46" s="161">
        <f>'実質公債費比率（分子）の構造'!O$48</f>
        <v>69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473</v>
      </c>
      <c r="C49" s="161"/>
      <c r="D49" s="161"/>
      <c r="E49" s="161">
        <f>'実質公債費比率（分子）の構造'!L$45</f>
        <v>535</v>
      </c>
      <c r="F49" s="161"/>
      <c r="G49" s="161"/>
      <c r="H49" s="161">
        <f>'実質公債費比率（分子）の構造'!M$45</f>
        <v>588</v>
      </c>
      <c r="I49" s="161"/>
      <c r="J49" s="161"/>
      <c r="K49" s="161">
        <f>'実質公債費比率（分子）の構造'!N$45</f>
        <v>513</v>
      </c>
      <c r="L49" s="161"/>
      <c r="M49" s="161"/>
      <c r="N49" s="161">
        <f>'実質公債費比率（分子）の構造'!O$45</f>
        <v>508</v>
      </c>
      <c r="O49" s="161"/>
      <c r="P49" s="161"/>
    </row>
    <row r="50" spans="1:16">
      <c r="A50" s="161" t="s">
        <v>65</v>
      </c>
      <c r="B50" s="161" t="e">
        <f>NA()</f>
        <v>#N/A</v>
      </c>
      <c r="C50" s="161">
        <f>IF(ISNUMBER('実質公債費比率（分子）の構造'!K$53),'実質公債費比率（分子）の構造'!K$53,NA())</f>
        <v>-136</v>
      </c>
      <c r="D50" s="161" t="e">
        <f>NA()</f>
        <v>#N/A</v>
      </c>
      <c r="E50" s="161" t="e">
        <f>NA()</f>
        <v>#N/A</v>
      </c>
      <c r="F50" s="161">
        <f>IF(ISNUMBER('実質公債費比率（分子）の構造'!L$53),'実質公債費比率（分子）の構造'!L$53,NA())</f>
        <v>-126</v>
      </c>
      <c r="G50" s="161" t="e">
        <f>NA()</f>
        <v>#N/A</v>
      </c>
      <c r="H50" s="161" t="e">
        <f>NA()</f>
        <v>#N/A</v>
      </c>
      <c r="I50" s="161">
        <f>IF(ISNUMBER('実質公債費比率（分子）の構造'!M$53),'実質公債費比率（分子）の構造'!M$53,NA())</f>
        <v>-122</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-226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7280</v>
      </c>
      <c r="E56" s="160"/>
      <c r="F56" s="160"/>
      <c r="G56" s="160">
        <f>'将来負担比率（分子）の構造'!J$52</f>
        <v>7648</v>
      </c>
      <c r="H56" s="160"/>
      <c r="I56" s="160"/>
      <c r="J56" s="160">
        <f>'将来負担比率（分子）の構造'!K$52</f>
        <v>7785</v>
      </c>
      <c r="K56" s="160"/>
      <c r="L56" s="160"/>
      <c r="M56" s="160">
        <f>'将来負担比率（分子）の構造'!L$52</f>
        <v>7987</v>
      </c>
      <c r="N56" s="160"/>
      <c r="O56" s="160"/>
      <c r="P56" s="160">
        <f>'将来負担比率（分子）の構造'!M$52</f>
        <v>7885</v>
      </c>
    </row>
    <row r="57" spans="1:16">
      <c r="A57" s="160" t="s">
        <v>36</v>
      </c>
      <c r="B57" s="160"/>
      <c r="C57" s="160"/>
      <c r="D57" s="160">
        <f>'将来負担比率（分子）の構造'!I$51</f>
        <v>42</v>
      </c>
      <c r="E57" s="160"/>
      <c r="F57" s="160"/>
      <c r="G57" s="160">
        <f>'将来負担比率（分子）の構造'!J$51</f>
        <v>30</v>
      </c>
      <c r="H57" s="160"/>
      <c r="I57" s="160"/>
      <c r="J57" s="160">
        <f>'将来負担比率（分子）の構造'!K$51</f>
        <v>22</v>
      </c>
      <c r="K57" s="160"/>
      <c r="L57" s="160"/>
      <c r="M57" s="160">
        <f>'将来負担比率（分子）の構造'!L$51</f>
        <v>11</v>
      </c>
      <c r="N57" s="160"/>
      <c r="O57" s="160"/>
      <c r="P57" s="160">
        <f>'将来負担比率（分子）の構造'!M$51</f>
        <v>10</v>
      </c>
    </row>
    <row r="58" spans="1:16">
      <c r="A58" s="160" t="s">
        <v>35</v>
      </c>
      <c r="B58" s="160"/>
      <c r="C58" s="160"/>
      <c r="D58" s="160">
        <f>'将来負担比率（分子）の構造'!I$50</f>
        <v>5875</v>
      </c>
      <c r="E58" s="160"/>
      <c r="F58" s="160"/>
      <c r="G58" s="160">
        <f>'将来負担比率（分子）の構造'!J$50</f>
        <v>6560</v>
      </c>
      <c r="H58" s="160"/>
      <c r="I58" s="160"/>
      <c r="J58" s="160">
        <f>'将来負担比率（分子）の構造'!K$50</f>
        <v>7379</v>
      </c>
      <c r="K58" s="160"/>
      <c r="L58" s="160"/>
      <c r="M58" s="160">
        <f>'将来負担比率（分子）の構造'!L$50</f>
        <v>7896</v>
      </c>
      <c r="N58" s="160"/>
      <c r="O58" s="160"/>
      <c r="P58" s="160">
        <f>'将来負担比率（分子）の構造'!M$50</f>
        <v>8013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715</v>
      </c>
      <c r="C62" s="160"/>
      <c r="D62" s="160"/>
      <c r="E62" s="160">
        <f>'将来負担比率（分子）の構造'!J$45</f>
        <v>651</v>
      </c>
      <c r="F62" s="160"/>
      <c r="G62" s="160"/>
      <c r="H62" s="160">
        <f>'将来負担比率（分子）の構造'!K$45</f>
        <v>667</v>
      </c>
      <c r="I62" s="160"/>
      <c r="J62" s="160"/>
      <c r="K62" s="160">
        <f>'将来負担比率（分子）の構造'!L$45</f>
        <v>574</v>
      </c>
      <c r="L62" s="160"/>
      <c r="M62" s="160"/>
      <c r="N62" s="160">
        <f>'将来負担比率（分子）の構造'!M$45</f>
        <v>537</v>
      </c>
      <c r="O62" s="160"/>
      <c r="P62" s="160"/>
    </row>
    <row r="63" spans="1:16">
      <c r="A63" s="160" t="s">
        <v>28</v>
      </c>
      <c r="B63" s="160">
        <f>'将来負担比率（分子）の構造'!I$44</f>
        <v>85</v>
      </c>
      <c r="C63" s="160"/>
      <c r="D63" s="160"/>
      <c r="E63" s="160">
        <f>'将来負担比率（分子）の構造'!J$44</f>
        <v>61</v>
      </c>
      <c r="F63" s="160"/>
      <c r="G63" s="160"/>
      <c r="H63" s="160">
        <f>'将来負担比率（分子）の構造'!K$44</f>
        <v>37</v>
      </c>
      <c r="I63" s="160"/>
      <c r="J63" s="160"/>
      <c r="K63" s="160">
        <f>'将来負担比率（分子）の構造'!L$44</f>
        <v>29</v>
      </c>
      <c r="L63" s="160"/>
      <c r="M63" s="160"/>
      <c r="N63" s="160">
        <f>'将来負担比率（分子）の構造'!M$44</f>
        <v>20</v>
      </c>
      <c r="O63" s="160"/>
      <c r="P63" s="160"/>
    </row>
    <row r="64" spans="1:16">
      <c r="A64" s="160" t="s">
        <v>27</v>
      </c>
      <c r="B64" s="160">
        <f>'将来負担比率（分子）の構造'!I$43</f>
        <v>1020</v>
      </c>
      <c r="C64" s="160"/>
      <c r="D64" s="160"/>
      <c r="E64" s="160">
        <f>'将来負担比率（分子）の構造'!J$43</f>
        <v>950</v>
      </c>
      <c r="F64" s="160"/>
      <c r="G64" s="160"/>
      <c r="H64" s="160">
        <f>'将来負担比率（分子）の構造'!K$43</f>
        <v>934</v>
      </c>
      <c r="I64" s="160"/>
      <c r="J64" s="160"/>
      <c r="K64" s="160">
        <f>'将来負担比率（分子）の構造'!L$43</f>
        <v>988</v>
      </c>
      <c r="L64" s="160"/>
      <c r="M64" s="160"/>
      <c r="N64" s="160">
        <f>'将来負担比率（分子）の構造'!M$43</f>
        <v>1063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5956</v>
      </c>
      <c r="C66" s="160"/>
      <c r="D66" s="160"/>
      <c r="E66" s="160">
        <f>'将来負担比率（分子）の構造'!J$41</f>
        <v>6748</v>
      </c>
      <c r="F66" s="160"/>
      <c r="G66" s="160"/>
      <c r="H66" s="160">
        <f>'将来負担比率（分子）の構造'!K$41</f>
        <v>7228</v>
      </c>
      <c r="I66" s="160"/>
      <c r="J66" s="160"/>
      <c r="K66" s="160">
        <f>'将来負担比率（分子）の構造'!L$41</f>
        <v>7577</v>
      </c>
      <c r="L66" s="160"/>
      <c r="M66" s="160"/>
      <c r="N66" s="160">
        <f>'将来負担比率（分子）の構造'!M$41</f>
        <v>7284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3051</v>
      </c>
      <c r="C72" s="164">
        <f>基金残高に係る経年分析!G55</f>
        <v>3259</v>
      </c>
      <c r="D72" s="164">
        <f>基金残高に係る経年分析!H55</f>
        <v>3476</v>
      </c>
    </row>
    <row r="73" spans="1:16">
      <c r="A73" s="163" t="s">
        <v>72</v>
      </c>
      <c r="B73" s="164">
        <f>基金残高に係る経年分析!F56</f>
        <v>1809</v>
      </c>
      <c r="C73" s="164">
        <f>基金残高に係る経年分析!G56</f>
        <v>1813</v>
      </c>
      <c r="D73" s="164">
        <f>基金残高に係る経年分析!H56</f>
        <v>1817</v>
      </c>
    </row>
    <row r="74" spans="1:16">
      <c r="A74" s="163" t="s">
        <v>73</v>
      </c>
      <c r="B74" s="164">
        <f>基金残高に係る経年分析!F57</f>
        <v>3243</v>
      </c>
      <c r="C74" s="164">
        <f>基金残高に係る経年分析!G57</f>
        <v>3566</v>
      </c>
      <c r="D74" s="164">
        <f>基金残高に係る経年分析!H57</f>
        <v>3457</v>
      </c>
    </row>
  </sheetData>
  <sheetProtection algorithmName="SHA-512" hashValue="b7dHYclIymvLHsLQTQkBxP+I5Oz7ffX3Z1Lj+Y0aBjcJMpqKkvH/cu8JWi+Nbj72MYDsadxBGktDh+NzZaBbuQ==" saltValue="+CYV2NDSCIFgLAQoznpR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475091</v>
      </c>
      <c r="S5" s="649"/>
      <c r="T5" s="649"/>
      <c r="U5" s="649"/>
      <c r="V5" s="649"/>
      <c r="W5" s="649"/>
      <c r="X5" s="649"/>
      <c r="Y5" s="650"/>
      <c r="Z5" s="651">
        <v>7.2</v>
      </c>
      <c r="AA5" s="651"/>
      <c r="AB5" s="651"/>
      <c r="AC5" s="651"/>
      <c r="AD5" s="652">
        <v>475091</v>
      </c>
      <c r="AE5" s="652"/>
      <c r="AF5" s="652"/>
      <c r="AG5" s="652"/>
      <c r="AH5" s="652"/>
      <c r="AI5" s="652"/>
      <c r="AJ5" s="652"/>
      <c r="AK5" s="652"/>
      <c r="AL5" s="653">
        <v>13.7</v>
      </c>
      <c r="AM5" s="654"/>
      <c r="AN5" s="654"/>
      <c r="AO5" s="655"/>
      <c r="AP5" s="645" t="s">
        <v>218</v>
      </c>
      <c r="AQ5" s="646"/>
      <c r="AR5" s="646"/>
      <c r="AS5" s="646"/>
      <c r="AT5" s="646"/>
      <c r="AU5" s="646"/>
      <c r="AV5" s="646"/>
      <c r="AW5" s="646"/>
      <c r="AX5" s="646"/>
      <c r="AY5" s="646"/>
      <c r="AZ5" s="646"/>
      <c r="BA5" s="646"/>
      <c r="BB5" s="646"/>
      <c r="BC5" s="646"/>
      <c r="BD5" s="646"/>
      <c r="BE5" s="646"/>
      <c r="BF5" s="647"/>
      <c r="BG5" s="659">
        <v>475091</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55841</v>
      </c>
      <c r="S6" s="660"/>
      <c r="T6" s="660"/>
      <c r="U6" s="660"/>
      <c r="V6" s="660"/>
      <c r="W6" s="660"/>
      <c r="X6" s="660"/>
      <c r="Y6" s="661"/>
      <c r="Z6" s="662">
        <v>0.8</v>
      </c>
      <c r="AA6" s="662"/>
      <c r="AB6" s="662"/>
      <c r="AC6" s="662"/>
      <c r="AD6" s="663">
        <v>55841</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475091</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55338</v>
      </c>
      <c r="CS6" s="660"/>
      <c r="CT6" s="660"/>
      <c r="CU6" s="660"/>
      <c r="CV6" s="660"/>
      <c r="CW6" s="660"/>
      <c r="CX6" s="660"/>
      <c r="CY6" s="661"/>
      <c r="CZ6" s="653">
        <v>0.9</v>
      </c>
      <c r="DA6" s="654"/>
      <c r="DB6" s="654"/>
      <c r="DC6" s="673"/>
      <c r="DD6" s="668" t="s">
        <v>120</v>
      </c>
      <c r="DE6" s="660"/>
      <c r="DF6" s="660"/>
      <c r="DG6" s="660"/>
      <c r="DH6" s="660"/>
      <c r="DI6" s="660"/>
      <c r="DJ6" s="660"/>
      <c r="DK6" s="660"/>
      <c r="DL6" s="660"/>
      <c r="DM6" s="660"/>
      <c r="DN6" s="660"/>
      <c r="DO6" s="660"/>
      <c r="DP6" s="661"/>
      <c r="DQ6" s="668">
        <v>55338</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1555</v>
      </c>
      <c r="S7" s="660"/>
      <c r="T7" s="660"/>
      <c r="U7" s="660"/>
      <c r="V7" s="660"/>
      <c r="W7" s="660"/>
      <c r="X7" s="660"/>
      <c r="Y7" s="661"/>
      <c r="Z7" s="662">
        <v>0</v>
      </c>
      <c r="AA7" s="662"/>
      <c r="AB7" s="662"/>
      <c r="AC7" s="662"/>
      <c r="AD7" s="663">
        <v>1555</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196473</v>
      </c>
      <c r="BH7" s="660"/>
      <c r="BI7" s="660"/>
      <c r="BJ7" s="660"/>
      <c r="BK7" s="660"/>
      <c r="BL7" s="660"/>
      <c r="BM7" s="660"/>
      <c r="BN7" s="661"/>
      <c r="BO7" s="662">
        <v>41.4</v>
      </c>
      <c r="BP7" s="662"/>
      <c r="BQ7" s="662"/>
      <c r="BR7" s="662"/>
      <c r="BS7" s="663" t="s">
        <v>219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907856</v>
      </c>
      <c r="CS7" s="660"/>
      <c r="CT7" s="660"/>
      <c r="CU7" s="660"/>
      <c r="CV7" s="660"/>
      <c r="CW7" s="660"/>
      <c r="CX7" s="660"/>
      <c r="CY7" s="661"/>
      <c r="CZ7" s="662">
        <v>14.2</v>
      </c>
      <c r="DA7" s="662"/>
      <c r="DB7" s="662"/>
      <c r="DC7" s="662"/>
      <c r="DD7" s="668">
        <v>203127</v>
      </c>
      <c r="DE7" s="660"/>
      <c r="DF7" s="660"/>
      <c r="DG7" s="660"/>
      <c r="DH7" s="660"/>
      <c r="DI7" s="660"/>
      <c r="DJ7" s="660"/>
      <c r="DK7" s="660"/>
      <c r="DL7" s="660"/>
      <c r="DM7" s="660"/>
      <c r="DN7" s="660"/>
      <c r="DO7" s="660"/>
      <c r="DP7" s="661"/>
      <c r="DQ7" s="668">
        <v>488543</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1820</v>
      </c>
      <c r="S8" s="660"/>
      <c r="T8" s="660"/>
      <c r="U8" s="660"/>
      <c r="V8" s="660"/>
      <c r="W8" s="660"/>
      <c r="X8" s="660"/>
      <c r="Y8" s="661"/>
      <c r="Z8" s="662">
        <v>0</v>
      </c>
      <c r="AA8" s="662"/>
      <c r="AB8" s="662"/>
      <c r="AC8" s="662"/>
      <c r="AD8" s="663">
        <v>1820</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8855</v>
      </c>
      <c r="BH8" s="660"/>
      <c r="BI8" s="660"/>
      <c r="BJ8" s="660"/>
      <c r="BK8" s="660"/>
      <c r="BL8" s="660"/>
      <c r="BM8" s="660"/>
      <c r="BN8" s="661"/>
      <c r="BO8" s="662">
        <v>1.9</v>
      </c>
      <c r="BP8" s="662"/>
      <c r="BQ8" s="662"/>
      <c r="BR8" s="662"/>
      <c r="BS8" s="668" t="s">
        <v>136</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1056192</v>
      </c>
      <c r="CS8" s="660"/>
      <c r="CT8" s="660"/>
      <c r="CU8" s="660"/>
      <c r="CV8" s="660"/>
      <c r="CW8" s="660"/>
      <c r="CX8" s="660"/>
      <c r="CY8" s="661"/>
      <c r="CZ8" s="662">
        <v>16.5</v>
      </c>
      <c r="DA8" s="662"/>
      <c r="DB8" s="662"/>
      <c r="DC8" s="662"/>
      <c r="DD8" s="668">
        <v>46044</v>
      </c>
      <c r="DE8" s="660"/>
      <c r="DF8" s="660"/>
      <c r="DG8" s="660"/>
      <c r="DH8" s="660"/>
      <c r="DI8" s="660"/>
      <c r="DJ8" s="660"/>
      <c r="DK8" s="660"/>
      <c r="DL8" s="660"/>
      <c r="DM8" s="660"/>
      <c r="DN8" s="660"/>
      <c r="DO8" s="660"/>
      <c r="DP8" s="661"/>
      <c r="DQ8" s="668">
        <v>686607</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2060</v>
      </c>
      <c r="S9" s="660"/>
      <c r="T9" s="660"/>
      <c r="U9" s="660"/>
      <c r="V9" s="660"/>
      <c r="W9" s="660"/>
      <c r="X9" s="660"/>
      <c r="Y9" s="661"/>
      <c r="Z9" s="662">
        <v>0</v>
      </c>
      <c r="AA9" s="662"/>
      <c r="AB9" s="662"/>
      <c r="AC9" s="662"/>
      <c r="AD9" s="663">
        <v>2060</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162486</v>
      </c>
      <c r="BH9" s="660"/>
      <c r="BI9" s="660"/>
      <c r="BJ9" s="660"/>
      <c r="BK9" s="660"/>
      <c r="BL9" s="660"/>
      <c r="BM9" s="660"/>
      <c r="BN9" s="661"/>
      <c r="BO9" s="662">
        <v>34.200000000000003</v>
      </c>
      <c r="BP9" s="662"/>
      <c r="BQ9" s="662"/>
      <c r="BR9" s="662"/>
      <c r="BS9" s="668" t="s">
        <v>120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281948</v>
      </c>
      <c r="CS9" s="660"/>
      <c r="CT9" s="660"/>
      <c r="CU9" s="660"/>
      <c r="CV9" s="660"/>
      <c r="CW9" s="660"/>
      <c r="CX9" s="660"/>
      <c r="CY9" s="661"/>
      <c r="CZ9" s="662">
        <v>4.4000000000000004</v>
      </c>
      <c r="DA9" s="662"/>
      <c r="DB9" s="662"/>
      <c r="DC9" s="662"/>
      <c r="DD9" s="668" t="s">
        <v>120</v>
      </c>
      <c r="DE9" s="660"/>
      <c r="DF9" s="660"/>
      <c r="DG9" s="660"/>
      <c r="DH9" s="660"/>
      <c r="DI9" s="660"/>
      <c r="DJ9" s="660"/>
      <c r="DK9" s="660"/>
      <c r="DL9" s="660"/>
      <c r="DM9" s="660"/>
      <c r="DN9" s="660"/>
      <c r="DO9" s="660"/>
      <c r="DP9" s="661"/>
      <c r="DQ9" s="668">
        <v>263167</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219</v>
      </c>
      <c r="AA10" s="662"/>
      <c r="AB10" s="662"/>
      <c r="AC10" s="662"/>
      <c r="AD10" s="663" t="s">
        <v>120</v>
      </c>
      <c r="AE10" s="663"/>
      <c r="AF10" s="663"/>
      <c r="AG10" s="663"/>
      <c r="AH10" s="663"/>
      <c r="AI10" s="663"/>
      <c r="AJ10" s="663"/>
      <c r="AK10" s="663"/>
      <c r="AL10" s="664" t="s">
        <v>219</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9352</v>
      </c>
      <c r="BH10" s="660"/>
      <c r="BI10" s="660"/>
      <c r="BJ10" s="660"/>
      <c r="BK10" s="660"/>
      <c r="BL10" s="660"/>
      <c r="BM10" s="660"/>
      <c r="BN10" s="661"/>
      <c r="BO10" s="662">
        <v>2</v>
      </c>
      <c r="BP10" s="662"/>
      <c r="BQ10" s="662"/>
      <c r="BR10" s="662"/>
      <c r="BS10" s="668" t="s">
        <v>120</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120</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120</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15780</v>
      </c>
      <c r="BH11" s="660"/>
      <c r="BI11" s="660"/>
      <c r="BJ11" s="660"/>
      <c r="BK11" s="660"/>
      <c r="BL11" s="660"/>
      <c r="BM11" s="660"/>
      <c r="BN11" s="661"/>
      <c r="BO11" s="662">
        <v>3.3</v>
      </c>
      <c r="BP11" s="662"/>
      <c r="BQ11" s="662"/>
      <c r="BR11" s="662"/>
      <c r="BS11" s="668" t="s">
        <v>120</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510219</v>
      </c>
      <c r="CS11" s="660"/>
      <c r="CT11" s="660"/>
      <c r="CU11" s="660"/>
      <c r="CV11" s="660"/>
      <c r="CW11" s="660"/>
      <c r="CX11" s="660"/>
      <c r="CY11" s="661"/>
      <c r="CZ11" s="662">
        <v>8</v>
      </c>
      <c r="DA11" s="662"/>
      <c r="DB11" s="662"/>
      <c r="DC11" s="662"/>
      <c r="DD11" s="668">
        <v>251711</v>
      </c>
      <c r="DE11" s="660"/>
      <c r="DF11" s="660"/>
      <c r="DG11" s="660"/>
      <c r="DH11" s="660"/>
      <c r="DI11" s="660"/>
      <c r="DJ11" s="660"/>
      <c r="DK11" s="660"/>
      <c r="DL11" s="660"/>
      <c r="DM11" s="660"/>
      <c r="DN11" s="660"/>
      <c r="DO11" s="660"/>
      <c r="DP11" s="661"/>
      <c r="DQ11" s="668">
        <v>133148</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98166</v>
      </c>
      <c r="S12" s="660"/>
      <c r="T12" s="660"/>
      <c r="U12" s="660"/>
      <c r="V12" s="660"/>
      <c r="W12" s="660"/>
      <c r="X12" s="660"/>
      <c r="Y12" s="661"/>
      <c r="Z12" s="662">
        <v>1.5</v>
      </c>
      <c r="AA12" s="662"/>
      <c r="AB12" s="662"/>
      <c r="AC12" s="662"/>
      <c r="AD12" s="663">
        <v>98166</v>
      </c>
      <c r="AE12" s="663"/>
      <c r="AF12" s="663"/>
      <c r="AG12" s="663"/>
      <c r="AH12" s="663"/>
      <c r="AI12" s="663"/>
      <c r="AJ12" s="663"/>
      <c r="AK12" s="663"/>
      <c r="AL12" s="664">
        <v>2.8</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218123</v>
      </c>
      <c r="BH12" s="660"/>
      <c r="BI12" s="660"/>
      <c r="BJ12" s="660"/>
      <c r="BK12" s="660"/>
      <c r="BL12" s="660"/>
      <c r="BM12" s="660"/>
      <c r="BN12" s="661"/>
      <c r="BO12" s="662">
        <v>45.9</v>
      </c>
      <c r="BP12" s="662"/>
      <c r="BQ12" s="662"/>
      <c r="BR12" s="662"/>
      <c r="BS12" s="668" t="s">
        <v>219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48169</v>
      </c>
      <c r="CS12" s="660"/>
      <c r="CT12" s="660"/>
      <c r="CU12" s="660"/>
      <c r="CV12" s="660"/>
      <c r="CW12" s="660"/>
      <c r="CX12" s="660"/>
      <c r="CY12" s="661"/>
      <c r="CZ12" s="662">
        <v>0.8</v>
      </c>
      <c r="DA12" s="662"/>
      <c r="DB12" s="662"/>
      <c r="DC12" s="662"/>
      <c r="DD12" s="668">
        <v>479</v>
      </c>
      <c r="DE12" s="660"/>
      <c r="DF12" s="660"/>
      <c r="DG12" s="660"/>
      <c r="DH12" s="660"/>
      <c r="DI12" s="660"/>
      <c r="DJ12" s="660"/>
      <c r="DK12" s="660"/>
      <c r="DL12" s="660"/>
      <c r="DM12" s="660"/>
      <c r="DN12" s="660"/>
      <c r="DO12" s="660"/>
      <c r="DP12" s="661"/>
      <c r="DQ12" s="668">
        <v>26162</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136</v>
      </c>
      <c r="AA13" s="662"/>
      <c r="AB13" s="662"/>
      <c r="AC13" s="662"/>
      <c r="AD13" s="663" t="s">
        <v>219</v>
      </c>
      <c r="AE13" s="663"/>
      <c r="AF13" s="663"/>
      <c r="AG13" s="663"/>
      <c r="AH13" s="663"/>
      <c r="AI13" s="663"/>
      <c r="AJ13" s="663"/>
      <c r="AK13" s="663"/>
      <c r="AL13" s="664" t="s">
        <v>120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215146</v>
      </c>
      <c r="BH13" s="660"/>
      <c r="BI13" s="660"/>
      <c r="BJ13" s="660"/>
      <c r="BK13" s="660"/>
      <c r="BL13" s="660"/>
      <c r="BM13" s="660"/>
      <c r="BN13" s="661"/>
      <c r="BO13" s="662">
        <v>45.3</v>
      </c>
      <c r="BP13" s="662"/>
      <c r="BQ13" s="662"/>
      <c r="BR13" s="662"/>
      <c r="BS13" s="668" t="s">
        <v>120</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784569</v>
      </c>
      <c r="CS13" s="660"/>
      <c r="CT13" s="660"/>
      <c r="CU13" s="660"/>
      <c r="CV13" s="660"/>
      <c r="CW13" s="660"/>
      <c r="CX13" s="660"/>
      <c r="CY13" s="661"/>
      <c r="CZ13" s="662">
        <v>12.2</v>
      </c>
      <c r="DA13" s="662"/>
      <c r="DB13" s="662"/>
      <c r="DC13" s="662"/>
      <c r="DD13" s="668">
        <v>659004</v>
      </c>
      <c r="DE13" s="660"/>
      <c r="DF13" s="660"/>
      <c r="DG13" s="660"/>
      <c r="DH13" s="660"/>
      <c r="DI13" s="660"/>
      <c r="DJ13" s="660"/>
      <c r="DK13" s="660"/>
      <c r="DL13" s="660"/>
      <c r="DM13" s="660"/>
      <c r="DN13" s="660"/>
      <c r="DO13" s="660"/>
      <c r="DP13" s="661"/>
      <c r="DQ13" s="668">
        <v>97124</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219</v>
      </c>
      <c r="AE14" s="663"/>
      <c r="AF14" s="663"/>
      <c r="AG14" s="663"/>
      <c r="AH14" s="663"/>
      <c r="AI14" s="663"/>
      <c r="AJ14" s="663"/>
      <c r="AK14" s="663"/>
      <c r="AL14" s="664" t="s">
        <v>120</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23960</v>
      </c>
      <c r="BH14" s="660"/>
      <c r="BI14" s="660"/>
      <c r="BJ14" s="660"/>
      <c r="BK14" s="660"/>
      <c r="BL14" s="660"/>
      <c r="BM14" s="660"/>
      <c r="BN14" s="661"/>
      <c r="BO14" s="662">
        <v>5</v>
      </c>
      <c r="BP14" s="662"/>
      <c r="BQ14" s="662"/>
      <c r="BR14" s="662"/>
      <c r="BS14" s="668" t="s">
        <v>219</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212818</v>
      </c>
      <c r="CS14" s="660"/>
      <c r="CT14" s="660"/>
      <c r="CU14" s="660"/>
      <c r="CV14" s="660"/>
      <c r="CW14" s="660"/>
      <c r="CX14" s="660"/>
      <c r="CY14" s="661"/>
      <c r="CZ14" s="662">
        <v>3.3</v>
      </c>
      <c r="DA14" s="662"/>
      <c r="DB14" s="662"/>
      <c r="DC14" s="662"/>
      <c r="DD14" s="668">
        <v>10590</v>
      </c>
      <c r="DE14" s="660"/>
      <c r="DF14" s="660"/>
      <c r="DG14" s="660"/>
      <c r="DH14" s="660"/>
      <c r="DI14" s="660"/>
      <c r="DJ14" s="660"/>
      <c r="DK14" s="660"/>
      <c r="DL14" s="660"/>
      <c r="DM14" s="660"/>
      <c r="DN14" s="660"/>
      <c r="DO14" s="660"/>
      <c r="DP14" s="661"/>
      <c r="DQ14" s="668">
        <v>187818</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10740</v>
      </c>
      <c r="S15" s="660"/>
      <c r="T15" s="660"/>
      <c r="U15" s="660"/>
      <c r="V15" s="660"/>
      <c r="W15" s="660"/>
      <c r="X15" s="660"/>
      <c r="Y15" s="661"/>
      <c r="Z15" s="662">
        <v>0.2</v>
      </c>
      <c r="AA15" s="662"/>
      <c r="AB15" s="662"/>
      <c r="AC15" s="662"/>
      <c r="AD15" s="663">
        <v>10740</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34195</v>
      </c>
      <c r="BH15" s="660"/>
      <c r="BI15" s="660"/>
      <c r="BJ15" s="660"/>
      <c r="BK15" s="660"/>
      <c r="BL15" s="660"/>
      <c r="BM15" s="660"/>
      <c r="BN15" s="661"/>
      <c r="BO15" s="662">
        <v>7.2</v>
      </c>
      <c r="BP15" s="662"/>
      <c r="BQ15" s="662"/>
      <c r="BR15" s="662"/>
      <c r="BS15" s="668" t="s">
        <v>120</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874959</v>
      </c>
      <c r="CS15" s="660"/>
      <c r="CT15" s="660"/>
      <c r="CU15" s="660"/>
      <c r="CV15" s="660"/>
      <c r="CW15" s="660"/>
      <c r="CX15" s="660"/>
      <c r="CY15" s="661"/>
      <c r="CZ15" s="662">
        <v>13.6</v>
      </c>
      <c r="DA15" s="662"/>
      <c r="DB15" s="662"/>
      <c r="DC15" s="662"/>
      <c r="DD15" s="668">
        <v>296422</v>
      </c>
      <c r="DE15" s="660"/>
      <c r="DF15" s="660"/>
      <c r="DG15" s="660"/>
      <c r="DH15" s="660"/>
      <c r="DI15" s="660"/>
      <c r="DJ15" s="660"/>
      <c r="DK15" s="660"/>
      <c r="DL15" s="660"/>
      <c r="DM15" s="660"/>
      <c r="DN15" s="660"/>
      <c r="DO15" s="660"/>
      <c r="DP15" s="661"/>
      <c r="DQ15" s="668">
        <v>467153</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219</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v>2340</v>
      </c>
      <c r="BH16" s="660"/>
      <c r="BI16" s="660"/>
      <c r="BJ16" s="660"/>
      <c r="BK16" s="660"/>
      <c r="BL16" s="660"/>
      <c r="BM16" s="660"/>
      <c r="BN16" s="661"/>
      <c r="BO16" s="662">
        <v>0.5</v>
      </c>
      <c r="BP16" s="662"/>
      <c r="BQ16" s="662"/>
      <c r="BR16" s="662"/>
      <c r="BS16" s="668" t="s">
        <v>136</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262065</v>
      </c>
      <c r="CS16" s="660"/>
      <c r="CT16" s="660"/>
      <c r="CU16" s="660"/>
      <c r="CV16" s="660"/>
      <c r="CW16" s="660"/>
      <c r="CX16" s="660"/>
      <c r="CY16" s="661"/>
      <c r="CZ16" s="662">
        <v>4.0999999999999996</v>
      </c>
      <c r="DA16" s="662"/>
      <c r="DB16" s="662"/>
      <c r="DC16" s="662"/>
      <c r="DD16" s="668" t="s">
        <v>120</v>
      </c>
      <c r="DE16" s="660"/>
      <c r="DF16" s="660"/>
      <c r="DG16" s="660"/>
      <c r="DH16" s="660"/>
      <c r="DI16" s="660"/>
      <c r="DJ16" s="660"/>
      <c r="DK16" s="660"/>
      <c r="DL16" s="660"/>
      <c r="DM16" s="660"/>
      <c r="DN16" s="660"/>
      <c r="DO16" s="660"/>
      <c r="DP16" s="661"/>
      <c r="DQ16" s="668">
        <v>2835</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1143</v>
      </c>
      <c r="S17" s="660"/>
      <c r="T17" s="660"/>
      <c r="U17" s="660"/>
      <c r="V17" s="660"/>
      <c r="W17" s="660"/>
      <c r="X17" s="660"/>
      <c r="Y17" s="661"/>
      <c r="Z17" s="662">
        <v>0</v>
      </c>
      <c r="AA17" s="662"/>
      <c r="AB17" s="662"/>
      <c r="AC17" s="662"/>
      <c r="AD17" s="663">
        <v>1143</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1418198</v>
      </c>
      <c r="CS17" s="660"/>
      <c r="CT17" s="660"/>
      <c r="CU17" s="660"/>
      <c r="CV17" s="660"/>
      <c r="CW17" s="660"/>
      <c r="CX17" s="660"/>
      <c r="CY17" s="661"/>
      <c r="CZ17" s="662">
        <v>22.1</v>
      </c>
      <c r="DA17" s="662"/>
      <c r="DB17" s="662"/>
      <c r="DC17" s="662"/>
      <c r="DD17" s="668" t="s">
        <v>136</v>
      </c>
      <c r="DE17" s="660"/>
      <c r="DF17" s="660"/>
      <c r="DG17" s="660"/>
      <c r="DH17" s="660"/>
      <c r="DI17" s="660"/>
      <c r="DJ17" s="660"/>
      <c r="DK17" s="660"/>
      <c r="DL17" s="660"/>
      <c r="DM17" s="660"/>
      <c r="DN17" s="660"/>
      <c r="DO17" s="660"/>
      <c r="DP17" s="661"/>
      <c r="DQ17" s="668">
        <v>1316659</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3087462</v>
      </c>
      <c r="S18" s="660"/>
      <c r="T18" s="660"/>
      <c r="U18" s="660"/>
      <c r="V18" s="660"/>
      <c r="W18" s="660"/>
      <c r="X18" s="660"/>
      <c r="Y18" s="661"/>
      <c r="Z18" s="662">
        <v>46.6</v>
      </c>
      <c r="AA18" s="662"/>
      <c r="AB18" s="662"/>
      <c r="AC18" s="662"/>
      <c r="AD18" s="663">
        <v>2803621</v>
      </c>
      <c r="AE18" s="663"/>
      <c r="AF18" s="663"/>
      <c r="AG18" s="663"/>
      <c r="AH18" s="663"/>
      <c r="AI18" s="663"/>
      <c r="AJ18" s="663"/>
      <c r="AK18" s="663"/>
      <c r="AL18" s="664">
        <v>81.099999999999994</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136</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136</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2803621</v>
      </c>
      <c r="S19" s="660"/>
      <c r="T19" s="660"/>
      <c r="U19" s="660"/>
      <c r="V19" s="660"/>
      <c r="W19" s="660"/>
      <c r="X19" s="660"/>
      <c r="Y19" s="661"/>
      <c r="Z19" s="662">
        <v>42.3</v>
      </c>
      <c r="AA19" s="662"/>
      <c r="AB19" s="662"/>
      <c r="AC19" s="662"/>
      <c r="AD19" s="663">
        <v>2803621</v>
      </c>
      <c r="AE19" s="663"/>
      <c r="AF19" s="663"/>
      <c r="AG19" s="663"/>
      <c r="AH19" s="663"/>
      <c r="AI19" s="663"/>
      <c r="AJ19" s="663"/>
      <c r="AK19" s="663"/>
      <c r="AL19" s="664">
        <v>81.099999999999994</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120</v>
      </c>
      <c r="BP19" s="662"/>
      <c r="BQ19" s="662"/>
      <c r="BR19" s="662"/>
      <c r="BS19" s="668" t="s">
        <v>120</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219</v>
      </c>
      <c r="DA19" s="662"/>
      <c r="DB19" s="662"/>
      <c r="DC19" s="662"/>
      <c r="DD19" s="668" t="s">
        <v>120</v>
      </c>
      <c r="DE19" s="660"/>
      <c r="DF19" s="660"/>
      <c r="DG19" s="660"/>
      <c r="DH19" s="660"/>
      <c r="DI19" s="660"/>
      <c r="DJ19" s="660"/>
      <c r="DK19" s="660"/>
      <c r="DL19" s="660"/>
      <c r="DM19" s="660"/>
      <c r="DN19" s="660"/>
      <c r="DO19" s="660"/>
      <c r="DP19" s="661"/>
      <c r="DQ19" s="668" t="s">
        <v>219</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283841</v>
      </c>
      <c r="S20" s="660"/>
      <c r="T20" s="660"/>
      <c r="U20" s="660"/>
      <c r="V20" s="660"/>
      <c r="W20" s="660"/>
      <c r="X20" s="660"/>
      <c r="Y20" s="661"/>
      <c r="Z20" s="662">
        <v>4.3</v>
      </c>
      <c r="AA20" s="662"/>
      <c r="AB20" s="662"/>
      <c r="AC20" s="662"/>
      <c r="AD20" s="663" t="s">
        <v>120</v>
      </c>
      <c r="AE20" s="663"/>
      <c r="AF20" s="663"/>
      <c r="AG20" s="663"/>
      <c r="AH20" s="663"/>
      <c r="AI20" s="663"/>
      <c r="AJ20" s="663"/>
      <c r="AK20" s="663"/>
      <c r="AL20" s="664" t="s">
        <v>120</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219</v>
      </c>
      <c r="BP20" s="662"/>
      <c r="BQ20" s="662"/>
      <c r="BR20" s="662"/>
      <c r="BS20" s="668" t="s">
        <v>120</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6412331</v>
      </c>
      <c r="CS20" s="660"/>
      <c r="CT20" s="660"/>
      <c r="CU20" s="660"/>
      <c r="CV20" s="660"/>
      <c r="CW20" s="660"/>
      <c r="CX20" s="660"/>
      <c r="CY20" s="661"/>
      <c r="CZ20" s="662">
        <v>100</v>
      </c>
      <c r="DA20" s="662"/>
      <c r="DB20" s="662"/>
      <c r="DC20" s="662"/>
      <c r="DD20" s="668">
        <v>1467377</v>
      </c>
      <c r="DE20" s="660"/>
      <c r="DF20" s="660"/>
      <c r="DG20" s="660"/>
      <c r="DH20" s="660"/>
      <c r="DI20" s="660"/>
      <c r="DJ20" s="660"/>
      <c r="DK20" s="660"/>
      <c r="DL20" s="660"/>
      <c r="DM20" s="660"/>
      <c r="DN20" s="660"/>
      <c r="DO20" s="660"/>
      <c r="DP20" s="661"/>
      <c r="DQ20" s="668">
        <v>3724554</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136</v>
      </c>
      <c r="AA21" s="662"/>
      <c r="AB21" s="662"/>
      <c r="AC21" s="662"/>
      <c r="AD21" s="663" t="s">
        <v>136</v>
      </c>
      <c r="AE21" s="663"/>
      <c r="AF21" s="663"/>
      <c r="AG21" s="663"/>
      <c r="AH21" s="663"/>
      <c r="AI21" s="663"/>
      <c r="AJ21" s="663"/>
      <c r="AK21" s="663"/>
      <c r="AL21" s="664" t="s">
        <v>120</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219</v>
      </c>
      <c r="BP21" s="662"/>
      <c r="BQ21" s="662"/>
      <c r="BR21" s="662"/>
      <c r="BS21" s="668" t="s">
        <v>219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3733878</v>
      </c>
      <c r="S22" s="660"/>
      <c r="T22" s="660"/>
      <c r="U22" s="660"/>
      <c r="V22" s="660"/>
      <c r="W22" s="660"/>
      <c r="X22" s="660"/>
      <c r="Y22" s="661"/>
      <c r="Z22" s="662">
        <v>56.3</v>
      </c>
      <c r="AA22" s="662"/>
      <c r="AB22" s="662"/>
      <c r="AC22" s="662"/>
      <c r="AD22" s="663">
        <v>3450037</v>
      </c>
      <c r="AE22" s="663"/>
      <c r="AF22" s="663"/>
      <c r="AG22" s="663"/>
      <c r="AH22" s="663"/>
      <c r="AI22" s="663"/>
      <c r="AJ22" s="663"/>
      <c r="AK22" s="663"/>
      <c r="AL22" s="664">
        <v>99.8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1056</v>
      </c>
      <c r="S23" s="660"/>
      <c r="T23" s="660"/>
      <c r="U23" s="660"/>
      <c r="V23" s="660"/>
      <c r="W23" s="660"/>
      <c r="X23" s="660"/>
      <c r="Y23" s="661"/>
      <c r="Z23" s="662">
        <v>0</v>
      </c>
      <c r="AA23" s="662"/>
      <c r="AB23" s="662"/>
      <c r="AC23" s="662"/>
      <c r="AD23" s="663">
        <v>1056</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136</v>
      </c>
      <c r="BP23" s="662"/>
      <c r="BQ23" s="662"/>
      <c r="BR23" s="662"/>
      <c r="BS23" s="668" t="s">
        <v>120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17009</v>
      </c>
      <c r="S24" s="660"/>
      <c r="T24" s="660"/>
      <c r="U24" s="660"/>
      <c r="V24" s="660"/>
      <c r="W24" s="660"/>
      <c r="X24" s="660"/>
      <c r="Y24" s="661"/>
      <c r="Z24" s="662">
        <v>0.3</v>
      </c>
      <c r="AA24" s="662"/>
      <c r="AB24" s="662"/>
      <c r="AC24" s="662"/>
      <c r="AD24" s="663" t="s">
        <v>219</v>
      </c>
      <c r="AE24" s="663"/>
      <c r="AF24" s="663"/>
      <c r="AG24" s="663"/>
      <c r="AH24" s="663"/>
      <c r="AI24" s="663"/>
      <c r="AJ24" s="663"/>
      <c r="AK24" s="663"/>
      <c r="AL24" s="664" t="s">
        <v>136</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219</v>
      </c>
      <c r="BH24" s="660"/>
      <c r="BI24" s="660"/>
      <c r="BJ24" s="660"/>
      <c r="BK24" s="660"/>
      <c r="BL24" s="660"/>
      <c r="BM24" s="660"/>
      <c r="BN24" s="661"/>
      <c r="BO24" s="662" t="s">
        <v>136</v>
      </c>
      <c r="BP24" s="662"/>
      <c r="BQ24" s="662"/>
      <c r="BR24" s="662"/>
      <c r="BS24" s="668" t="s">
        <v>120</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2450348</v>
      </c>
      <c r="CS24" s="649"/>
      <c r="CT24" s="649"/>
      <c r="CU24" s="649"/>
      <c r="CV24" s="649"/>
      <c r="CW24" s="649"/>
      <c r="CX24" s="649"/>
      <c r="CY24" s="650"/>
      <c r="CZ24" s="653">
        <v>38.200000000000003</v>
      </c>
      <c r="DA24" s="654"/>
      <c r="DB24" s="654"/>
      <c r="DC24" s="673"/>
      <c r="DD24" s="692">
        <v>2094493</v>
      </c>
      <c r="DE24" s="649"/>
      <c r="DF24" s="649"/>
      <c r="DG24" s="649"/>
      <c r="DH24" s="649"/>
      <c r="DI24" s="649"/>
      <c r="DJ24" s="649"/>
      <c r="DK24" s="650"/>
      <c r="DL24" s="692">
        <v>1255851</v>
      </c>
      <c r="DM24" s="649"/>
      <c r="DN24" s="649"/>
      <c r="DO24" s="649"/>
      <c r="DP24" s="649"/>
      <c r="DQ24" s="649"/>
      <c r="DR24" s="649"/>
      <c r="DS24" s="649"/>
      <c r="DT24" s="649"/>
      <c r="DU24" s="649"/>
      <c r="DV24" s="650"/>
      <c r="DW24" s="653">
        <v>35</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59206</v>
      </c>
      <c r="S25" s="660"/>
      <c r="T25" s="660"/>
      <c r="U25" s="660"/>
      <c r="V25" s="660"/>
      <c r="W25" s="660"/>
      <c r="X25" s="660"/>
      <c r="Y25" s="661"/>
      <c r="Z25" s="662">
        <v>0.9</v>
      </c>
      <c r="AA25" s="662"/>
      <c r="AB25" s="662"/>
      <c r="AC25" s="662"/>
      <c r="AD25" s="663">
        <v>753</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219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749552</v>
      </c>
      <c r="CS25" s="695"/>
      <c r="CT25" s="695"/>
      <c r="CU25" s="695"/>
      <c r="CV25" s="695"/>
      <c r="CW25" s="695"/>
      <c r="CX25" s="695"/>
      <c r="CY25" s="696"/>
      <c r="CZ25" s="664">
        <v>11.7</v>
      </c>
      <c r="DA25" s="693"/>
      <c r="DB25" s="693"/>
      <c r="DC25" s="697"/>
      <c r="DD25" s="668">
        <v>703234</v>
      </c>
      <c r="DE25" s="695"/>
      <c r="DF25" s="695"/>
      <c r="DG25" s="695"/>
      <c r="DH25" s="695"/>
      <c r="DI25" s="695"/>
      <c r="DJ25" s="695"/>
      <c r="DK25" s="696"/>
      <c r="DL25" s="668">
        <v>674340</v>
      </c>
      <c r="DM25" s="695"/>
      <c r="DN25" s="695"/>
      <c r="DO25" s="695"/>
      <c r="DP25" s="695"/>
      <c r="DQ25" s="695"/>
      <c r="DR25" s="695"/>
      <c r="DS25" s="695"/>
      <c r="DT25" s="695"/>
      <c r="DU25" s="695"/>
      <c r="DV25" s="696"/>
      <c r="DW25" s="664">
        <v>18.8</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17705</v>
      </c>
      <c r="S26" s="660"/>
      <c r="T26" s="660"/>
      <c r="U26" s="660"/>
      <c r="V26" s="660"/>
      <c r="W26" s="660"/>
      <c r="X26" s="660"/>
      <c r="Y26" s="661"/>
      <c r="Z26" s="662">
        <v>0.3</v>
      </c>
      <c r="AA26" s="662"/>
      <c r="AB26" s="662"/>
      <c r="AC26" s="662"/>
      <c r="AD26" s="663" t="s">
        <v>136</v>
      </c>
      <c r="AE26" s="663"/>
      <c r="AF26" s="663"/>
      <c r="AG26" s="663"/>
      <c r="AH26" s="663"/>
      <c r="AI26" s="663"/>
      <c r="AJ26" s="663"/>
      <c r="AK26" s="663"/>
      <c r="AL26" s="664" t="s">
        <v>120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219</v>
      </c>
      <c r="BH26" s="660"/>
      <c r="BI26" s="660"/>
      <c r="BJ26" s="660"/>
      <c r="BK26" s="660"/>
      <c r="BL26" s="660"/>
      <c r="BM26" s="660"/>
      <c r="BN26" s="661"/>
      <c r="BO26" s="662" t="s">
        <v>120</v>
      </c>
      <c r="BP26" s="662"/>
      <c r="BQ26" s="662"/>
      <c r="BR26" s="662"/>
      <c r="BS26" s="668" t="s">
        <v>136</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432074</v>
      </c>
      <c r="CS26" s="660"/>
      <c r="CT26" s="660"/>
      <c r="CU26" s="660"/>
      <c r="CV26" s="660"/>
      <c r="CW26" s="660"/>
      <c r="CX26" s="660"/>
      <c r="CY26" s="661"/>
      <c r="CZ26" s="664">
        <v>6.7</v>
      </c>
      <c r="DA26" s="693"/>
      <c r="DB26" s="693"/>
      <c r="DC26" s="697"/>
      <c r="DD26" s="668">
        <v>389107</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597004</v>
      </c>
      <c r="S27" s="660"/>
      <c r="T27" s="660"/>
      <c r="U27" s="660"/>
      <c r="V27" s="660"/>
      <c r="W27" s="660"/>
      <c r="X27" s="660"/>
      <c r="Y27" s="661"/>
      <c r="Z27" s="662">
        <v>9</v>
      </c>
      <c r="AA27" s="662"/>
      <c r="AB27" s="662"/>
      <c r="AC27" s="662"/>
      <c r="AD27" s="663" t="s">
        <v>120</v>
      </c>
      <c r="AE27" s="663"/>
      <c r="AF27" s="663"/>
      <c r="AG27" s="663"/>
      <c r="AH27" s="663"/>
      <c r="AI27" s="663"/>
      <c r="AJ27" s="663"/>
      <c r="AK27" s="663"/>
      <c r="AL27" s="664" t="s">
        <v>120</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475091</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282598</v>
      </c>
      <c r="CS27" s="695"/>
      <c r="CT27" s="695"/>
      <c r="CU27" s="695"/>
      <c r="CV27" s="695"/>
      <c r="CW27" s="695"/>
      <c r="CX27" s="695"/>
      <c r="CY27" s="696"/>
      <c r="CZ27" s="664">
        <v>4.4000000000000004</v>
      </c>
      <c r="DA27" s="693"/>
      <c r="DB27" s="693"/>
      <c r="DC27" s="697"/>
      <c r="DD27" s="668">
        <v>74600</v>
      </c>
      <c r="DE27" s="695"/>
      <c r="DF27" s="695"/>
      <c r="DG27" s="695"/>
      <c r="DH27" s="695"/>
      <c r="DI27" s="695"/>
      <c r="DJ27" s="695"/>
      <c r="DK27" s="696"/>
      <c r="DL27" s="668">
        <v>74497</v>
      </c>
      <c r="DM27" s="695"/>
      <c r="DN27" s="695"/>
      <c r="DO27" s="695"/>
      <c r="DP27" s="695"/>
      <c r="DQ27" s="695"/>
      <c r="DR27" s="695"/>
      <c r="DS27" s="695"/>
      <c r="DT27" s="695"/>
      <c r="DU27" s="695"/>
      <c r="DV27" s="696"/>
      <c r="DW27" s="664">
        <v>2.1</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219</v>
      </c>
      <c r="S28" s="660"/>
      <c r="T28" s="660"/>
      <c r="U28" s="660"/>
      <c r="V28" s="660"/>
      <c r="W28" s="660"/>
      <c r="X28" s="660"/>
      <c r="Y28" s="661"/>
      <c r="Z28" s="662" t="s">
        <v>136</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1418198</v>
      </c>
      <c r="CS28" s="660"/>
      <c r="CT28" s="660"/>
      <c r="CU28" s="660"/>
      <c r="CV28" s="660"/>
      <c r="CW28" s="660"/>
      <c r="CX28" s="660"/>
      <c r="CY28" s="661"/>
      <c r="CZ28" s="664">
        <v>22.1</v>
      </c>
      <c r="DA28" s="693"/>
      <c r="DB28" s="693"/>
      <c r="DC28" s="697"/>
      <c r="DD28" s="668">
        <v>1316659</v>
      </c>
      <c r="DE28" s="660"/>
      <c r="DF28" s="660"/>
      <c r="DG28" s="660"/>
      <c r="DH28" s="660"/>
      <c r="DI28" s="660"/>
      <c r="DJ28" s="660"/>
      <c r="DK28" s="661"/>
      <c r="DL28" s="668">
        <v>507014</v>
      </c>
      <c r="DM28" s="660"/>
      <c r="DN28" s="660"/>
      <c r="DO28" s="660"/>
      <c r="DP28" s="660"/>
      <c r="DQ28" s="660"/>
      <c r="DR28" s="660"/>
      <c r="DS28" s="660"/>
      <c r="DT28" s="660"/>
      <c r="DU28" s="660"/>
      <c r="DV28" s="661"/>
      <c r="DW28" s="664">
        <v>14.1</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683057</v>
      </c>
      <c r="S29" s="660"/>
      <c r="T29" s="660"/>
      <c r="U29" s="660"/>
      <c r="V29" s="660"/>
      <c r="W29" s="660"/>
      <c r="X29" s="660"/>
      <c r="Y29" s="661"/>
      <c r="Z29" s="662">
        <v>10.3</v>
      </c>
      <c r="AA29" s="662"/>
      <c r="AB29" s="662"/>
      <c r="AC29" s="662"/>
      <c r="AD29" s="663" t="s">
        <v>120</v>
      </c>
      <c r="AE29" s="663"/>
      <c r="AF29" s="663"/>
      <c r="AG29" s="663"/>
      <c r="AH29" s="663"/>
      <c r="AI29" s="663"/>
      <c r="AJ29" s="663"/>
      <c r="AK29" s="663"/>
      <c r="AL29" s="664" t="s">
        <v>120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1417376</v>
      </c>
      <c r="CS29" s="695"/>
      <c r="CT29" s="695"/>
      <c r="CU29" s="695"/>
      <c r="CV29" s="695"/>
      <c r="CW29" s="695"/>
      <c r="CX29" s="695"/>
      <c r="CY29" s="696"/>
      <c r="CZ29" s="664">
        <v>22.1</v>
      </c>
      <c r="DA29" s="693"/>
      <c r="DB29" s="693"/>
      <c r="DC29" s="697"/>
      <c r="DD29" s="668">
        <v>1315837</v>
      </c>
      <c r="DE29" s="695"/>
      <c r="DF29" s="695"/>
      <c r="DG29" s="695"/>
      <c r="DH29" s="695"/>
      <c r="DI29" s="695"/>
      <c r="DJ29" s="695"/>
      <c r="DK29" s="696"/>
      <c r="DL29" s="668">
        <v>506192</v>
      </c>
      <c r="DM29" s="695"/>
      <c r="DN29" s="695"/>
      <c r="DO29" s="695"/>
      <c r="DP29" s="695"/>
      <c r="DQ29" s="695"/>
      <c r="DR29" s="695"/>
      <c r="DS29" s="695"/>
      <c r="DT29" s="695"/>
      <c r="DU29" s="695"/>
      <c r="DV29" s="696"/>
      <c r="DW29" s="664">
        <v>14.1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34621</v>
      </c>
      <c r="S30" s="660"/>
      <c r="T30" s="660"/>
      <c r="U30" s="660"/>
      <c r="V30" s="660"/>
      <c r="W30" s="660"/>
      <c r="X30" s="660"/>
      <c r="Y30" s="661"/>
      <c r="Z30" s="662">
        <v>0.5</v>
      </c>
      <c r="AA30" s="662"/>
      <c r="AB30" s="662"/>
      <c r="AC30" s="662"/>
      <c r="AD30" s="663">
        <v>3470</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177</v>
      </c>
      <c r="AY30" s="646"/>
      <c r="AZ30" s="646"/>
      <c r="BA30" s="646"/>
      <c r="BB30" s="646"/>
      <c r="BC30" s="646"/>
      <c r="BD30" s="646"/>
      <c r="BE30" s="646"/>
      <c r="BF30" s="647"/>
      <c r="BG30" s="719">
        <v>99</v>
      </c>
      <c r="BH30" s="720"/>
      <c r="BI30" s="720"/>
      <c r="BJ30" s="720"/>
      <c r="BK30" s="720"/>
      <c r="BL30" s="720"/>
      <c r="BM30" s="654">
        <v>97.4</v>
      </c>
      <c r="BN30" s="720"/>
      <c r="BO30" s="720"/>
      <c r="BP30" s="720"/>
      <c r="BQ30" s="721"/>
      <c r="BR30" s="719">
        <v>98.9</v>
      </c>
      <c r="BS30" s="720"/>
      <c r="BT30" s="720"/>
      <c r="BU30" s="720"/>
      <c r="BV30" s="720"/>
      <c r="BW30" s="720"/>
      <c r="BX30" s="654">
        <v>96.2</v>
      </c>
      <c r="BY30" s="720"/>
      <c r="BZ30" s="720"/>
      <c r="CA30" s="720"/>
      <c r="CB30" s="721"/>
      <c r="CD30" s="724"/>
      <c r="CE30" s="725"/>
      <c r="CF30" s="674" t="s">
        <v>302</v>
      </c>
      <c r="CG30" s="675"/>
      <c r="CH30" s="675"/>
      <c r="CI30" s="675"/>
      <c r="CJ30" s="675"/>
      <c r="CK30" s="675"/>
      <c r="CL30" s="675"/>
      <c r="CM30" s="675"/>
      <c r="CN30" s="675"/>
      <c r="CO30" s="675"/>
      <c r="CP30" s="675"/>
      <c r="CQ30" s="676"/>
      <c r="CR30" s="659">
        <v>1384223</v>
      </c>
      <c r="CS30" s="660"/>
      <c r="CT30" s="660"/>
      <c r="CU30" s="660"/>
      <c r="CV30" s="660"/>
      <c r="CW30" s="660"/>
      <c r="CX30" s="660"/>
      <c r="CY30" s="661"/>
      <c r="CZ30" s="664">
        <v>21.6</v>
      </c>
      <c r="DA30" s="693"/>
      <c r="DB30" s="693"/>
      <c r="DC30" s="697"/>
      <c r="DD30" s="668">
        <v>1282981</v>
      </c>
      <c r="DE30" s="660"/>
      <c r="DF30" s="660"/>
      <c r="DG30" s="660"/>
      <c r="DH30" s="660"/>
      <c r="DI30" s="660"/>
      <c r="DJ30" s="660"/>
      <c r="DK30" s="661"/>
      <c r="DL30" s="668">
        <v>473347</v>
      </c>
      <c r="DM30" s="660"/>
      <c r="DN30" s="660"/>
      <c r="DO30" s="660"/>
      <c r="DP30" s="660"/>
      <c r="DQ30" s="660"/>
      <c r="DR30" s="660"/>
      <c r="DS30" s="660"/>
      <c r="DT30" s="660"/>
      <c r="DU30" s="660"/>
      <c r="DV30" s="661"/>
      <c r="DW30" s="664">
        <v>13.2</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11460</v>
      </c>
      <c r="S31" s="660"/>
      <c r="T31" s="660"/>
      <c r="U31" s="660"/>
      <c r="V31" s="660"/>
      <c r="W31" s="660"/>
      <c r="X31" s="660"/>
      <c r="Y31" s="661"/>
      <c r="Z31" s="662">
        <v>0.2</v>
      </c>
      <c r="AA31" s="662"/>
      <c r="AB31" s="662"/>
      <c r="AC31" s="662"/>
      <c r="AD31" s="663" t="s">
        <v>120</v>
      </c>
      <c r="AE31" s="663"/>
      <c r="AF31" s="663"/>
      <c r="AG31" s="663"/>
      <c r="AH31" s="663"/>
      <c r="AI31" s="663"/>
      <c r="AJ31" s="663"/>
      <c r="AK31" s="663"/>
      <c r="AL31" s="664" t="s">
        <v>219</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99.6</v>
      </c>
      <c r="BH31" s="695"/>
      <c r="BI31" s="695"/>
      <c r="BJ31" s="695"/>
      <c r="BK31" s="695"/>
      <c r="BL31" s="695"/>
      <c r="BM31" s="665">
        <v>99.3</v>
      </c>
      <c r="BN31" s="717"/>
      <c r="BO31" s="717"/>
      <c r="BP31" s="717"/>
      <c r="BQ31" s="718"/>
      <c r="BR31" s="716">
        <v>99.5</v>
      </c>
      <c r="BS31" s="695"/>
      <c r="BT31" s="695"/>
      <c r="BU31" s="695"/>
      <c r="BV31" s="695"/>
      <c r="BW31" s="695"/>
      <c r="BX31" s="665">
        <v>98.7</v>
      </c>
      <c r="BY31" s="717"/>
      <c r="BZ31" s="717"/>
      <c r="CA31" s="717"/>
      <c r="CB31" s="718"/>
      <c r="CD31" s="724"/>
      <c r="CE31" s="725"/>
      <c r="CF31" s="674" t="s">
        <v>306</v>
      </c>
      <c r="CG31" s="675"/>
      <c r="CH31" s="675"/>
      <c r="CI31" s="675"/>
      <c r="CJ31" s="675"/>
      <c r="CK31" s="675"/>
      <c r="CL31" s="675"/>
      <c r="CM31" s="675"/>
      <c r="CN31" s="675"/>
      <c r="CO31" s="675"/>
      <c r="CP31" s="675"/>
      <c r="CQ31" s="676"/>
      <c r="CR31" s="659">
        <v>33153</v>
      </c>
      <c r="CS31" s="695"/>
      <c r="CT31" s="695"/>
      <c r="CU31" s="695"/>
      <c r="CV31" s="695"/>
      <c r="CW31" s="695"/>
      <c r="CX31" s="695"/>
      <c r="CY31" s="696"/>
      <c r="CZ31" s="664">
        <v>0.5</v>
      </c>
      <c r="DA31" s="693"/>
      <c r="DB31" s="693"/>
      <c r="DC31" s="697"/>
      <c r="DD31" s="668">
        <v>32856</v>
      </c>
      <c r="DE31" s="695"/>
      <c r="DF31" s="695"/>
      <c r="DG31" s="695"/>
      <c r="DH31" s="695"/>
      <c r="DI31" s="695"/>
      <c r="DJ31" s="695"/>
      <c r="DK31" s="696"/>
      <c r="DL31" s="668">
        <v>32845</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234216</v>
      </c>
      <c r="S32" s="660"/>
      <c r="T32" s="660"/>
      <c r="U32" s="660"/>
      <c r="V32" s="660"/>
      <c r="W32" s="660"/>
      <c r="X32" s="660"/>
      <c r="Y32" s="661"/>
      <c r="Z32" s="662">
        <v>3.5</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98.3</v>
      </c>
      <c r="BH32" s="729"/>
      <c r="BI32" s="729"/>
      <c r="BJ32" s="729"/>
      <c r="BK32" s="729"/>
      <c r="BL32" s="729"/>
      <c r="BM32" s="730">
        <v>95.5</v>
      </c>
      <c r="BN32" s="729"/>
      <c r="BO32" s="729"/>
      <c r="BP32" s="729"/>
      <c r="BQ32" s="731"/>
      <c r="BR32" s="728">
        <v>98.2</v>
      </c>
      <c r="BS32" s="729"/>
      <c r="BT32" s="729"/>
      <c r="BU32" s="729"/>
      <c r="BV32" s="729"/>
      <c r="BW32" s="729"/>
      <c r="BX32" s="730">
        <v>93.5</v>
      </c>
      <c r="BY32" s="729"/>
      <c r="BZ32" s="729"/>
      <c r="CA32" s="729"/>
      <c r="CB32" s="731"/>
      <c r="CD32" s="726"/>
      <c r="CE32" s="727"/>
      <c r="CF32" s="674" t="s">
        <v>309</v>
      </c>
      <c r="CG32" s="675"/>
      <c r="CH32" s="675"/>
      <c r="CI32" s="675"/>
      <c r="CJ32" s="675"/>
      <c r="CK32" s="675"/>
      <c r="CL32" s="675"/>
      <c r="CM32" s="675"/>
      <c r="CN32" s="675"/>
      <c r="CO32" s="675"/>
      <c r="CP32" s="675"/>
      <c r="CQ32" s="676"/>
      <c r="CR32" s="659">
        <v>822</v>
      </c>
      <c r="CS32" s="660"/>
      <c r="CT32" s="660"/>
      <c r="CU32" s="660"/>
      <c r="CV32" s="660"/>
      <c r="CW32" s="660"/>
      <c r="CX32" s="660"/>
      <c r="CY32" s="661"/>
      <c r="CZ32" s="664">
        <v>0</v>
      </c>
      <c r="DA32" s="693"/>
      <c r="DB32" s="693"/>
      <c r="DC32" s="697"/>
      <c r="DD32" s="668">
        <v>822</v>
      </c>
      <c r="DE32" s="660"/>
      <c r="DF32" s="660"/>
      <c r="DG32" s="660"/>
      <c r="DH32" s="660"/>
      <c r="DI32" s="660"/>
      <c r="DJ32" s="660"/>
      <c r="DK32" s="661"/>
      <c r="DL32" s="668">
        <v>822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73259</v>
      </c>
      <c r="S33" s="660"/>
      <c r="T33" s="660"/>
      <c r="U33" s="660"/>
      <c r="V33" s="660"/>
      <c r="W33" s="660"/>
      <c r="X33" s="660"/>
      <c r="Y33" s="661"/>
      <c r="Z33" s="662">
        <v>1.1000000000000001</v>
      </c>
      <c r="AA33" s="662"/>
      <c r="AB33" s="662"/>
      <c r="AC33" s="662"/>
      <c r="AD33" s="663" t="s">
        <v>120</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2232541</v>
      </c>
      <c r="CS33" s="695"/>
      <c r="CT33" s="695"/>
      <c r="CU33" s="695"/>
      <c r="CV33" s="695"/>
      <c r="CW33" s="695"/>
      <c r="CX33" s="695"/>
      <c r="CY33" s="696"/>
      <c r="CZ33" s="664">
        <v>34.799999999999997</v>
      </c>
      <c r="DA33" s="693"/>
      <c r="DB33" s="693"/>
      <c r="DC33" s="697"/>
      <c r="DD33" s="668">
        <v>1563146</v>
      </c>
      <c r="DE33" s="695"/>
      <c r="DF33" s="695"/>
      <c r="DG33" s="695"/>
      <c r="DH33" s="695"/>
      <c r="DI33" s="695"/>
      <c r="DJ33" s="695"/>
      <c r="DK33" s="696"/>
      <c r="DL33" s="668">
        <v>1286866</v>
      </c>
      <c r="DM33" s="695"/>
      <c r="DN33" s="695"/>
      <c r="DO33" s="695"/>
      <c r="DP33" s="695"/>
      <c r="DQ33" s="695"/>
      <c r="DR33" s="695"/>
      <c r="DS33" s="695"/>
      <c r="DT33" s="695"/>
      <c r="DU33" s="695"/>
      <c r="DV33" s="696"/>
      <c r="DW33" s="664">
        <v>35.799999999999997</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75922</v>
      </c>
      <c r="S34" s="660"/>
      <c r="T34" s="660"/>
      <c r="U34" s="660"/>
      <c r="V34" s="660"/>
      <c r="W34" s="660"/>
      <c r="X34" s="660"/>
      <c r="Y34" s="661"/>
      <c r="Z34" s="662">
        <v>1.1000000000000001</v>
      </c>
      <c r="AA34" s="662"/>
      <c r="AB34" s="662"/>
      <c r="AC34" s="662"/>
      <c r="AD34" s="663">
        <v>633</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934665</v>
      </c>
      <c r="CS34" s="660"/>
      <c r="CT34" s="660"/>
      <c r="CU34" s="660"/>
      <c r="CV34" s="660"/>
      <c r="CW34" s="660"/>
      <c r="CX34" s="660"/>
      <c r="CY34" s="661"/>
      <c r="CZ34" s="664">
        <v>14.6</v>
      </c>
      <c r="DA34" s="693"/>
      <c r="DB34" s="693"/>
      <c r="DC34" s="697"/>
      <c r="DD34" s="668">
        <v>627408</v>
      </c>
      <c r="DE34" s="660"/>
      <c r="DF34" s="660"/>
      <c r="DG34" s="660"/>
      <c r="DH34" s="660"/>
      <c r="DI34" s="660"/>
      <c r="DJ34" s="660"/>
      <c r="DK34" s="661"/>
      <c r="DL34" s="668">
        <v>520301</v>
      </c>
      <c r="DM34" s="660"/>
      <c r="DN34" s="660"/>
      <c r="DO34" s="660"/>
      <c r="DP34" s="660"/>
      <c r="DQ34" s="660"/>
      <c r="DR34" s="660"/>
      <c r="DS34" s="660"/>
      <c r="DT34" s="660"/>
      <c r="DU34" s="660"/>
      <c r="DV34" s="661"/>
      <c r="DW34" s="664">
        <v>14.5</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1091106</v>
      </c>
      <c r="S35" s="660"/>
      <c r="T35" s="660"/>
      <c r="U35" s="660"/>
      <c r="V35" s="660"/>
      <c r="W35" s="660"/>
      <c r="X35" s="660"/>
      <c r="Y35" s="661"/>
      <c r="Z35" s="662">
        <v>16.5</v>
      </c>
      <c r="AA35" s="662"/>
      <c r="AB35" s="662"/>
      <c r="AC35" s="662"/>
      <c r="AD35" s="663" t="s">
        <v>120</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526705</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15901</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29456</v>
      </c>
      <c r="CS35" s="695"/>
      <c r="CT35" s="695"/>
      <c r="CU35" s="695"/>
      <c r="CV35" s="695"/>
      <c r="CW35" s="695"/>
      <c r="CX35" s="695"/>
      <c r="CY35" s="696"/>
      <c r="CZ35" s="664">
        <v>0.5</v>
      </c>
      <c r="DA35" s="693"/>
      <c r="DB35" s="693"/>
      <c r="DC35" s="697"/>
      <c r="DD35" s="668">
        <v>21368</v>
      </c>
      <c r="DE35" s="695"/>
      <c r="DF35" s="695"/>
      <c r="DG35" s="695"/>
      <c r="DH35" s="695"/>
      <c r="DI35" s="695"/>
      <c r="DJ35" s="695"/>
      <c r="DK35" s="696"/>
      <c r="DL35" s="668">
        <v>3314</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321</v>
      </c>
      <c r="AR36" s="737"/>
      <c r="AS36" s="737"/>
      <c r="AT36" s="737"/>
      <c r="AU36" s="737"/>
      <c r="AV36" s="737"/>
      <c r="AW36" s="737"/>
      <c r="AX36" s="737"/>
      <c r="AY36" s="738"/>
      <c r="AZ36" s="659">
        <v>90079</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443</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601732</v>
      </c>
      <c r="CS36" s="660"/>
      <c r="CT36" s="660"/>
      <c r="CU36" s="660"/>
      <c r="CV36" s="660"/>
      <c r="CW36" s="660"/>
      <c r="CX36" s="660"/>
      <c r="CY36" s="661"/>
      <c r="CZ36" s="664">
        <v>9.4</v>
      </c>
      <c r="DA36" s="693"/>
      <c r="DB36" s="693"/>
      <c r="DC36" s="697"/>
      <c r="DD36" s="668">
        <v>454321</v>
      </c>
      <c r="DE36" s="660"/>
      <c r="DF36" s="660"/>
      <c r="DG36" s="660"/>
      <c r="DH36" s="660"/>
      <c r="DI36" s="660"/>
      <c r="DJ36" s="660"/>
      <c r="DK36" s="661"/>
      <c r="DL36" s="668">
        <v>415882</v>
      </c>
      <c r="DM36" s="660"/>
      <c r="DN36" s="660"/>
      <c r="DO36" s="660"/>
      <c r="DP36" s="660"/>
      <c r="DQ36" s="660"/>
      <c r="DR36" s="660"/>
      <c r="DS36" s="660"/>
      <c r="DT36" s="660"/>
      <c r="DU36" s="660"/>
      <c r="DV36" s="661"/>
      <c r="DW36" s="664">
        <v>11.6</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134206</v>
      </c>
      <c r="S37" s="660"/>
      <c r="T37" s="660"/>
      <c r="U37" s="660"/>
      <c r="V37" s="660"/>
      <c r="W37" s="660"/>
      <c r="X37" s="660"/>
      <c r="Y37" s="661"/>
      <c r="Z37" s="662">
        <v>2</v>
      </c>
      <c r="AA37" s="662"/>
      <c r="AB37" s="662"/>
      <c r="AC37" s="662"/>
      <c r="AD37" s="663" t="s">
        <v>219</v>
      </c>
      <c r="AE37" s="663"/>
      <c r="AF37" s="663"/>
      <c r="AG37" s="663"/>
      <c r="AH37" s="663"/>
      <c r="AI37" s="663"/>
      <c r="AJ37" s="663"/>
      <c r="AK37" s="663"/>
      <c r="AL37" s="664" t="s">
        <v>120</v>
      </c>
      <c r="AM37" s="665"/>
      <c r="AN37" s="665"/>
      <c r="AO37" s="666"/>
      <c r="AQ37" s="736" t="s">
        <v>325</v>
      </c>
      <c r="AR37" s="737"/>
      <c r="AS37" s="737"/>
      <c r="AT37" s="737"/>
      <c r="AU37" s="737"/>
      <c r="AV37" s="737"/>
      <c r="AW37" s="737"/>
      <c r="AX37" s="737"/>
      <c r="AY37" s="738"/>
      <c r="AZ37" s="659">
        <v>20774</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947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295867</v>
      </c>
      <c r="CS37" s="695"/>
      <c r="CT37" s="695"/>
      <c r="CU37" s="695"/>
      <c r="CV37" s="695"/>
      <c r="CW37" s="695"/>
      <c r="CX37" s="695"/>
      <c r="CY37" s="696"/>
      <c r="CZ37" s="664">
        <v>4.5999999999999996</v>
      </c>
      <c r="DA37" s="693"/>
      <c r="DB37" s="693"/>
      <c r="DC37" s="697"/>
      <c r="DD37" s="668">
        <v>276649</v>
      </c>
      <c r="DE37" s="695"/>
      <c r="DF37" s="695"/>
      <c r="DG37" s="695"/>
      <c r="DH37" s="695"/>
      <c r="DI37" s="695"/>
      <c r="DJ37" s="695"/>
      <c r="DK37" s="696"/>
      <c r="DL37" s="668">
        <v>276454</v>
      </c>
      <c r="DM37" s="695"/>
      <c r="DN37" s="695"/>
      <c r="DO37" s="695"/>
      <c r="DP37" s="695"/>
      <c r="DQ37" s="695"/>
      <c r="DR37" s="695"/>
      <c r="DS37" s="695"/>
      <c r="DT37" s="695"/>
      <c r="DU37" s="695"/>
      <c r="DV37" s="696"/>
      <c r="DW37" s="664">
        <v>7.7</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6629499</v>
      </c>
      <c r="S38" s="740"/>
      <c r="T38" s="740"/>
      <c r="U38" s="740"/>
      <c r="V38" s="740"/>
      <c r="W38" s="740"/>
      <c r="X38" s="740"/>
      <c r="Y38" s="741"/>
      <c r="Z38" s="742">
        <v>100</v>
      </c>
      <c r="AA38" s="742"/>
      <c r="AB38" s="742"/>
      <c r="AC38" s="742"/>
      <c r="AD38" s="743">
        <v>3455949</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6334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1469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526705</v>
      </c>
      <c r="CS38" s="660"/>
      <c r="CT38" s="660"/>
      <c r="CU38" s="660"/>
      <c r="CV38" s="660"/>
      <c r="CW38" s="660"/>
      <c r="CX38" s="660"/>
      <c r="CY38" s="661"/>
      <c r="CZ38" s="664">
        <v>8.1999999999999993</v>
      </c>
      <c r="DA38" s="693"/>
      <c r="DB38" s="693"/>
      <c r="DC38" s="697"/>
      <c r="DD38" s="668">
        <v>460035</v>
      </c>
      <c r="DE38" s="660"/>
      <c r="DF38" s="660"/>
      <c r="DG38" s="660"/>
      <c r="DH38" s="660"/>
      <c r="DI38" s="660"/>
      <c r="DJ38" s="660"/>
      <c r="DK38" s="661"/>
      <c r="DL38" s="668">
        <v>347369</v>
      </c>
      <c r="DM38" s="660"/>
      <c r="DN38" s="660"/>
      <c r="DO38" s="660"/>
      <c r="DP38" s="660"/>
      <c r="DQ38" s="660"/>
      <c r="DR38" s="660"/>
      <c r="DS38" s="660"/>
      <c r="DT38" s="660"/>
      <c r="DU38" s="660"/>
      <c r="DV38" s="661"/>
      <c r="DW38" s="664">
        <v>9.6999999999999993</v>
      </c>
      <c r="DX38" s="693"/>
      <c r="DY38" s="693"/>
      <c r="DZ38" s="693"/>
      <c r="EA38" s="693"/>
      <c r="EB38" s="693"/>
      <c r="EC38" s="694"/>
    </row>
    <row r="39" spans="2:133" ht="11.25" customHeight="1">
      <c r="AQ39" s="736" t="s">
        <v>332</v>
      </c>
      <c r="AR39" s="737"/>
      <c r="AS39" s="737"/>
      <c r="AT39" s="737"/>
      <c r="AU39" s="737"/>
      <c r="AV39" s="737"/>
      <c r="AW39" s="737"/>
      <c r="AX39" s="737"/>
      <c r="AY39" s="738"/>
      <c r="AZ39" s="659" t="s">
        <v>136</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90</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129963</v>
      </c>
      <c r="CS39" s="695"/>
      <c r="CT39" s="695"/>
      <c r="CU39" s="695"/>
      <c r="CV39" s="695"/>
      <c r="CW39" s="695"/>
      <c r="CX39" s="695"/>
      <c r="CY39" s="696"/>
      <c r="CZ39" s="664">
        <v>2</v>
      </c>
      <c r="DA39" s="693"/>
      <c r="DB39" s="693"/>
      <c r="DC39" s="697"/>
      <c r="DD39" s="668">
        <v>14</v>
      </c>
      <c r="DE39" s="695"/>
      <c r="DF39" s="695"/>
      <c r="DG39" s="695"/>
      <c r="DH39" s="695"/>
      <c r="DI39" s="695"/>
      <c r="DJ39" s="695"/>
      <c r="DK39" s="696"/>
      <c r="DL39" s="668" t="s">
        <v>136</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336</v>
      </c>
      <c r="AR40" s="737"/>
      <c r="AS40" s="737"/>
      <c r="AT40" s="737"/>
      <c r="AU40" s="737"/>
      <c r="AV40" s="737"/>
      <c r="AW40" s="737"/>
      <c r="AX40" s="737"/>
      <c r="AY40" s="738"/>
      <c r="AZ40" s="659">
        <v>101680</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151</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10020</v>
      </c>
      <c r="CS40" s="660"/>
      <c r="CT40" s="660"/>
      <c r="CU40" s="660"/>
      <c r="CV40" s="660"/>
      <c r="CW40" s="660"/>
      <c r="CX40" s="660"/>
      <c r="CY40" s="661"/>
      <c r="CZ40" s="664">
        <v>0.2</v>
      </c>
      <c r="DA40" s="693"/>
      <c r="DB40" s="693"/>
      <c r="DC40" s="697"/>
      <c r="DD40" s="668" t="s">
        <v>136</v>
      </c>
      <c r="DE40" s="660"/>
      <c r="DF40" s="660"/>
      <c r="DG40" s="660"/>
      <c r="DH40" s="660"/>
      <c r="DI40" s="660"/>
      <c r="DJ40" s="660"/>
      <c r="DK40" s="661"/>
      <c r="DL40" s="668" t="s">
        <v>136</v>
      </c>
      <c r="DM40" s="660"/>
      <c r="DN40" s="660"/>
      <c r="DO40" s="660"/>
      <c r="DP40" s="660"/>
      <c r="DQ40" s="660"/>
      <c r="DR40" s="660"/>
      <c r="DS40" s="660"/>
      <c r="DT40" s="660"/>
      <c r="DU40" s="660"/>
      <c r="DV40" s="661"/>
      <c r="DW40" s="664" t="s">
        <v>136</v>
      </c>
      <c r="DX40" s="693"/>
      <c r="DY40" s="693"/>
      <c r="DZ40" s="693"/>
      <c r="EA40" s="693"/>
      <c r="EB40" s="693"/>
      <c r="EC40" s="694"/>
    </row>
    <row r="41" spans="2:133" ht="11.25" customHeight="1">
      <c r="AQ41" s="746" t="s">
        <v>339</v>
      </c>
      <c r="AR41" s="747"/>
      <c r="AS41" s="747"/>
      <c r="AT41" s="747"/>
      <c r="AU41" s="747"/>
      <c r="AV41" s="747"/>
      <c r="AW41" s="747"/>
      <c r="AX41" s="747"/>
      <c r="AY41" s="748"/>
      <c r="AZ41" s="739">
        <v>307838</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381</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136</v>
      </c>
      <c r="CS41" s="695"/>
      <c r="CT41" s="695"/>
      <c r="CU41" s="695"/>
      <c r="CV41" s="695"/>
      <c r="CW41" s="695"/>
      <c r="CX41" s="695"/>
      <c r="CY41" s="696"/>
      <c r="CZ41" s="664" t="s">
        <v>136</v>
      </c>
      <c r="DA41" s="693"/>
      <c r="DB41" s="693"/>
      <c r="DC41" s="697"/>
      <c r="DD41" s="668" t="s">
        <v>136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1729442</v>
      </c>
      <c r="CS42" s="660"/>
      <c r="CT42" s="660"/>
      <c r="CU42" s="660"/>
      <c r="CV42" s="660"/>
      <c r="CW42" s="660"/>
      <c r="CX42" s="660"/>
      <c r="CY42" s="661"/>
      <c r="CZ42" s="664">
        <v>27</v>
      </c>
      <c r="DA42" s="665"/>
      <c r="DB42" s="665"/>
      <c r="DC42" s="760"/>
      <c r="DD42" s="668">
        <v>66915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21800</v>
      </c>
      <c r="CS43" s="695"/>
      <c r="CT43" s="695"/>
      <c r="CU43" s="695"/>
      <c r="CV43" s="695"/>
      <c r="CW43" s="695"/>
      <c r="CX43" s="695"/>
      <c r="CY43" s="696"/>
      <c r="CZ43" s="664">
        <v>0.3</v>
      </c>
      <c r="DA43" s="693"/>
      <c r="DB43" s="693"/>
      <c r="DC43" s="697"/>
      <c r="DD43" s="668" t="s">
        <v>219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297</v>
      </c>
      <c r="CE44" s="772"/>
      <c r="CF44" s="656" t="s">
        <v>347</v>
      </c>
      <c r="CG44" s="657"/>
      <c r="CH44" s="657"/>
      <c r="CI44" s="657"/>
      <c r="CJ44" s="657"/>
      <c r="CK44" s="657"/>
      <c r="CL44" s="657"/>
      <c r="CM44" s="657"/>
      <c r="CN44" s="657"/>
      <c r="CO44" s="657"/>
      <c r="CP44" s="657"/>
      <c r="CQ44" s="658"/>
      <c r="CR44" s="659">
        <v>1467377</v>
      </c>
      <c r="CS44" s="660"/>
      <c r="CT44" s="660"/>
      <c r="CU44" s="660"/>
      <c r="CV44" s="660"/>
      <c r="CW44" s="660"/>
      <c r="CX44" s="660"/>
      <c r="CY44" s="661"/>
      <c r="CZ44" s="664">
        <v>22.9</v>
      </c>
      <c r="DA44" s="665"/>
      <c r="DB44" s="665"/>
      <c r="DC44" s="760"/>
      <c r="DD44" s="668">
        <v>64080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1059748</v>
      </c>
      <c r="CS45" s="695"/>
      <c r="CT45" s="695"/>
      <c r="CU45" s="695"/>
      <c r="CV45" s="695"/>
      <c r="CW45" s="695"/>
      <c r="CX45" s="695"/>
      <c r="CY45" s="696"/>
      <c r="CZ45" s="664">
        <v>16.5</v>
      </c>
      <c r="DA45" s="693"/>
      <c r="DB45" s="693"/>
      <c r="DC45" s="697"/>
      <c r="DD45" s="668">
        <v>12002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387006</v>
      </c>
      <c r="CS46" s="660"/>
      <c r="CT46" s="660"/>
      <c r="CU46" s="660"/>
      <c r="CV46" s="660"/>
      <c r="CW46" s="660"/>
      <c r="CX46" s="660"/>
      <c r="CY46" s="661"/>
      <c r="CZ46" s="664">
        <v>6</v>
      </c>
      <c r="DA46" s="665"/>
      <c r="DB46" s="665"/>
      <c r="DC46" s="760"/>
      <c r="DD46" s="668">
        <v>50121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262065</v>
      </c>
      <c r="CS47" s="695"/>
      <c r="CT47" s="695"/>
      <c r="CU47" s="695"/>
      <c r="CV47" s="695"/>
      <c r="CW47" s="695"/>
      <c r="CX47" s="695"/>
      <c r="CY47" s="696"/>
      <c r="CZ47" s="664">
        <v>4.0999999999999996</v>
      </c>
      <c r="DA47" s="693"/>
      <c r="DB47" s="693"/>
      <c r="DC47" s="697"/>
      <c r="DD47" s="668">
        <v>2835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219</v>
      </c>
      <c r="CS48" s="660"/>
      <c r="CT48" s="660"/>
      <c r="CU48" s="660"/>
      <c r="CV48" s="660"/>
      <c r="CW48" s="660"/>
      <c r="CX48" s="660"/>
      <c r="CY48" s="661"/>
      <c r="CZ48" s="664" t="s">
        <v>219</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6412331</v>
      </c>
      <c r="CS49" s="729"/>
      <c r="CT49" s="729"/>
      <c r="CU49" s="729"/>
      <c r="CV49" s="729"/>
      <c r="CW49" s="729"/>
      <c r="CX49" s="729"/>
      <c r="CY49" s="761"/>
      <c r="CZ49" s="744">
        <v>100</v>
      </c>
      <c r="DA49" s="762"/>
      <c r="DB49" s="762"/>
      <c r="DC49" s="763"/>
      <c r="DD49" s="764">
        <v>3724554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oLi6JssCMKTcq+yHfnzek6Lu/n84h07vsllo7xPiNgSATs7MKjNwavaWyP2OylwtlVYMHAhfxdBP4lRvaV0jA==" saltValue="J6lgu65SGWHaAYC2MC+b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6629</v>
      </c>
      <c r="R7" s="795"/>
      <c r="S7" s="795"/>
      <c r="T7" s="795"/>
      <c r="U7" s="795"/>
      <c r="V7" s="795">
        <v>6412</v>
      </c>
      <c r="W7" s="795"/>
      <c r="X7" s="795"/>
      <c r="Y7" s="795"/>
      <c r="Z7" s="795"/>
      <c r="AA7" s="795">
        <v>217</v>
      </c>
      <c r="AB7" s="795"/>
      <c r="AC7" s="795"/>
      <c r="AD7" s="795"/>
      <c r="AE7" s="796"/>
      <c r="AF7" s="797">
        <v>192</v>
      </c>
      <c r="AG7" s="798"/>
      <c r="AH7" s="798"/>
      <c r="AI7" s="798"/>
      <c r="AJ7" s="799"/>
      <c r="AK7" s="834">
        <v>234</v>
      </c>
      <c r="AL7" s="835"/>
      <c r="AM7" s="835"/>
      <c r="AN7" s="835"/>
      <c r="AO7" s="835"/>
      <c r="AP7" s="835">
        <v>7284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5</v>
      </c>
      <c r="CI7" s="832"/>
      <c r="CJ7" s="832"/>
      <c r="CK7" s="832"/>
      <c r="CL7" s="833"/>
      <c r="CM7" s="831">
        <v>74</v>
      </c>
      <c r="CN7" s="832"/>
      <c r="CO7" s="832"/>
      <c r="CP7" s="832"/>
      <c r="CQ7" s="833"/>
      <c r="CR7" s="831">
        <v>93</v>
      </c>
      <c r="CS7" s="832"/>
      <c r="CT7" s="832"/>
      <c r="CU7" s="832"/>
      <c r="CV7" s="833"/>
      <c r="CW7" s="831">
        <v>5</v>
      </c>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6629</v>
      </c>
      <c r="R23" s="854"/>
      <c r="S23" s="854"/>
      <c r="T23" s="854"/>
      <c r="U23" s="854"/>
      <c r="V23" s="854">
        <v>6412</v>
      </c>
      <c r="W23" s="854"/>
      <c r="X23" s="854"/>
      <c r="Y23" s="854"/>
      <c r="Z23" s="854"/>
      <c r="AA23" s="854">
        <v>217</v>
      </c>
      <c r="AB23" s="854"/>
      <c r="AC23" s="854"/>
      <c r="AD23" s="854"/>
      <c r="AE23" s="855"/>
      <c r="AF23" s="856">
        <v>192</v>
      </c>
      <c r="AG23" s="854"/>
      <c r="AH23" s="854"/>
      <c r="AI23" s="854"/>
      <c r="AJ23" s="857"/>
      <c r="AK23" s="858"/>
      <c r="AL23" s="859"/>
      <c r="AM23" s="859"/>
      <c r="AN23" s="859"/>
      <c r="AO23" s="859"/>
      <c r="AP23" s="854">
        <v>7284</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942</v>
      </c>
      <c r="R28" s="883"/>
      <c r="S28" s="883"/>
      <c r="T28" s="883"/>
      <c r="U28" s="883"/>
      <c r="V28" s="883">
        <v>926</v>
      </c>
      <c r="W28" s="883"/>
      <c r="X28" s="883"/>
      <c r="Y28" s="883"/>
      <c r="Z28" s="883"/>
      <c r="AA28" s="883">
        <v>16</v>
      </c>
      <c r="AB28" s="883"/>
      <c r="AC28" s="883"/>
      <c r="AD28" s="883"/>
      <c r="AE28" s="884"/>
      <c r="AF28" s="885">
        <v>16</v>
      </c>
      <c r="AG28" s="883"/>
      <c r="AH28" s="883"/>
      <c r="AI28" s="883"/>
      <c r="AJ28" s="886"/>
      <c r="AK28" s="887">
        <v>86</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144</v>
      </c>
      <c r="R29" s="819"/>
      <c r="S29" s="819"/>
      <c r="T29" s="819"/>
      <c r="U29" s="819"/>
      <c r="V29" s="819">
        <v>144</v>
      </c>
      <c r="W29" s="819"/>
      <c r="X29" s="819"/>
      <c r="Y29" s="819"/>
      <c r="Z29" s="819"/>
      <c r="AA29" s="819">
        <v>0</v>
      </c>
      <c r="AB29" s="819"/>
      <c r="AC29" s="819"/>
      <c r="AD29" s="819"/>
      <c r="AE29" s="820"/>
      <c r="AF29" s="821">
        <v>0</v>
      </c>
      <c r="AG29" s="822"/>
      <c r="AH29" s="822"/>
      <c r="AI29" s="822"/>
      <c r="AJ29" s="823"/>
      <c r="AK29" s="890">
        <v>26</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96</v>
      </c>
      <c r="R30" s="819"/>
      <c r="S30" s="819"/>
      <c r="T30" s="819"/>
      <c r="U30" s="819"/>
      <c r="V30" s="819">
        <v>95</v>
      </c>
      <c r="W30" s="819"/>
      <c r="X30" s="819"/>
      <c r="Y30" s="819"/>
      <c r="Z30" s="819"/>
      <c r="AA30" s="819">
        <v>1</v>
      </c>
      <c r="AB30" s="819"/>
      <c r="AC30" s="819"/>
      <c r="AD30" s="819"/>
      <c r="AE30" s="820"/>
      <c r="AF30" s="821">
        <v>1</v>
      </c>
      <c r="AG30" s="822"/>
      <c r="AH30" s="822"/>
      <c r="AI30" s="822"/>
      <c r="AJ30" s="823"/>
      <c r="AK30" s="890">
        <v>45</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754</v>
      </c>
      <c r="R31" s="819"/>
      <c r="S31" s="819"/>
      <c r="T31" s="819"/>
      <c r="U31" s="819"/>
      <c r="V31" s="819">
        <v>743</v>
      </c>
      <c r="W31" s="819"/>
      <c r="X31" s="819"/>
      <c r="Y31" s="819"/>
      <c r="Z31" s="819"/>
      <c r="AA31" s="819">
        <v>11</v>
      </c>
      <c r="AB31" s="819"/>
      <c r="AC31" s="819"/>
      <c r="AD31" s="819"/>
      <c r="AE31" s="820"/>
      <c r="AF31" s="821">
        <v>11</v>
      </c>
      <c r="AG31" s="822"/>
      <c r="AH31" s="822"/>
      <c r="AI31" s="822"/>
      <c r="AJ31" s="823"/>
      <c r="AK31" s="890">
        <v>121</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393</v>
      </c>
      <c r="C32" s="816"/>
      <c r="D32" s="816"/>
      <c r="E32" s="816"/>
      <c r="F32" s="816"/>
      <c r="G32" s="816"/>
      <c r="H32" s="816"/>
      <c r="I32" s="816"/>
      <c r="J32" s="816"/>
      <c r="K32" s="816"/>
      <c r="L32" s="816"/>
      <c r="M32" s="816"/>
      <c r="N32" s="816"/>
      <c r="O32" s="816"/>
      <c r="P32" s="817"/>
      <c r="Q32" s="818">
        <v>507</v>
      </c>
      <c r="R32" s="819"/>
      <c r="S32" s="819"/>
      <c r="T32" s="819"/>
      <c r="U32" s="819"/>
      <c r="V32" s="819">
        <v>507</v>
      </c>
      <c r="W32" s="819"/>
      <c r="X32" s="819"/>
      <c r="Y32" s="819"/>
      <c r="Z32" s="819"/>
      <c r="AA32" s="819" t="s">
        <v>558</v>
      </c>
      <c r="AB32" s="819"/>
      <c r="AC32" s="819"/>
      <c r="AD32" s="819"/>
      <c r="AE32" s="820"/>
      <c r="AF32" s="821" t="s">
        <v>394</v>
      </c>
      <c r="AG32" s="822"/>
      <c r="AH32" s="822"/>
      <c r="AI32" s="822"/>
      <c r="AJ32" s="823"/>
      <c r="AK32" s="890">
        <v>90</v>
      </c>
      <c r="AL32" s="891"/>
      <c r="AM32" s="891"/>
      <c r="AN32" s="891"/>
      <c r="AO32" s="891"/>
      <c r="AP32" s="891">
        <v>1269</v>
      </c>
      <c r="AQ32" s="891"/>
      <c r="AR32" s="891"/>
      <c r="AS32" s="891"/>
      <c r="AT32" s="891"/>
      <c r="AU32" s="891">
        <v>640</v>
      </c>
      <c r="AV32" s="891"/>
      <c r="AW32" s="891"/>
      <c r="AX32" s="891"/>
      <c r="AY32" s="891"/>
      <c r="AZ32" s="892"/>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67</v>
      </c>
      <c r="R33" s="819"/>
      <c r="S33" s="819"/>
      <c r="T33" s="819"/>
      <c r="U33" s="819"/>
      <c r="V33" s="819">
        <v>66</v>
      </c>
      <c r="W33" s="819"/>
      <c r="X33" s="819"/>
      <c r="Y33" s="819"/>
      <c r="Z33" s="819"/>
      <c r="AA33" s="819">
        <v>1</v>
      </c>
      <c r="AB33" s="819"/>
      <c r="AC33" s="819"/>
      <c r="AD33" s="819"/>
      <c r="AE33" s="820"/>
      <c r="AF33" s="821">
        <v>1</v>
      </c>
      <c r="AG33" s="822"/>
      <c r="AH33" s="822"/>
      <c r="AI33" s="822"/>
      <c r="AJ33" s="823"/>
      <c r="AK33" s="890">
        <v>21</v>
      </c>
      <c r="AL33" s="891"/>
      <c r="AM33" s="891"/>
      <c r="AN33" s="891"/>
      <c r="AO33" s="891"/>
      <c r="AP33" s="891">
        <v>220</v>
      </c>
      <c r="AQ33" s="891"/>
      <c r="AR33" s="891"/>
      <c r="AS33" s="891"/>
      <c r="AT33" s="891"/>
      <c r="AU33" s="891">
        <v>220</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v>
      </c>
      <c r="AG63" s="902"/>
      <c r="AH63" s="902"/>
      <c r="AI63" s="902"/>
      <c r="AJ63" s="903"/>
      <c r="AK63" s="904"/>
      <c r="AL63" s="899"/>
      <c r="AM63" s="899"/>
      <c r="AN63" s="899"/>
      <c r="AO63" s="899"/>
      <c r="AP63" s="902">
        <v>1489</v>
      </c>
      <c r="AQ63" s="902"/>
      <c r="AR63" s="902"/>
      <c r="AS63" s="902"/>
      <c r="AT63" s="902"/>
      <c r="AU63" s="902">
        <v>860</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559</v>
      </c>
      <c r="C68" s="930"/>
      <c r="D68" s="930"/>
      <c r="E68" s="930"/>
      <c r="F68" s="930"/>
      <c r="G68" s="930"/>
      <c r="H68" s="930"/>
      <c r="I68" s="930"/>
      <c r="J68" s="930"/>
      <c r="K68" s="930"/>
      <c r="L68" s="930"/>
      <c r="M68" s="930"/>
      <c r="N68" s="930"/>
      <c r="O68" s="930"/>
      <c r="P68" s="931"/>
      <c r="Q68" s="932">
        <v>353</v>
      </c>
      <c r="R68" s="926"/>
      <c r="S68" s="926"/>
      <c r="T68" s="926"/>
      <c r="U68" s="926"/>
      <c r="V68" s="926">
        <v>318</v>
      </c>
      <c r="W68" s="926"/>
      <c r="X68" s="926"/>
      <c r="Y68" s="926"/>
      <c r="Z68" s="926"/>
      <c r="AA68" s="926">
        <v>35</v>
      </c>
      <c r="AB68" s="926"/>
      <c r="AC68" s="926"/>
      <c r="AD68" s="926"/>
      <c r="AE68" s="926"/>
      <c r="AF68" s="926">
        <v>35</v>
      </c>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560</v>
      </c>
      <c r="C69" s="934"/>
      <c r="D69" s="934"/>
      <c r="E69" s="934"/>
      <c r="F69" s="934"/>
      <c r="G69" s="934"/>
      <c r="H69" s="934"/>
      <c r="I69" s="934"/>
      <c r="J69" s="934"/>
      <c r="K69" s="934"/>
      <c r="L69" s="934"/>
      <c r="M69" s="934"/>
      <c r="N69" s="934"/>
      <c r="O69" s="934"/>
      <c r="P69" s="935"/>
      <c r="Q69" s="936">
        <v>1345</v>
      </c>
      <c r="R69" s="891"/>
      <c r="S69" s="891"/>
      <c r="T69" s="891"/>
      <c r="U69" s="891"/>
      <c r="V69" s="891">
        <v>1345</v>
      </c>
      <c r="W69" s="891"/>
      <c r="X69" s="891"/>
      <c r="Y69" s="891"/>
      <c r="Z69" s="891"/>
      <c r="AA69" s="891"/>
      <c r="AB69" s="891"/>
      <c r="AC69" s="891"/>
      <c r="AD69" s="891"/>
      <c r="AE69" s="891"/>
      <c r="AF69" s="891"/>
      <c r="AG69" s="891"/>
      <c r="AH69" s="891"/>
      <c r="AI69" s="891"/>
      <c r="AJ69" s="891"/>
      <c r="AK69" s="891"/>
      <c r="AL69" s="891"/>
      <c r="AM69" s="891"/>
      <c r="AN69" s="891"/>
      <c r="AO69" s="891"/>
      <c r="AP69" s="891">
        <v>37</v>
      </c>
      <c r="AQ69" s="891"/>
      <c r="AR69" s="891"/>
      <c r="AS69" s="891"/>
      <c r="AT69" s="891"/>
      <c r="AU69" s="891">
        <v>16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561</v>
      </c>
      <c r="C70" s="934"/>
      <c r="D70" s="934"/>
      <c r="E70" s="934"/>
      <c r="F70" s="934"/>
      <c r="G70" s="934"/>
      <c r="H70" s="934"/>
      <c r="I70" s="934"/>
      <c r="J70" s="934"/>
      <c r="K70" s="934"/>
      <c r="L70" s="934"/>
      <c r="M70" s="934"/>
      <c r="N70" s="934"/>
      <c r="O70" s="934"/>
      <c r="P70" s="935"/>
      <c r="Q70" s="936">
        <v>148</v>
      </c>
      <c r="R70" s="891"/>
      <c r="S70" s="891"/>
      <c r="T70" s="891"/>
      <c r="U70" s="891"/>
      <c r="V70" s="891">
        <v>140</v>
      </c>
      <c r="W70" s="891"/>
      <c r="X70" s="891"/>
      <c r="Y70" s="891"/>
      <c r="Z70" s="891"/>
      <c r="AA70" s="891">
        <v>9</v>
      </c>
      <c r="AB70" s="891"/>
      <c r="AC70" s="891"/>
      <c r="AD70" s="891"/>
      <c r="AE70" s="891"/>
      <c r="AF70" s="891">
        <v>9</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562</v>
      </c>
      <c r="C71" s="934"/>
      <c r="D71" s="934"/>
      <c r="E71" s="934"/>
      <c r="F71" s="934"/>
      <c r="G71" s="934"/>
      <c r="H71" s="934"/>
      <c r="I71" s="934"/>
      <c r="J71" s="934"/>
      <c r="K71" s="934"/>
      <c r="L71" s="934"/>
      <c r="M71" s="934"/>
      <c r="N71" s="934"/>
      <c r="O71" s="934"/>
      <c r="P71" s="935"/>
      <c r="Q71" s="936">
        <v>33</v>
      </c>
      <c r="R71" s="891"/>
      <c r="S71" s="891"/>
      <c r="T71" s="891"/>
      <c r="U71" s="891"/>
      <c r="V71" s="891">
        <v>31</v>
      </c>
      <c r="W71" s="891"/>
      <c r="X71" s="891"/>
      <c r="Y71" s="891"/>
      <c r="Z71" s="891"/>
      <c r="AA71" s="891">
        <v>3</v>
      </c>
      <c r="AB71" s="891"/>
      <c r="AC71" s="891"/>
      <c r="AD71" s="891"/>
      <c r="AE71" s="891"/>
      <c r="AF71" s="891">
        <v>3</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563</v>
      </c>
      <c r="C72" s="934"/>
      <c r="D72" s="934"/>
      <c r="E72" s="934"/>
      <c r="F72" s="934"/>
      <c r="G72" s="934"/>
      <c r="H72" s="934"/>
      <c r="I72" s="934"/>
      <c r="J72" s="934"/>
      <c r="K72" s="934"/>
      <c r="L72" s="934"/>
      <c r="M72" s="934"/>
      <c r="N72" s="934"/>
      <c r="O72" s="934"/>
      <c r="P72" s="935"/>
      <c r="Q72" s="936">
        <v>505</v>
      </c>
      <c r="R72" s="891"/>
      <c r="S72" s="891"/>
      <c r="T72" s="891"/>
      <c r="U72" s="891"/>
      <c r="V72" s="891">
        <v>493</v>
      </c>
      <c r="W72" s="891"/>
      <c r="X72" s="891"/>
      <c r="Y72" s="891"/>
      <c r="Z72" s="891"/>
      <c r="AA72" s="891">
        <v>13</v>
      </c>
      <c r="AB72" s="891"/>
      <c r="AC72" s="891"/>
      <c r="AD72" s="891"/>
      <c r="AE72" s="891"/>
      <c r="AF72" s="891">
        <v>13</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564</v>
      </c>
      <c r="C73" s="934"/>
      <c r="D73" s="934"/>
      <c r="E73" s="934"/>
      <c r="F73" s="934"/>
      <c r="G73" s="934"/>
      <c r="H73" s="934"/>
      <c r="I73" s="934"/>
      <c r="J73" s="934"/>
      <c r="K73" s="934"/>
      <c r="L73" s="934"/>
      <c r="M73" s="934"/>
      <c r="N73" s="934"/>
      <c r="O73" s="934"/>
      <c r="P73" s="935"/>
      <c r="Q73" s="936">
        <v>4961</v>
      </c>
      <c r="R73" s="891"/>
      <c r="S73" s="891"/>
      <c r="T73" s="891"/>
      <c r="U73" s="891"/>
      <c r="V73" s="891">
        <v>4165</v>
      </c>
      <c r="W73" s="891"/>
      <c r="X73" s="891"/>
      <c r="Y73" s="891"/>
      <c r="Z73" s="891"/>
      <c r="AA73" s="891">
        <v>796</v>
      </c>
      <c r="AB73" s="891"/>
      <c r="AC73" s="891"/>
      <c r="AD73" s="891"/>
      <c r="AE73" s="891"/>
      <c r="AF73" s="891">
        <v>796</v>
      </c>
      <c r="AG73" s="891"/>
      <c r="AH73" s="891"/>
      <c r="AI73" s="891"/>
      <c r="AJ73" s="891"/>
      <c r="AK73" s="891">
        <v>51</v>
      </c>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565</v>
      </c>
      <c r="C74" s="934"/>
      <c r="D74" s="934"/>
      <c r="E74" s="934"/>
      <c r="F74" s="934"/>
      <c r="G74" s="934"/>
      <c r="H74" s="934"/>
      <c r="I74" s="934"/>
      <c r="J74" s="934"/>
      <c r="K74" s="934"/>
      <c r="L74" s="934"/>
      <c r="M74" s="934"/>
      <c r="N74" s="934"/>
      <c r="O74" s="934"/>
      <c r="P74" s="935"/>
      <c r="Q74" s="936">
        <v>12</v>
      </c>
      <c r="R74" s="891"/>
      <c r="S74" s="891"/>
      <c r="T74" s="891"/>
      <c r="U74" s="891"/>
      <c r="V74" s="891">
        <v>12</v>
      </c>
      <c r="W74" s="891"/>
      <c r="X74" s="891"/>
      <c r="Y74" s="891"/>
      <c r="Z74" s="891"/>
      <c r="AA74" s="891">
        <v>0</v>
      </c>
      <c r="AB74" s="891"/>
      <c r="AC74" s="891"/>
      <c r="AD74" s="891"/>
      <c r="AE74" s="891"/>
      <c r="AF74" s="891">
        <v>0</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566</v>
      </c>
      <c r="C75" s="934"/>
      <c r="D75" s="934"/>
      <c r="E75" s="934"/>
      <c r="F75" s="934"/>
      <c r="G75" s="934"/>
      <c r="H75" s="934"/>
      <c r="I75" s="934"/>
      <c r="J75" s="934"/>
      <c r="K75" s="934"/>
      <c r="L75" s="934"/>
      <c r="M75" s="934"/>
      <c r="N75" s="934"/>
      <c r="O75" s="934"/>
      <c r="P75" s="935"/>
      <c r="Q75" s="939">
        <v>167</v>
      </c>
      <c r="R75" s="940"/>
      <c r="S75" s="940"/>
      <c r="T75" s="940"/>
      <c r="U75" s="890"/>
      <c r="V75" s="941">
        <v>167</v>
      </c>
      <c r="W75" s="940"/>
      <c r="X75" s="940"/>
      <c r="Y75" s="940"/>
      <c r="Z75" s="890"/>
      <c r="AA75" s="941">
        <v>0</v>
      </c>
      <c r="AB75" s="940"/>
      <c r="AC75" s="940"/>
      <c r="AD75" s="940"/>
      <c r="AE75" s="890"/>
      <c r="AF75" s="941">
        <v>0</v>
      </c>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567</v>
      </c>
      <c r="C76" s="934"/>
      <c r="D76" s="934"/>
      <c r="E76" s="934"/>
      <c r="F76" s="934"/>
      <c r="G76" s="934"/>
      <c r="H76" s="934"/>
      <c r="I76" s="934"/>
      <c r="J76" s="934"/>
      <c r="K76" s="934"/>
      <c r="L76" s="934"/>
      <c r="M76" s="934"/>
      <c r="N76" s="934"/>
      <c r="O76" s="934"/>
      <c r="P76" s="935"/>
      <c r="Q76" s="939">
        <v>46</v>
      </c>
      <c r="R76" s="940"/>
      <c r="S76" s="940"/>
      <c r="T76" s="940"/>
      <c r="U76" s="890"/>
      <c r="V76" s="941">
        <v>46</v>
      </c>
      <c r="W76" s="940"/>
      <c r="X76" s="940"/>
      <c r="Y76" s="940"/>
      <c r="Z76" s="890"/>
      <c r="AA76" s="941">
        <v>0</v>
      </c>
      <c r="AB76" s="940"/>
      <c r="AC76" s="940"/>
      <c r="AD76" s="940"/>
      <c r="AE76" s="890"/>
      <c r="AF76" s="941">
        <v>0</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568</v>
      </c>
      <c r="C77" s="934"/>
      <c r="D77" s="934"/>
      <c r="E77" s="934"/>
      <c r="F77" s="934"/>
      <c r="G77" s="934"/>
      <c r="H77" s="934"/>
      <c r="I77" s="934"/>
      <c r="J77" s="934"/>
      <c r="K77" s="934"/>
      <c r="L77" s="934"/>
      <c r="M77" s="934"/>
      <c r="N77" s="934"/>
      <c r="O77" s="934"/>
      <c r="P77" s="935"/>
      <c r="Q77" s="939">
        <v>103</v>
      </c>
      <c r="R77" s="940"/>
      <c r="S77" s="940"/>
      <c r="T77" s="940"/>
      <c r="U77" s="890"/>
      <c r="V77" s="941">
        <v>91</v>
      </c>
      <c r="W77" s="940"/>
      <c r="X77" s="940"/>
      <c r="Y77" s="940"/>
      <c r="Z77" s="890"/>
      <c r="AA77" s="941">
        <v>12</v>
      </c>
      <c r="AB77" s="940"/>
      <c r="AC77" s="940"/>
      <c r="AD77" s="940"/>
      <c r="AE77" s="890"/>
      <c r="AF77" s="941">
        <v>12</v>
      </c>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569</v>
      </c>
      <c r="C78" s="934"/>
      <c r="D78" s="934"/>
      <c r="E78" s="934"/>
      <c r="F78" s="934"/>
      <c r="G78" s="934"/>
      <c r="H78" s="934"/>
      <c r="I78" s="934"/>
      <c r="J78" s="934"/>
      <c r="K78" s="934"/>
      <c r="L78" s="934"/>
      <c r="M78" s="934"/>
      <c r="N78" s="934"/>
      <c r="O78" s="934"/>
      <c r="P78" s="935"/>
      <c r="Q78" s="936">
        <v>26</v>
      </c>
      <c r="R78" s="891"/>
      <c r="S78" s="891"/>
      <c r="T78" s="891"/>
      <c r="U78" s="891"/>
      <c r="V78" s="891">
        <v>26</v>
      </c>
      <c r="W78" s="891"/>
      <c r="X78" s="891"/>
      <c r="Y78" s="891"/>
      <c r="Z78" s="891"/>
      <c r="AA78" s="891">
        <v>0</v>
      </c>
      <c r="AB78" s="891"/>
      <c r="AC78" s="891"/>
      <c r="AD78" s="891"/>
      <c r="AE78" s="891"/>
      <c r="AF78" s="891">
        <v>0</v>
      </c>
      <c r="AG78" s="891"/>
      <c r="AH78" s="891"/>
      <c r="AI78" s="891"/>
      <c r="AJ78" s="891"/>
      <c r="AK78" s="891"/>
      <c r="AL78" s="891"/>
      <c r="AM78" s="891"/>
      <c r="AN78" s="891"/>
      <c r="AO78" s="891"/>
      <c r="AP78" s="891">
        <v>166</v>
      </c>
      <c r="AQ78" s="891"/>
      <c r="AR78" s="891"/>
      <c r="AS78" s="891"/>
      <c r="AT78" s="891"/>
      <c r="AU78" s="891">
        <v>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570</v>
      </c>
      <c r="C79" s="934"/>
      <c r="D79" s="934"/>
      <c r="E79" s="934"/>
      <c r="F79" s="934"/>
      <c r="G79" s="934"/>
      <c r="H79" s="934"/>
      <c r="I79" s="934"/>
      <c r="J79" s="934"/>
      <c r="K79" s="934"/>
      <c r="L79" s="934"/>
      <c r="M79" s="934"/>
      <c r="N79" s="934"/>
      <c r="O79" s="934"/>
      <c r="P79" s="935"/>
      <c r="Q79" s="936">
        <v>57</v>
      </c>
      <c r="R79" s="891"/>
      <c r="S79" s="891"/>
      <c r="T79" s="891"/>
      <c r="U79" s="891"/>
      <c r="V79" s="891">
        <v>52</v>
      </c>
      <c r="W79" s="891"/>
      <c r="X79" s="891"/>
      <c r="Y79" s="891"/>
      <c r="Z79" s="891"/>
      <c r="AA79" s="891">
        <v>5</v>
      </c>
      <c r="AB79" s="891"/>
      <c r="AC79" s="891"/>
      <c r="AD79" s="891"/>
      <c r="AE79" s="891"/>
      <c r="AF79" s="891">
        <v>5</v>
      </c>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571</v>
      </c>
      <c r="C80" s="934"/>
      <c r="D80" s="934"/>
      <c r="E80" s="934"/>
      <c r="F80" s="934"/>
      <c r="G80" s="934"/>
      <c r="H80" s="934"/>
      <c r="I80" s="934"/>
      <c r="J80" s="934"/>
      <c r="K80" s="934"/>
      <c r="L80" s="934"/>
      <c r="M80" s="934"/>
      <c r="N80" s="934"/>
      <c r="O80" s="934"/>
      <c r="P80" s="935"/>
      <c r="Q80" s="936">
        <v>12</v>
      </c>
      <c r="R80" s="891"/>
      <c r="S80" s="891"/>
      <c r="T80" s="891"/>
      <c r="U80" s="891"/>
      <c r="V80" s="891">
        <v>12</v>
      </c>
      <c r="W80" s="891"/>
      <c r="X80" s="891"/>
      <c r="Y80" s="891"/>
      <c r="Z80" s="891"/>
      <c r="AA80" s="891">
        <v>0</v>
      </c>
      <c r="AB80" s="891"/>
      <c r="AC80" s="891"/>
      <c r="AD80" s="891"/>
      <c r="AE80" s="891"/>
      <c r="AF80" s="891">
        <v>0</v>
      </c>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572</v>
      </c>
      <c r="C81" s="934"/>
      <c r="D81" s="934"/>
      <c r="E81" s="934"/>
      <c r="F81" s="934"/>
      <c r="G81" s="934"/>
      <c r="H81" s="934"/>
      <c r="I81" s="934"/>
      <c r="J81" s="934"/>
      <c r="K81" s="934"/>
      <c r="L81" s="934"/>
      <c r="M81" s="934"/>
      <c r="N81" s="934"/>
      <c r="O81" s="934"/>
      <c r="P81" s="935"/>
      <c r="Q81" s="936">
        <v>500</v>
      </c>
      <c r="R81" s="891"/>
      <c r="S81" s="891"/>
      <c r="T81" s="891"/>
      <c r="U81" s="891"/>
      <c r="V81" s="891">
        <v>391</v>
      </c>
      <c r="W81" s="891"/>
      <c r="X81" s="891"/>
      <c r="Y81" s="891"/>
      <c r="Z81" s="891"/>
      <c r="AA81" s="891">
        <v>110</v>
      </c>
      <c r="AB81" s="891"/>
      <c r="AC81" s="891"/>
      <c r="AD81" s="891"/>
      <c r="AE81" s="891"/>
      <c r="AF81" s="891">
        <v>110</v>
      </c>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983</v>
      </c>
      <c r="AG88" s="902"/>
      <c r="AH88" s="902"/>
      <c r="AI88" s="902"/>
      <c r="AJ88" s="902"/>
      <c r="AK88" s="899"/>
      <c r="AL88" s="899"/>
      <c r="AM88" s="899"/>
      <c r="AN88" s="899"/>
      <c r="AO88" s="899"/>
      <c r="AP88" s="902">
        <v>203</v>
      </c>
      <c r="AQ88" s="902"/>
      <c r="AR88" s="902"/>
      <c r="AS88" s="902"/>
      <c r="AT88" s="902"/>
      <c r="AU88" s="902">
        <v>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93</v>
      </c>
      <c r="CS102" s="910"/>
      <c r="CT102" s="910"/>
      <c r="CU102" s="910"/>
      <c r="CV102" s="953"/>
      <c r="CW102" s="952">
        <v>5</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296</v>
      </c>
      <c r="AG109" s="955"/>
      <c r="AH109" s="955"/>
      <c r="AI109" s="955"/>
      <c r="AJ109" s="956"/>
      <c r="AK109" s="954" t="s">
        <v>295</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296</v>
      </c>
      <c r="BW109" s="955"/>
      <c r="BX109" s="955"/>
      <c r="BY109" s="955"/>
      <c r="BZ109" s="956"/>
      <c r="CA109" s="954" t="s">
        <v>295</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296</v>
      </c>
      <c r="DM109" s="955"/>
      <c r="DN109" s="955"/>
      <c r="DO109" s="955"/>
      <c r="DP109" s="956"/>
      <c r="DQ109" s="954" t="s">
        <v>295</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587655</v>
      </c>
      <c r="AB110" s="962"/>
      <c r="AC110" s="962"/>
      <c r="AD110" s="962"/>
      <c r="AE110" s="963"/>
      <c r="AF110" s="964">
        <v>512982</v>
      </c>
      <c r="AG110" s="962"/>
      <c r="AH110" s="962"/>
      <c r="AI110" s="962"/>
      <c r="AJ110" s="963"/>
      <c r="AK110" s="964">
        <v>507742</v>
      </c>
      <c r="AL110" s="962"/>
      <c r="AM110" s="962"/>
      <c r="AN110" s="962"/>
      <c r="AO110" s="963"/>
      <c r="AP110" s="965">
        <v>18.399999999999999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7227711</v>
      </c>
      <c r="BR110" s="997"/>
      <c r="BS110" s="997"/>
      <c r="BT110" s="997"/>
      <c r="BU110" s="997"/>
      <c r="BV110" s="997">
        <v>7576894</v>
      </c>
      <c r="BW110" s="997"/>
      <c r="BX110" s="997"/>
      <c r="BY110" s="997"/>
      <c r="BZ110" s="997"/>
      <c r="CA110" s="997">
        <v>7283777</v>
      </c>
      <c r="CB110" s="997"/>
      <c r="CC110" s="997"/>
      <c r="CD110" s="997"/>
      <c r="CE110" s="997"/>
      <c r="CF110" s="1011">
        <v>264.2</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400</v>
      </c>
      <c r="DH110" s="997"/>
      <c r="DI110" s="997"/>
      <c r="DJ110" s="997"/>
      <c r="DK110" s="997"/>
      <c r="DL110" s="997" t="s">
        <v>400</v>
      </c>
      <c r="DM110" s="997"/>
      <c r="DN110" s="997"/>
      <c r="DO110" s="997"/>
      <c r="DP110" s="997"/>
      <c r="DQ110" s="997" t="s">
        <v>394</v>
      </c>
      <c r="DR110" s="997"/>
      <c r="DS110" s="997"/>
      <c r="DT110" s="997"/>
      <c r="DU110" s="997"/>
      <c r="DV110" s="998" t="s">
        <v>120</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400</v>
      </c>
      <c r="AB111" s="1004"/>
      <c r="AC111" s="1004"/>
      <c r="AD111" s="1004"/>
      <c r="AE111" s="1005"/>
      <c r="AF111" s="1006" t="s">
        <v>400</v>
      </c>
      <c r="AG111" s="1004"/>
      <c r="AH111" s="1004"/>
      <c r="AI111" s="1004"/>
      <c r="AJ111" s="1005"/>
      <c r="AK111" s="1006" t="s">
        <v>400</v>
      </c>
      <c r="AL111" s="1004"/>
      <c r="AM111" s="1004"/>
      <c r="AN111" s="1004"/>
      <c r="AO111" s="1005"/>
      <c r="AP111" s="1007" t="s">
        <v>400</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400</v>
      </c>
      <c r="BW111" s="990"/>
      <c r="BX111" s="990"/>
      <c r="BY111" s="990"/>
      <c r="BZ111" s="990"/>
      <c r="CA111" s="990" t="s">
        <v>400</v>
      </c>
      <c r="CB111" s="990"/>
      <c r="CC111" s="990"/>
      <c r="CD111" s="990"/>
      <c r="CE111" s="990"/>
      <c r="CF111" s="984" t="s">
        <v>400</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428</v>
      </c>
      <c r="DM111" s="990"/>
      <c r="DN111" s="990"/>
      <c r="DO111" s="990"/>
      <c r="DP111" s="990"/>
      <c r="DQ111" s="990" t="s">
        <v>400</v>
      </c>
      <c r="DR111" s="990"/>
      <c r="DS111" s="990"/>
      <c r="DT111" s="990"/>
      <c r="DU111" s="990"/>
      <c r="DV111" s="991" t="s">
        <v>400</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394</v>
      </c>
      <c r="AB112" s="1029"/>
      <c r="AC112" s="1029"/>
      <c r="AD112" s="1029"/>
      <c r="AE112" s="1030"/>
      <c r="AF112" s="1031" t="s">
        <v>394</v>
      </c>
      <c r="AG112" s="1029"/>
      <c r="AH112" s="1029"/>
      <c r="AI112" s="1029"/>
      <c r="AJ112" s="1030"/>
      <c r="AK112" s="1031" t="s">
        <v>400</v>
      </c>
      <c r="AL112" s="1029"/>
      <c r="AM112" s="1029"/>
      <c r="AN112" s="1029"/>
      <c r="AO112" s="1030"/>
      <c r="AP112" s="1032" t="s">
        <v>120</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933543</v>
      </c>
      <c r="BR112" s="990"/>
      <c r="BS112" s="990"/>
      <c r="BT112" s="990"/>
      <c r="BU112" s="990"/>
      <c r="BV112" s="990">
        <v>988467</v>
      </c>
      <c r="BW112" s="990"/>
      <c r="BX112" s="990"/>
      <c r="BY112" s="990"/>
      <c r="BZ112" s="990"/>
      <c r="CA112" s="990">
        <v>1063481</v>
      </c>
      <c r="CB112" s="990"/>
      <c r="CC112" s="990"/>
      <c r="CD112" s="990"/>
      <c r="CE112" s="990"/>
      <c r="CF112" s="984">
        <v>38.6</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400</v>
      </c>
      <c r="DH112" s="990"/>
      <c r="DI112" s="990"/>
      <c r="DJ112" s="990"/>
      <c r="DK112" s="990"/>
      <c r="DL112" s="990" t="s">
        <v>120</v>
      </c>
      <c r="DM112" s="990"/>
      <c r="DN112" s="990"/>
      <c r="DO112" s="990"/>
      <c r="DP112" s="990"/>
      <c r="DQ112" s="990" t="s">
        <v>400</v>
      </c>
      <c r="DR112" s="990"/>
      <c r="DS112" s="990"/>
      <c r="DT112" s="990"/>
      <c r="DU112" s="990"/>
      <c r="DV112" s="991" t="s">
        <v>394</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81817</v>
      </c>
      <c r="AB113" s="1004"/>
      <c r="AC113" s="1004"/>
      <c r="AD113" s="1004"/>
      <c r="AE113" s="1005"/>
      <c r="AF113" s="1006">
        <v>77347</v>
      </c>
      <c r="AG113" s="1004"/>
      <c r="AH113" s="1004"/>
      <c r="AI113" s="1004"/>
      <c r="AJ113" s="1005"/>
      <c r="AK113" s="1006">
        <v>68782</v>
      </c>
      <c r="AL113" s="1004"/>
      <c r="AM113" s="1004"/>
      <c r="AN113" s="1004"/>
      <c r="AO113" s="1005"/>
      <c r="AP113" s="1007">
        <v>2.5</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36958</v>
      </c>
      <c r="BR113" s="990"/>
      <c r="BS113" s="990"/>
      <c r="BT113" s="990"/>
      <c r="BU113" s="990"/>
      <c r="BV113" s="990">
        <v>28923</v>
      </c>
      <c r="BW113" s="990"/>
      <c r="BX113" s="990"/>
      <c r="BY113" s="990"/>
      <c r="BZ113" s="990"/>
      <c r="CA113" s="990">
        <v>19820</v>
      </c>
      <c r="CB113" s="990"/>
      <c r="CC113" s="990"/>
      <c r="CD113" s="990"/>
      <c r="CE113" s="990"/>
      <c r="CF113" s="984">
        <v>0.7</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394</v>
      </c>
      <c r="DH113" s="1029"/>
      <c r="DI113" s="1029"/>
      <c r="DJ113" s="1029"/>
      <c r="DK113" s="1030"/>
      <c r="DL113" s="1031" t="s">
        <v>400</v>
      </c>
      <c r="DM113" s="1029"/>
      <c r="DN113" s="1029"/>
      <c r="DO113" s="1029"/>
      <c r="DP113" s="1030"/>
      <c r="DQ113" s="1031" t="s">
        <v>394</v>
      </c>
      <c r="DR113" s="1029"/>
      <c r="DS113" s="1029"/>
      <c r="DT113" s="1029"/>
      <c r="DU113" s="1030"/>
      <c r="DV113" s="1032" t="s">
        <v>400</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22487</v>
      </c>
      <c r="AB114" s="1029"/>
      <c r="AC114" s="1029"/>
      <c r="AD114" s="1029"/>
      <c r="AE114" s="1030"/>
      <c r="AF114" s="1031">
        <v>11002</v>
      </c>
      <c r="AG114" s="1029"/>
      <c r="AH114" s="1029"/>
      <c r="AI114" s="1029"/>
      <c r="AJ114" s="1030"/>
      <c r="AK114" s="1031">
        <v>9532</v>
      </c>
      <c r="AL114" s="1029"/>
      <c r="AM114" s="1029"/>
      <c r="AN114" s="1029"/>
      <c r="AO114" s="1030"/>
      <c r="AP114" s="1032">
        <v>0.3</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667189</v>
      </c>
      <c r="BR114" s="990"/>
      <c r="BS114" s="990"/>
      <c r="BT114" s="990"/>
      <c r="BU114" s="990"/>
      <c r="BV114" s="990">
        <v>573606</v>
      </c>
      <c r="BW114" s="990"/>
      <c r="BX114" s="990"/>
      <c r="BY114" s="990"/>
      <c r="BZ114" s="990"/>
      <c r="CA114" s="990">
        <v>537437</v>
      </c>
      <c r="CB114" s="990"/>
      <c r="CC114" s="990"/>
      <c r="CD114" s="990"/>
      <c r="CE114" s="990"/>
      <c r="CF114" s="984">
        <v>19.5</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400</v>
      </c>
      <c r="DH114" s="1029"/>
      <c r="DI114" s="1029"/>
      <c r="DJ114" s="1029"/>
      <c r="DK114" s="1030"/>
      <c r="DL114" s="1031" t="s">
        <v>400</v>
      </c>
      <c r="DM114" s="1029"/>
      <c r="DN114" s="1029"/>
      <c r="DO114" s="1029"/>
      <c r="DP114" s="1030"/>
      <c r="DQ114" s="1031" t="s">
        <v>120</v>
      </c>
      <c r="DR114" s="1029"/>
      <c r="DS114" s="1029"/>
      <c r="DT114" s="1029"/>
      <c r="DU114" s="1030"/>
      <c r="DV114" s="1032" t="s">
        <v>394</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400</v>
      </c>
      <c r="AB115" s="1004"/>
      <c r="AC115" s="1004"/>
      <c r="AD115" s="1004"/>
      <c r="AE115" s="1005"/>
      <c r="AF115" s="1006" t="s">
        <v>400</v>
      </c>
      <c r="AG115" s="1004"/>
      <c r="AH115" s="1004"/>
      <c r="AI115" s="1004"/>
      <c r="AJ115" s="1005"/>
      <c r="AK115" s="1006" t="s">
        <v>394</v>
      </c>
      <c r="AL115" s="1004"/>
      <c r="AM115" s="1004"/>
      <c r="AN115" s="1004"/>
      <c r="AO115" s="1005"/>
      <c r="AP115" s="1007" t="s">
        <v>394</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394</v>
      </c>
      <c r="BR115" s="990"/>
      <c r="BS115" s="990"/>
      <c r="BT115" s="990"/>
      <c r="BU115" s="990"/>
      <c r="BV115" s="990" t="s">
        <v>394</v>
      </c>
      <c r="BW115" s="990"/>
      <c r="BX115" s="990"/>
      <c r="BY115" s="990"/>
      <c r="BZ115" s="990"/>
      <c r="CA115" s="990" t="s">
        <v>394</v>
      </c>
      <c r="CB115" s="990"/>
      <c r="CC115" s="990"/>
      <c r="CD115" s="990"/>
      <c r="CE115" s="990"/>
      <c r="CF115" s="984" t="s">
        <v>394</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394</v>
      </c>
      <c r="DH115" s="1029"/>
      <c r="DI115" s="1029"/>
      <c r="DJ115" s="1029"/>
      <c r="DK115" s="1030"/>
      <c r="DL115" s="1031" t="s">
        <v>394</v>
      </c>
      <c r="DM115" s="1029"/>
      <c r="DN115" s="1029"/>
      <c r="DO115" s="1029"/>
      <c r="DP115" s="1030"/>
      <c r="DQ115" s="1031" t="s">
        <v>394</v>
      </c>
      <c r="DR115" s="1029"/>
      <c r="DS115" s="1029"/>
      <c r="DT115" s="1029"/>
      <c r="DU115" s="1030"/>
      <c r="DV115" s="1032" t="s">
        <v>394</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608</v>
      </c>
      <c r="AB116" s="1029"/>
      <c r="AC116" s="1029"/>
      <c r="AD116" s="1029"/>
      <c r="AE116" s="1030"/>
      <c r="AF116" s="1031">
        <v>888</v>
      </c>
      <c r="AG116" s="1029"/>
      <c r="AH116" s="1029"/>
      <c r="AI116" s="1029"/>
      <c r="AJ116" s="1030"/>
      <c r="AK116" s="1031">
        <v>338</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400</v>
      </c>
      <c r="BR116" s="990"/>
      <c r="BS116" s="990"/>
      <c r="BT116" s="990"/>
      <c r="BU116" s="990"/>
      <c r="BV116" s="990" t="s">
        <v>394</v>
      </c>
      <c r="BW116" s="990"/>
      <c r="BX116" s="990"/>
      <c r="BY116" s="990"/>
      <c r="BZ116" s="990"/>
      <c r="CA116" s="990" t="s">
        <v>428</v>
      </c>
      <c r="CB116" s="990"/>
      <c r="CC116" s="990"/>
      <c r="CD116" s="990"/>
      <c r="CE116" s="990"/>
      <c r="CF116" s="984" t="s">
        <v>394</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394</v>
      </c>
      <c r="DH116" s="1029"/>
      <c r="DI116" s="1029"/>
      <c r="DJ116" s="1029"/>
      <c r="DK116" s="1030"/>
      <c r="DL116" s="1031" t="s">
        <v>394</v>
      </c>
      <c r="DM116" s="1029"/>
      <c r="DN116" s="1029"/>
      <c r="DO116" s="1029"/>
      <c r="DP116" s="1030"/>
      <c r="DQ116" s="1031" t="s">
        <v>428</v>
      </c>
      <c r="DR116" s="1029"/>
      <c r="DS116" s="1029"/>
      <c r="DT116" s="1029"/>
      <c r="DU116" s="1030"/>
      <c r="DV116" s="1032" t="s">
        <v>400</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692567</v>
      </c>
      <c r="AB117" s="1047"/>
      <c r="AC117" s="1047"/>
      <c r="AD117" s="1047"/>
      <c r="AE117" s="1048"/>
      <c r="AF117" s="1049">
        <v>602219</v>
      </c>
      <c r="AG117" s="1047"/>
      <c r="AH117" s="1047"/>
      <c r="AI117" s="1047"/>
      <c r="AJ117" s="1048"/>
      <c r="AK117" s="1049">
        <v>586394</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400</v>
      </c>
      <c r="CB117" s="990"/>
      <c r="CC117" s="990"/>
      <c r="CD117" s="990"/>
      <c r="CE117" s="990"/>
      <c r="CF117" s="984" t="s">
        <v>120</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296</v>
      </c>
      <c r="AG118" s="955"/>
      <c r="AH118" s="955"/>
      <c r="AI118" s="955"/>
      <c r="AJ118" s="956"/>
      <c r="AK118" s="954" t="s">
        <v>295</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450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394</v>
      </c>
      <c r="DR118" s="1029"/>
      <c r="DS118" s="1029"/>
      <c r="DT118" s="1029"/>
      <c r="DU118" s="1030"/>
      <c r="DV118" s="1032" t="s">
        <v>394</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452</v>
      </c>
      <c r="BP119" s="1076"/>
      <c r="BQ119" s="1067">
        <v>8865401</v>
      </c>
      <c r="BR119" s="1068"/>
      <c r="BS119" s="1068"/>
      <c r="BT119" s="1068"/>
      <c r="BU119" s="1068"/>
      <c r="BV119" s="1068">
        <v>9167890</v>
      </c>
      <c r="BW119" s="1068"/>
      <c r="BX119" s="1068"/>
      <c r="BY119" s="1068"/>
      <c r="BZ119" s="1068"/>
      <c r="CA119" s="1068">
        <v>8904515</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394</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7378848</v>
      </c>
      <c r="BR120" s="997"/>
      <c r="BS120" s="997"/>
      <c r="BT120" s="997"/>
      <c r="BU120" s="997"/>
      <c r="BV120" s="997">
        <v>7896135</v>
      </c>
      <c r="BW120" s="997"/>
      <c r="BX120" s="997"/>
      <c r="BY120" s="997"/>
      <c r="BZ120" s="997"/>
      <c r="CA120" s="997">
        <v>8012520</v>
      </c>
      <c r="CB120" s="997"/>
      <c r="CC120" s="997"/>
      <c r="CD120" s="997"/>
      <c r="CE120" s="997"/>
      <c r="CF120" s="1011">
        <v>290.60000000000002</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709567</v>
      </c>
      <c r="DH120" s="997"/>
      <c r="DI120" s="997"/>
      <c r="DJ120" s="997"/>
      <c r="DK120" s="997"/>
      <c r="DL120" s="997">
        <v>761764</v>
      </c>
      <c r="DM120" s="997"/>
      <c r="DN120" s="997"/>
      <c r="DO120" s="997"/>
      <c r="DP120" s="997"/>
      <c r="DQ120" s="997">
        <v>851441</v>
      </c>
      <c r="DR120" s="997"/>
      <c r="DS120" s="997"/>
      <c r="DT120" s="997"/>
      <c r="DU120" s="997"/>
      <c r="DV120" s="998">
        <v>30.9</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459</v>
      </c>
      <c r="AB121" s="1029"/>
      <c r="AC121" s="1029"/>
      <c r="AD121" s="1029"/>
      <c r="AE121" s="1030"/>
      <c r="AF121" s="1031" t="s">
        <v>459</v>
      </c>
      <c r="AG121" s="1029"/>
      <c r="AH121" s="1029"/>
      <c r="AI121" s="1029"/>
      <c r="AJ121" s="1030"/>
      <c r="AK121" s="1031" t="s">
        <v>459</v>
      </c>
      <c r="AL121" s="1029"/>
      <c r="AM121" s="1029"/>
      <c r="AN121" s="1029"/>
      <c r="AO121" s="1030"/>
      <c r="AP121" s="1032" t="s">
        <v>394</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22168</v>
      </c>
      <c r="BR121" s="990"/>
      <c r="BS121" s="990"/>
      <c r="BT121" s="990"/>
      <c r="BU121" s="990"/>
      <c r="BV121" s="990">
        <v>10646</v>
      </c>
      <c r="BW121" s="990"/>
      <c r="BX121" s="990"/>
      <c r="BY121" s="990"/>
      <c r="BZ121" s="990"/>
      <c r="CA121" s="990">
        <v>9785</v>
      </c>
      <c r="CB121" s="990"/>
      <c r="CC121" s="990"/>
      <c r="CD121" s="990"/>
      <c r="CE121" s="990"/>
      <c r="CF121" s="984">
        <v>0.4</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223976</v>
      </c>
      <c r="DH121" s="990"/>
      <c r="DI121" s="990"/>
      <c r="DJ121" s="990"/>
      <c r="DK121" s="990"/>
      <c r="DL121" s="990">
        <v>226703</v>
      </c>
      <c r="DM121" s="990"/>
      <c r="DN121" s="990"/>
      <c r="DO121" s="990"/>
      <c r="DP121" s="990"/>
      <c r="DQ121" s="990">
        <v>212040</v>
      </c>
      <c r="DR121" s="990"/>
      <c r="DS121" s="990"/>
      <c r="DT121" s="990"/>
      <c r="DU121" s="990"/>
      <c r="DV121" s="991">
        <v>7.7</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459</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7784605</v>
      </c>
      <c r="BR122" s="1068"/>
      <c r="BS122" s="1068"/>
      <c r="BT122" s="1068"/>
      <c r="BU122" s="1068"/>
      <c r="BV122" s="1068">
        <v>7986548</v>
      </c>
      <c r="BW122" s="1068"/>
      <c r="BX122" s="1068"/>
      <c r="BY122" s="1068"/>
      <c r="BZ122" s="1068"/>
      <c r="CA122" s="1068">
        <v>7884522</v>
      </c>
      <c r="CB122" s="1068"/>
      <c r="CC122" s="1068"/>
      <c r="CD122" s="1068"/>
      <c r="CE122" s="1068"/>
      <c r="CF122" s="1088">
        <v>286</v>
      </c>
      <c r="CG122" s="1089"/>
      <c r="CH122" s="1089"/>
      <c r="CI122" s="1089"/>
      <c r="CJ122" s="1089"/>
      <c r="CK122" s="1080"/>
      <c r="CL122" s="1081"/>
      <c r="CM122" s="1081"/>
      <c r="CN122" s="1081"/>
      <c r="CO122" s="1082"/>
      <c r="CP122" s="1090" t="s">
        <v>392</v>
      </c>
      <c r="CQ122" s="1091"/>
      <c r="CR122" s="1091"/>
      <c r="CS122" s="1091"/>
      <c r="CT122" s="1091"/>
      <c r="CU122" s="1091"/>
      <c r="CV122" s="1091"/>
      <c r="CW122" s="1091"/>
      <c r="CX122" s="1091"/>
      <c r="CY122" s="1091"/>
      <c r="CZ122" s="1091"/>
      <c r="DA122" s="1091"/>
      <c r="DB122" s="1091"/>
      <c r="DC122" s="1091"/>
      <c r="DD122" s="1091"/>
      <c r="DE122" s="1091"/>
      <c r="DF122" s="1092"/>
      <c r="DG122" s="989" t="s">
        <v>394</v>
      </c>
      <c r="DH122" s="990"/>
      <c r="DI122" s="990"/>
      <c r="DJ122" s="990"/>
      <c r="DK122" s="990"/>
      <c r="DL122" s="990" t="s">
        <v>120</v>
      </c>
      <c r="DM122" s="990"/>
      <c r="DN122" s="990"/>
      <c r="DO122" s="990"/>
      <c r="DP122" s="990"/>
      <c r="DQ122" s="990" t="s">
        <v>120</v>
      </c>
      <c r="DR122" s="990"/>
      <c r="DS122" s="990"/>
      <c r="DT122" s="990"/>
      <c r="DU122" s="990"/>
      <c r="DV122" s="991" t="s">
        <v>120</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394</v>
      </c>
      <c r="AB123" s="1029"/>
      <c r="AC123" s="1029"/>
      <c r="AD123" s="1029"/>
      <c r="AE123" s="1030"/>
      <c r="AF123" s="1031" t="s">
        <v>394</v>
      </c>
      <c r="AG123" s="1029"/>
      <c r="AH123" s="1029"/>
      <c r="AI123" s="1029"/>
      <c r="AJ123" s="1030"/>
      <c r="AK123" s="1031" t="s">
        <v>459</v>
      </c>
      <c r="AL123" s="1029"/>
      <c r="AM123" s="1029"/>
      <c r="AN123" s="1029"/>
      <c r="AO123" s="1030"/>
      <c r="AP123" s="1032" t="s">
        <v>120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463</v>
      </c>
      <c r="BP123" s="1076"/>
      <c r="BQ123" s="1135">
        <v>15185621</v>
      </c>
      <c r="BR123" s="1136"/>
      <c r="BS123" s="1136"/>
      <c r="BT123" s="1136"/>
      <c r="BU123" s="1136"/>
      <c r="BV123" s="1136">
        <v>15893329</v>
      </c>
      <c r="BW123" s="1136"/>
      <c r="BX123" s="1136"/>
      <c r="BY123" s="1136"/>
      <c r="BZ123" s="1136"/>
      <c r="CA123" s="1136">
        <v>15906827</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120</v>
      </c>
      <c r="DH123" s="1029"/>
      <c r="DI123" s="1029"/>
      <c r="DJ123" s="1029"/>
      <c r="DK123" s="1030"/>
      <c r="DL123" s="1031" t="s">
        <v>120</v>
      </c>
      <c r="DM123" s="1029"/>
      <c r="DN123" s="1029"/>
      <c r="DO123" s="1029"/>
      <c r="DP123" s="1030"/>
      <c r="DQ123" s="1031" t="s">
        <v>120</v>
      </c>
      <c r="DR123" s="1029"/>
      <c r="DS123" s="1029"/>
      <c r="DT123" s="1029"/>
      <c r="DU123" s="1030"/>
      <c r="DV123" s="1032" t="s">
        <v>394</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394</v>
      </c>
      <c r="AG124" s="1029"/>
      <c r="AH124" s="1029"/>
      <c r="AI124" s="1029"/>
      <c r="AJ124" s="1030"/>
      <c r="AK124" s="1031" t="s">
        <v>394</v>
      </c>
      <c r="AL124" s="1029"/>
      <c r="AM124" s="1029"/>
      <c r="AN124" s="1029"/>
      <c r="AO124" s="1030"/>
      <c r="AP124" s="1032" t="s">
        <v>394</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120</v>
      </c>
      <c r="BR124" s="1098"/>
      <c r="BS124" s="1098"/>
      <c r="BT124" s="1098"/>
      <c r="BU124" s="1098"/>
      <c r="BV124" s="1098" t="s">
        <v>120</v>
      </c>
      <c r="BW124" s="1098"/>
      <c r="BX124" s="1098"/>
      <c r="BY124" s="1098"/>
      <c r="BZ124" s="1098"/>
      <c r="CA124" s="1098" t="s">
        <v>120</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394</v>
      </c>
      <c r="DH124" s="1054"/>
      <c r="DI124" s="1054"/>
      <c r="DJ124" s="1054"/>
      <c r="DK124" s="1055"/>
      <c r="DL124" s="1053" t="s">
        <v>120</v>
      </c>
      <c r="DM124" s="1054"/>
      <c r="DN124" s="1054"/>
      <c r="DO124" s="1054"/>
      <c r="DP124" s="1055"/>
      <c r="DQ124" s="1053" t="s">
        <v>120</v>
      </c>
      <c r="DR124" s="1054"/>
      <c r="DS124" s="1054"/>
      <c r="DT124" s="1054"/>
      <c r="DU124" s="1055"/>
      <c r="DV124" s="1056" t="s">
        <v>394</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394</v>
      </c>
      <c r="AG125" s="1029"/>
      <c r="AH125" s="1029"/>
      <c r="AI125" s="1029"/>
      <c r="AJ125" s="1030"/>
      <c r="AK125" s="1031" t="s">
        <v>459</v>
      </c>
      <c r="AL125" s="1029"/>
      <c r="AM125" s="1029"/>
      <c r="AN125" s="1029"/>
      <c r="AO125" s="1030"/>
      <c r="AP125" s="1032" t="s">
        <v>394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394</v>
      </c>
      <c r="DH125" s="997"/>
      <c r="DI125" s="997"/>
      <c r="DJ125" s="997"/>
      <c r="DK125" s="997"/>
      <c r="DL125" s="997" t="s">
        <v>394</v>
      </c>
      <c r="DM125" s="997"/>
      <c r="DN125" s="997"/>
      <c r="DO125" s="997"/>
      <c r="DP125" s="997"/>
      <c r="DQ125" s="997" t="s">
        <v>120</v>
      </c>
      <c r="DR125" s="997"/>
      <c r="DS125" s="997"/>
      <c r="DT125" s="997"/>
      <c r="DU125" s="997"/>
      <c r="DV125" s="998" t="s">
        <v>459</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459</v>
      </c>
      <c r="AB126" s="1029"/>
      <c r="AC126" s="1029"/>
      <c r="AD126" s="1029"/>
      <c r="AE126" s="1030"/>
      <c r="AF126" s="1031" t="s">
        <v>459</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394</v>
      </c>
      <c r="AB127" s="1029"/>
      <c r="AC127" s="1029"/>
      <c r="AD127" s="1029"/>
      <c r="AE127" s="1030"/>
      <c r="AF127" s="1031" t="s">
        <v>120</v>
      </c>
      <c r="AG127" s="1029"/>
      <c r="AH127" s="1029"/>
      <c r="AI127" s="1029"/>
      <c r="AJ127" s="1030"/>
      <c r="AK127" s="1031" t="s">
        <v>394</v>
      </c>
      <c r="AL127" s="1029"/>
      <c r="AM127" s="1029"/>
      <c r="AN127" s="1029"/>
      <c r="AO127" s="1030"/>
      <c r="AP127" s="1032" t="s">
        <v>459</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394</v>
      </c>
      <c r="DM127" s="990"/>
      <c r="DN127" s="990"/>
      <c r="DO127" s="990"/>
      <c r="DP127" s="990"/>
      <c r="DQ127" s="990" t="s">
        <v>459</v>
      </c>
      <c r="DR127" s="990"/>
      <c r="DS127" s="990"/>
      <c r="DT127" s="990"/>
      <c r="DU127" s="990"/>
      <c r="DV127" s="991" t="s">
        <v>120</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7235</v>
      </c>
      <c r="AB128" s="1118"/>
      <c r="AC128" s="1118"/>
      <c r="AD128" s="1118"/>
      <c r="AE128" s="1119"/>
      <c r="AF128" s="1120">
        <v>1242</v>
      </c>
      <c r="AG128" s="1118"/>
      <c r="AH128" s="1118"/>
      <c r="AI128" s="1118"/>
      <c r="AJ128" s="1119"/>
      <c r="AK128" s="1120">
        <v>1539</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394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459</v>
      </c>
      <c r="DH128" s="1110"/>
      <c r="DI128" s="1110"/>
      <c r="DJ128" s="1110"/>
      <c r="DK128" s="1110"/>
      <c r="DL128" s="1110" t="s">
        <v>459</v>
      </c>
      <c r="DM128" s="1110"/>
      <c r="DN128" s="1110"/>
      <c r="DO128" s="1110"/>
      <c r="DP128" s="1110"/>
      <c r="DQ128" s="1110" t="s">
        <v>120</v>
      </c>
      <c r="DR128" s="1110"/>
      <c r="DS128" s="1110"/>
      <c r="DT128" s="1110"/>
      <c r="DU128" s="1110"/>
      <c r="DV128" s="1111" t="s">
        <v>394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3850429</v>
      </c>
      <c r="AB129" s="1029"/>
      <c r="AC129" s="1029"/>
      <c r="AD129" s="1029"/>
      <c r="AE129" s="1030"/>
      <c r="AF129" s="1031">
        <v>3675613</v>
      </c>
      <c r="AG129" s="1029"/>
      <c r="AH129" s="1029"/>
      <c r="AI129" s="1029"/>
      <c r="AJ129" s="1030"/>
      <c r="AK129" s="1031">
        <v>3566914</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394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807429</v>
      </c>
      <c r="AB130" s="1029"/>
      <c r="AC130" s="1029"/>
      <c r="AD130" s="1029"/>
      <c r="AE130" s="1030"/>
      <c r="AF130" s="1031">
        <v>779472</v>
      </c>
      <c r="AG130" s="1029"/>
      <c r="AH130" s="1029"/>
      <c r="AI130" s="1029"/>
      <c r="AJ130" s="1030"/>
      <c r="AK130" s="1031">
        <v>809982</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-6.1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3043000</v>
      </c>
      <c r="AB131" s="1054"/>
      <c r="AC131" s="1054"/>
      <c r="AD131" s="1054"/>
      <c r="AE131" s="1055"/>
      <c r="AF131" s="1053">
        <v>2896141</v>
      </c>
      <c r="AG131" s="1054"/>
      <c r="AH131" s="1054"/>
      <c r="AI131" s="1054"/>
      <c r="AJ131" s="1055"/>
      <c r="AK131" s="1053">
        <v>2756932</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120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-4.0123890900000001</v>
      </c>
      <c r="AB132" s="1170"/>
      <c r="AC132" s="1170"/>
      <c r="AD132" s="1170"/>
      <c r="AE132" s="1171"/>
      <c r="AF132" s="1172">
        <v>-6.1632013079999997</v>
      </c>
      <c r="AG132" s="1170"/>
      <c r="AH132" s="1170"/>
      <c r="AI132" s="1170"/>
      <c r="AJ132" s="1171"/>
      <c r="AK132" s="1172">
        <v>-8.1658524769999996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-4.2</v>
      </c>
      <c r="AB133" s="1153"/>
      <c r="AC133" s="1153"/>
      <c r="AD133" s="1153"/>
      <c r="AE133" s="1154"/>
      <c r="AF133" s="1152">
        <v>-4.7</v>
      </c>
      <c r="AG133" s="1153"/>
      <c r="AH133" s="1153"/>
      <c r="AI133" s="1153"/>
      <c r="AJ133" s="1154"/>
      <c r="AK133" s="1152">
        <v>-6.1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xqmEqZih/+cKiQXQpJ+zSLbH1vqvTPtYbBgtxvl37xbuErosbmgkqe/815QC+9b43d0AZs1lPNlGjBZE4h51g==" saltValue="mSyJg5eXWqaVf6O8kony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fMhUbhCEtV2ySRBztAu85T6aACGCN60OnJa3azFAI9r9uXYj5GSmeIR74JKKUQPcuiAvSyRMxUvPUMD4is6EQ==" saltValue="24F98OBvev4yPrgv4PGj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VhTJqZufTsGiGq6t15El2S5YyNGEgyWUBeLHhLMflPTwS1MWg61JfGLV13GzhoycXYEJlF5bzioSy556/6zzA==" saltValue="phc7mBFiBiQvfj90WCs5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749552</v>
      </c>
      <c r="AP9" s="292">
        <v>126336</v>
      </c>
      <c r="AQ9" s="293">
        <v>135358</v>
      </c>
      <c r="AR9" s="294">
        <v>-6.7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250074</v>
      </c>
      <c r="AP10" s="295">
        <v>42150</v>
      </c>
      <c r="AQ10" s="296">
        <v>16285</v>
      </c>
      <c r="AR10" s="297">
        <v>158.80000000000001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162627</v>
      </c>
      <c r="AP11" s="295">
        <v>27411</v>
      </c>
      <c r="AQ11" s="296">
        <v>23139</v>
      </c>
      <c r="AR11" s="297">
        <v>18.5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3507</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t="s">
        <v>501</v>
      </c>
      <c r="AP14" s="295" t="s">
        <v>501</v>
      </c>
      <c r="AQ14" s="296">
        <v>6299</v>
      </c>
      <c r="AR14" s="297" t="s">
        <v>501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21800</v>
      </c>
      <c r="AP15" s="295">
        <v>3674</v>
      </c>
      <c r="AQ15" s="296">
        <v>3566</v>
      </c>
      <c r="AR15" s="297">
        <v>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-68486</v>
      </c>
      <c r="AP16" s="295">
        <v>-11543</v>
      </c>
      <c r="AQ16" s="296">
        <v>-14081</v>
      </c>
      <c r="AR16" s="297">
        <v>-18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1115567</v>
      </c>
      <c r="AP17" s="295">
        <v>188027</v>
      </c>
      <c r="AQ17" s="296">
        <v>174073</v>
      </c>
      <c r="AR17" s="297">
        <v>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15.17</v>
      </c>
      <c r="AP21" s="308">
        <v>15.56</v>
      </c>
      <c r="AQ21" s="309">
        <v>-0.39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93.6</v>
      </c>
      <c r="AP22" s="313">
        <v>96</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507742</v>
      </c>
      <c r="AP32" s="322">
        <v>85579</v>
      </c>
      <c r="AQ32" s="323">
        <v>106722</v>
      </c>
      <c r="AR32" s="324">
        <v>-19.8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v>147</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287</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68782</v>
      </c>
      <c r="AP35" s="322">
        <v>11593</v>
      </c>
      <c r="AQ35" s="323">
        <v>22428</v>
      </c>
      <c r="AR35" s="324">
        <v>-48.3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9532</v>
      </c>
      <c r="AP36" s="322">
        <v>1607</v>
      </c>
      <c r="AQ36" s="323">
        <v>4327</v>
      </c>
      <c r="AR36" s="324">
        <v>-62.9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1437</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338</v>
      </c>
      <c r="AP38" s="325">
        <v>57</v>
      </c>
      <c r="AQ38" s="326">
        <v>25</v>
      </c>
      <c r="AR38" s="314">
        <v>128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-1539</v>
      </c>
      <c r="AP39" s="322">
        <v>-259</v>
      </c>
      <c r="AQ39" s="323">
        <v>-4811</v>
      </c>
      <c r="AR39" s="324">
        <v>-94.6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-809982</v>
      </c>
      <c r="AP40" s="322">
        <v>-136521</v>
      </c>
      <c r="AQ40" s="323">
        <v>-91754</v>
      </c>
      <c r="AR40" s="324">
        <v>48.8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-225127</v>
      </c>
      <c r="AP41" s="322">
        <v>-37945</v>
      </c>
      <c r="AQ41" s="323">
        <v>38807</v>
      </c>
      <c r="AR41" s="324">
        <v>-197.8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1497069</v>
      </c>
      <c r="AN51" s="344">
        <v>235388</v>
      </c>
      <c r="AO51" s="345">
        <v>26.3</v>
      </c>
      <c r="AP51" s="346">
        <v>174587</v>
      </c>
      <c r="AQ51" s="347">
        <v>19.100000000000001</v>
      </c>
      <c r="AR51" s="348">
        <v>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480341</v>
      </c>
      <c r="AN52" s="352">
        <v>75525</v>
      </c>
      <c r="AO52" s="353">
        <v>-13.7</v>
      </c>
      <c r="AP52" s="354">
        <v>79695</v>
      </c>
      <c r="AQ52" s="355">
        <v>17</v>
      </c>
      <c r="AR52" s="356">
        <v>-30.7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2446633</v>
      </c>
      <c r="AN53" s="344">
        <v>389902</v>
      </c>
      <c r="AO53" s="345">
        <v>65.599999999999994</v>
      </c>
      <c r="AP53" s="346">
        <v>175675</v>
      </c>
      <c r="AQ53" s="347">
        <v>0.6</v>
      </c>
      <c r="AR53" s="348">
        <v>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695101</v>
      </c>
      <c r="AN54" s="352">
        <v>110773</v>
      </c>
      <c r="AO54" s="353">
        <v>46.7</v>
      </c>
      <c r="AP54" s="354">
        <v>87698</v>
      </c>
      <c r="AQ54" s="355">
        <v>10</v>
      </c>
      <c r="AR54" s="356">
        <v>36.700000000000003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1870742</v>
      </c>
      <c r="AN55" s="344">
        <v>304532</v>
      </c>
      <c r="AO55" s="345">
        <v>-21.9</v>
      </c>
      <c r="AP55" s="346">
        <v>162193</v>
      </c>
      <c r="AQ55" s="347">
        <v>-7.7</v>
      </c>
      <c r="AR55" s="348">
        <v>-14.2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666362</v>
      </c>
      <c r="AN56" s="352">
        <v>108475</v>
      </c>
      <c r="AO56" s="353">
        <v>-2.1</v>
      </c>
      <c r="AP56" s="354">
        <v>79985</v>
      </c>
      <c r="AQ56" s="355">
        <v>-8.8000000000000007</v>
      </c>
      <c r="AR56" s="356">
        <v>6.7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1451111</v>
      </c>
      <c r="AN57" s="344">
        <v>239063</v>
      </c>
      <c r="AO57" s="345">
        <v>-21.5</v>
      </c>
      <c r="AP57" s="346">
        <v>168868</v>
      </c>
      <c r="AQ57" s="347">
        <v>4.0999999999999996</v>
      </c>
      <c r="AR57" s="348">
        <v>-25.6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649260</v>
      </c>
      <c r="AN58" s="352">
        <v>106962</v>
      </c>
      <c r="AO58" s="353">
        <v>-1.4</v>
      </c>
      <c r="AP58" s="354">
        <v>79360</v>
      </c>
      <c r="AQ58" s="355">
        <v>-0.8</v>
      </c>
      <c r="AR58" s="356">
        <v>-0.6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1467377</v>
      </c>
      <c r="AN59" s="344">
        <v>247325</v>
      </c>
      <c r="AO59" s="345">
        <v>3.5</v>
      </c>
      <c r="AP59" s="346">
        <v>202870</v>
      </c>
      <c r="AQ59" s="347">
        <v>20.100000000000001</v>
      </c>
      <c r="AR59" s="348">
        <v>-16.600000000000001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387006</v>
      </c>
      <c r="AN60" s="352">
        <v>65229</v>
      </c>
      <c r="AO60" s="353">
        <v>-39</v>
      </c>
      <c r="AP60" s="354">
        <v>79735</v>
      </c>
      <c r="AQ60" s="355">
        <v>0.5</v>
      </c>
      <c r="AR60" s="356">
        <v>-39.5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1746586</v>
      </c>
      <c r="AN61" s="359">
        <v>283242</v>
      </c>
      <c r="AO61" s="360">
        <v>10.4</v>
      </c>
      <c r="AP61" s="361">
        <v>176839</v>
      </c>
      <c r="AQ61" s="362">
        <v>7.2</v>
      </c>
      <c r="AR61" s="348">
        <v>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575614</v>
      </c>
      <c r="AN62" s="352">
        <v>93393</v>
      </c>
      <c r="AO62" s="353">
        <v>-1.9</v>
      </c>
      <c r="AP62" s="354">
        <v>81295</v>
      </c>
      <c r="AQ62" s="355">
        <v>3.6</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Te2OwspAVSfkNcLFbSJPW6wGhbl63W17J3aBT/QwYa0EJ48nQPHxknUB5j5KEe5ER/VExRpeuVTvA4hiPiZSw==" saltValue="D6E6VXnL5T1R93Ebfubl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HnqYgqxcrlWnKu15ns+xXQv/D2CmbiIewhHCjQQ6Ug9NSK2qOxfKttCxIr5jepDIBkMj4BVzQQWM+LWQwbNQ==" saltValue="TemBKZ9rh3CnaDaSdfzr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H+QRnMiiSmDjV7luaqMzboGezz2CkeFJ2u6/mX0Uk/IZ7cp7/xJ0Vnf4HwMxFqr/6LyZXdbFcnLyDZmfQWg3g==" saltValue="jRNIECRUjWy3ViVO8GI6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59.5</v>
      </c>
      <c r="G47" s="12">
        <v>77.55</v>
      </c>
      <c r="H47" s="12">
        <v>79.239999999999995</v>
      </c>
      <c r="I47" s="12">
        <v>88.67</v>
      </c>
      <c r="J47" s="13">
        <v>97.45</v>
      </c>
    </row>
    <row r="48" spans="2:10" ht="57.75" customHeight="1">
      <c r="B48" s="14"/>
      <c r="C48" s="1214" t="s">
        <v>4</v>
      </c>
      <c r="D48" s="1214"/>
      <c r="E48" s="1215"/>
      <c r="F48" s="15">
        <v>4.4400000000000004</v>
      </c>
      <c r="G48" s="16">
        <v>4.8</v>
      </c>
      <c r="H48" s="16">
        <v>6.19</v>
      </c>
      <c r="I48" s="16">
        <v>6.67</v>
      </c>
      <c r="J48" s="17">
        <v>5.39</v>
      </c>
    </row>
    <row r="49" spans="2:10" ht="57.75" customHeight="1" thickBot="1">
      <c r="B49" s="18"/>
      <c r="C49" s="1216" t="s">
        <v>5</v>
      </c>
      <c r="D49" s="1216"/>
      <c r="E49" s="1217"/>
      <c r="F49" s="19">
        <v>24.77</v>
      </c>
      <c r="G49" s="20">
        <v>23.59</v>
      </c>
      <c r="H49" s="20">
        <v>13.38</v>
      </c>
      <c r="I49" s="20">
        <v>13.39</v>
      </c>
      <c r="J49" s="21">
        <v>24.2</v>
      </c>
    </row>
    <row r="50" spans="2:10" ht="13.5" customHeight="1"/>
    <row r="51" spans="2:10" ht="13.5" hidden="1" customHeight="1"/>
    <row r="52" spans="2:10" ht="13.5" hidden="1" customHeight="1"/>
    <row r="53" spans="2:10" ht="13.5" hidden="1" customHeight="1"/>
  </sheetData>
  <sheetProtection algorithmName="SHA-512" hashValue="YVVFyt4AqYAOwyhwRE7fYkFbwer9spvvjoqeXyLOaTmgHSxo5cVyQNjhndeNSa+I8QuoYLaUwzlxEQ3AhSJHkQ==" saltValue="V+UtKTMsdtog/Vn8qYpT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2019-10-17T11:48:03Z</cp:lastPrinted>
  <dcterms:created xsi:type="dcterms:W3CDTF">2019-02-14T04:43:48Z</dcterms:created>
  <dcterms:modified xsi:type="dcterms:W3CDTF">2019-10-17T11:59:21Z</dcterms:modified>
  <cp:category/>
</cp:coreProperties>
</file>