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565" tabRatio="9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<sst xmlns="http://schemas.openxmlformats.org/spreadsheetml/2006/main" count="1133" uniqueCount="619">
  <si>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</si>
  <si>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</si>
  <si>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</si>
  <si>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</si>
  <si>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</si>
  <si>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</si>
  <si>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</si>
  <si>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</si>
  <si>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</si>
  <si>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</si>
  <si>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</si>
  <si>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</si>
  <si>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</si>
  <si>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</si>
  <si>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</si>
  <si>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</si>
  <si>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</si>
  <si>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</si>
  <si>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</si>
  <si>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</si>
  <si>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</si>
  <si>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</si>
  <si>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</si>
  <si>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</si>
  <si>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</si>
  <si>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</si>
  <si>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</si>
  <si>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</si>
  <si>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</si>
  <si>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</si>
  <si>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</si>
  <si>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</si>
  <si>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</si>
  <si>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</si>
  <si>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</si>
  <si>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</si>
  <si>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</si>
  <si>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</si>
  <si>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</si>
  <si>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</si>
  <si>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</si>
  <si>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</si>
  <si>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</si>
  <si>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</si>
  <si>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</si>
  <si>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</si>
  <si>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</si>
  <si>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</si>
  <si>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</si>
  <si>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</si>
  <si>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</si>
  <si>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</si>
  <si>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</si>
  <si>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</si>
  <si>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</si>
  <si>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</si>
  <si>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</si>
  <si>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</si>
  <si>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</si>
  <si>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</si>
  <si>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</si>
  <si>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</si>
  <si>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</si>
  <si>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</si>
  <si>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</si>
  <si>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</si>
  <si>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</si>
  <si>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</si>
  <si>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</si>
  <si>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</si>
  <si>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</si>
  <si>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</si>
  <si>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</si>
  <si>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</si>
  <si>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</si>
  <si>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</si>
  <si>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</si>
  <si>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</si>
  <si>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</si>
  <si>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</si>
  <si>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</si>
  <si>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</si>
  <si>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</si>
  <si>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</si>
  <si>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</si>
  <si>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</si>
  <si>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</si>
  <si>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</si>
  <si>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</si>
  <si>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</si>
  <si>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</si>
  <si>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</si>
  <si>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いの町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</si>
  <si>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</si>
  <si>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</si>
  <si>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</si>
  <si>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</si>
  <si>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</si>
  <si>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</si>
  <si>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</si>
  <si>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</si>
  <si>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</si>
  <si>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</si>
  <si>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</si>
  <si>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</si>
  <si>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</si>
  <si>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</si>
  <si>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</si>
  <si>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</si>
  <si>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</si>
  <si>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</si>
  <si>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</si>
  <si>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</si>
  <si>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</si>
  <si>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</si>
  <si>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</si>
  <si>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</si>
  <si>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</si>
  <si>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</si>
  <si>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</si>
  <si>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</si>
  <si>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</si>
  <si>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</si>
  <si>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</si>
  <si>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</si>
  <si>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</si>
  <si>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</si>
  <si>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</si>
  <si>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</si>
  <si>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</si>
  <si>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</si>
  <si>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</si>
  <si>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</si>
  <si>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</si>
  <si>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</si>
  <si>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</si>
  <si>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</si>
  <si>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</si>
  <si>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</si>
  <si>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</si>
  <si>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</si>
  <si>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</si>
  <si>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</si>
  <si>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</si>
  <si>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</si>
  <si>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</si>
  <si>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</si>
  <si>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</si>
  <si>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</si>
  <si>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</si>
  <si>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</si>
  <si>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</si>
  <si>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</si>
  <si>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</si>
  <si>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</si>
  <si>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</si>
  <si>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</si>
  <si>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</si>
  <si>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</si>
  <si>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</si>
  <si>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</si>
  <si>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</si>
  <si>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</si>
  <si>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</si>
  <si>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</si>
  <si>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</si>
  <si>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</si>
  <si>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</si>
  <si>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</si>
  <si>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</si>
  <si>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</si>
  <si>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</si>
  <si>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</si>
  <si>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</si>
  <si>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</si>
  <si>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</si>
  <si>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</si>
  <si>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</si>
  <si>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</si>
  <si>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</si>
  <si>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</si>
  <si>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</si>
  <si>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</si>
  <si>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</si>
  <si>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</si>
  <si>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</si>
  <si>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</si>
  <si>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</si>
  <si>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</si>
  <si>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</si>
  <si>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</si>
  <si>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</si>
  <si>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</si>
  <si>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</si>
  <si>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</si>
  <si>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</si>
  <si>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</si>
  <si>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</si>
  <si>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</si>
  <si>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</si>
  <si>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</si>
  <si>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</si>
  <si>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</si>
  <si>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</si>
  <si>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</si>
  <si>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</si>
  <si>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</si>
  <si>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</si>
  <si>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</si>
  <si>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高知県いの町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</si>
  <si>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</si>
  <si>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</si>
  <si>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</si>
  <si>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</si>
  <si>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</si>
  <si>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</si>
  <si>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</si>
  <si>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</si>
  <si>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</si>
  <si>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</si>
  <si>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</si>
  <si>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</si>
  <si>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</si>
  <si>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</si>
  <si>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</si>
  <si>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</si>
  <si>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</si>
  <si>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</si>
  <si>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</si>
  <si>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</si>
  <si>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</si>
  <si>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</si>
  <si>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</si>
  <si>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</si>
  <si>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</si>
  <si>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</si>
  <si>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</si>
  <si>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</si>
  <si>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</si>
  <si>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</si>
  <si>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</si>
  <si>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</si>
  <si>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</si>
  <si>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</si>
  <si>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</si>
  <si>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</si>
  <si>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</si>
  <si>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</si>
  <si>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</si>
  <si>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</si>
  <si>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</si>
  <si>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</si>
  <si>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</si>
  <si>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</si>
  <si>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</si>
  <si>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</si>
  <si>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</si>
  <si>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</si>
  <si>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</si>
  <si>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</si>
  <si>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</si>
  <si>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</si>
  <si>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</si>
  <si>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</si>
  <si>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</si>
  <si>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</si>
  <si>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</si>
  <si>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</si>
  <si>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</si>
  <si>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</si>
  <si>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</si>
  <si>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</si>
  <si>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</si>
  <si>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</si>
  <si>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</si>
  <si>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</si>
  <si>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</si>
  <si>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</si>
  <si>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</si>
  <si>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</si>
  <si>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</si>
  <si>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</si>
  <si>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</si>
  <si>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</si>
  <si>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</si>
  <si>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</si>
  <si>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</si>
  <si>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</si>
  <si>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</si>
  <si>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</si>
  <si>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</si>
  <si>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</si>
  <si>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</si>
  <si>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</si>
  <si>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</si>
  <si>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</si>
  <si>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</si>
  <si>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</si>
  <si>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</si>
  <si>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</si>
  <si>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</si>
  <si>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</si>
  <si>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</si>
  <si>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</si>
  <si>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</si>
  <si>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</si>
  <si>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</si>
  <si>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</si>
  <si>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</si>
  <si>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</si>
  <si>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</si>
  <si>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</si>
  <si>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</si>
  <si>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</si>
  <si>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</si>
  <si>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</si>
  <si>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</si>
  <si>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</si>
  <si>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</si>
  <si>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</si>
  <si>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</si>
  <si>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</si>
  <si>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</si>
  <si>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</si>
  <si>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</si>
  <si>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</si>
  <si>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</si>
  <si>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</si>
  <si>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</si>
  <si>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</si>
  <si>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</si>
  <si>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</si>
  <si>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</si>
  <si>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</si>
  <si>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</si>
  <si>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</si>
  <si>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</si>
  <si>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</si>
  <si>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</si>
  <si>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</si>
  <si>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</si>
  <si>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</si>
  <si>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</si>
  <si>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</si>
  <si>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</si>
  <si>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</si>
  <si>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</si>
  <si>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</si>
  <si>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</si>
  <si>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</si>
  <si>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</si>
  <si>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</si>
  <si>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</si>
  <si>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</si>
  <si>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</si>
  <si>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</si>
  <si>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</si>
  <si>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</si>
  <si>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</si>
  <si>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高知県いの町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</si>
  <si>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</si>
  <si>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</si>
  <si>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</si>
  <si>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</si>
  <si>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</si>
  <si>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</si>
  <si>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</si>
  <si>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</si>
  <si>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</si>
  <si>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</si>
  <si>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</si>
  <si>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</si>
  <si>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</si>
  <si>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</si>
  <si>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</si>
  <si>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</si>
  <si>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</si>
  <si>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</si>
  <si>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</si>
  <si>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</si>
  <si>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水資源対策特別会計</t>
    <phoneticPr fontId="5"/>
  </si>
  <si>
    <t>墓地公園事業特別会計</t>
    <phoneticPr fontId="5"/>
  </si>
  <si>
    <t>天王地区汚水処理施設事業特別会計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</si>
  <si>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</si>
  <si>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</si>
  <si>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</si>
  <si>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</si>
  <si>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</si>
  <si>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</si>
  <si>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</si>
  <si>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</si>
  <si>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</si>
  <si>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</si>
  <si>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</si>
  <si>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</si>
  <si>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</si>
  <si>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</si>
  <si>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</si>
  <si>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</si>
  <si>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</si>
  <si>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特別養護老人ホーム特別会計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</si>
  <si>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</si>
  <si>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</si>
  <si>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</si>
  <si>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</si>
  <si>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</si>
  <si>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</si>
  <si>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</si>
  <si>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</si>
  <si>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</si>
  <si>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</si>
  <si>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</si>
  <si>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</si>
  <si>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</si>
  <si>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</si>
  <si>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</si>
  <si>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</si>
  <si>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</si>
  <si>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</si>
  <si>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</si>
  <si>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</si>
  <si>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</si>
  <si>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</si>
  <si>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</si>
  <si>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</si>
  <si>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</si>
  <si>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</si>
  <si>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</si>
  <si>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</si>
  <si>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</si>
  <si>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</si>
  <si>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</si>
  <si>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</si>
  <si>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</si>
  <si>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</si>
  <si>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</si>
  <si>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</si>
  <si>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</si>
  <si>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</si>
  <si>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</si>
  <si>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</si>
  <si>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</si>
  <si>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</si>
  <si>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</si>
  <si>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</si>
  <si>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</si>
  <si>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</si>
  <si>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</si>
  <si>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</si>
  <si>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</si>
  <si>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</si>
  <si>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</si>
  <si>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</si>
  <si>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</si>
  <si>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</si>
  <si>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</si>
  <si>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</si>
  <si>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</si>
  <si>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</si>
  <si>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</si>
  <si>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</si>
  <si>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</si>
  <si>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</si>
  <si>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</si>
  <si>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</si>
  <si>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</si>
  <si>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</si>
  <si>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</si>
  <si>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</si>
  <si>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</si>
  <si>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</si>
  <si>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</si>
  <si>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</si>
  <si>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</si>
  <si>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</si>
  <si>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</si>
  <si>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</si>
  <si>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</si>
  <si>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</si>
  <si>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</si>
  <si>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</si>
  <si>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</si>
  <si>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</si>
  <si>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</si>
  <si>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</si>
  <si>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</si>
  <si>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</si>
  <si>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</si>
  <si>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</si>
  <si>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</si>
  <si>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</si>
  <si>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</si>
  <si>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</si>
  <si>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</si>
  <si>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</si>
  <si>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</si>
  <si>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</si>
  <si>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</si>
  <si>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</si>
  <si>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</si>
  <si>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</si>
  <si>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</si>
  <si>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</si>
  <si>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</si>
  <si>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</si>
  <si>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</si>
  <si>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</si>
  <si>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</si>
  <si>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</si>
  <si>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</si>
  <si>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</si>
  <si>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</si>
  <si>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</si>
  <si>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</si>
  <si>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</si>
  <si>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</si>
  <si>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</si>
  <si>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</si>
  <si>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</si>
  <si>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</si>
  <si>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</si>
  <si>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</si>
  <si>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</si>
  <si>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</si>
  <si>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</si>
  <si>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</si>
  <si>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</si>
  <si>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</si>
  <si>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</si>
  <si>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</si>
  <si>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</si>
  <si>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</si>
  <si>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</si>
  <si>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</si>
  <si>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</si>
  <si>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</si>
  <si>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</si>
  <si>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</si>
  <si>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</si>
  <si>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</si>
  <si>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</si>
  <si>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</si>
  <si>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</si>
  <si>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</si>
  <si>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</si>
  <si>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</si>
  <si>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</si>
  <si>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</si>
  <si>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</si>
  <si>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</si>
  <si>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</si>
  <si>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</si>
  <si>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</si>
  <si>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</si>
  <si>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</si>
  <si>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</si>
  <si>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</si>
  <si>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</si>
  <si>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</si>
  <si>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</si>
  <si>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</si>
  <si>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</si>
  <si>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</si>
  <si>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</si>
  <si>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</si>
  <si>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</si>
  <si>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</si>
  <si>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</si>
  <si>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</si>
  <si>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</si>
  <si>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</si>
  <si>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</si>
  <si>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0.03</t>
  </si>
  <si>
    <t>▲ 2.00</t>
  </si>
  <si>
    <t>病院事業会計</t>
  </si>
  <si>
    <t>水道事業会計</t>
  </si>
  <si>
    <t>一般会計</t>
  </si>
  <si>
    <t>国民健康保険特別会計（事業勘定）</t>
  </si>
  <si>
    <t>介護保険特別会計</t>
  </si>
  <si>
    <t>特別養護老人ホーム特別会計</t>
  </si>
  <si>
    <t>後期高齢者医療特別会計</t>
  </si>
  <si>
    <t>天王地区汚水処理施設事業特別会計</t>
  </si>
  <si>
    <t>その他会計（赤字）</t>
  </si>
  <si>
    <t>その他会計（黒字）</t>
  </si>
  <si>
    <t>仁淀川下流衛生事務組合　一般会計</t>
    <phoneticPr fontId="2"/>
  </si>
  <si>
    <t>高知中央西部焼却処理事務組合　一般会計　</t>
    <phoneticPr fontId="2"/>
  </si>
  <si>
    <t>仁淀消防組合　一般会計</t>
    <phoneticPr fontId="2"/>
  </si>
  <si>
    <t>こうち人づくり広域連合　一般会計</t>
    <phoneticPr fontId="2"/>
  </si>
  <si>
    <t>高知県広域食肉センター事務組合　一般会計</t>
    <phoneticPr fontId="2"/>
  </si>
  <si>
    <t>仁淀川市町村圏事務組合　仁淀川広域市町村圏事務組合会計</t>
    <phoneticPr fontId="2"/>
  </si>
  <si>
    <t>高知県市町村総合事務組合　一般会計</t>
    <phoneticPr fontId="2"/>
  </si>
  <si>
    <t>高知県市町村総合事務組合　交通災害共済事業特別会計</t>
    <phoneticPr fontId="2"/>
  </si>
  <si>
    <t>公益財団法人いの町農業公社</t>
    <phoneticPr fontId="2"/>
  </si>
  <si>
    <t>有限会社むささびの里</t>
    <phoneticPr fontId="2"/>
  </si>
  <si>
    <t>高知県後期高齢者医療広域連合　一般会計</t>
    <phoneticPr fontId="2"/>
  </si>
  <si>
    <t>高知県後期高齢者医療広域連合　特別会計</t>
    <phoneticPr fontId="2"/>
  </si>
  <si>
    <t>地域振興基金</t>
    <phoneticPr fontId="11"/>
  </si>
  <si>
    <t>施設等整備基金</t>
    <phoneticPr fontId="11"/>
  </si>
  <si>
    <t>水資源対策基金</t>
    <phoneticPr fontId="11"/>
  </si>
  <si>
    <t>地域福祉基金</t>
    <phoneticPr fontId="11"/>
  </si>
  <si>
    <t>天王地区汚水処理施設管理運営基金</t>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</si>
  <si>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</si>
  <si>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</si>
  <si>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</si>
  <si>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</si>
  <si>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</si>
  <si>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</si>
  <si>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</si>
  <si>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</si>
  <si>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</si>
  <si>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</si>
  <si>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</si>
  <si>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</si>
  <si>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</si>
  <si>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</si>
  <si>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</si>
  <si>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</si>
  <si>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関しては、将来負担額よりも充当可能財源等のほうが大きくなっているためマイナスの値になっていることから、負債等の将来負担額に対する財源は確保されている。しかし、有形固定資産減価償却率が類似団体よりも高くなっていることから、今後修繕費用等の費用が増加すると考えられる。そのため、個別施設計画に基づき維持修繕を計画に進めていくこととしている。</t>
    <rPh sb="0" eb="2">
      <t>ショウライ</t>
    </rPh>
    <rPh sb="2" eb="4">
      <t>フタン</t>
    </rPh>
    <rPh sb="4" eb="6">
      <t>ヒリツ</t>
    </rPh>
    <rPh sb="7" eb="8">
      <t>カン</t>
    </rPh>
    <rPh sb="12" eb="14">
      <t>ショウライ</t>
    </rPh>
    <rPh sb="14" eb="16">
      <t>フタン</t>
    </rPh>
    <rPh sb="16" eb="17">
      <t>ガク</t>
    </rPh>
    <rPh sb="20" eb="22">
      <t>ジュウトウ</t>
    </rPh>
    <rPh sb="22" eb="24">
      <t>カノウ</t>
    </rPh>
    <rPh sb="24" eb="26">
      <t>ザイゲン</t>
    </rPh>
    <rPh sb="26" eb="27">
      <t>トウ</t>
    </rPh>
    <rPh sb="31" eb="32">
      <t>オオ</t>
    </rPh>
    <rPh sb="46" eb="47">
      <t>アタイ</t>
    </rPh>
    <rPh sb="58" eb="60">
      <t>フサイ</t>
    </rPh>
    <rPh sb="60" eb="61">
      <t>トウ</t>
    </rPh>
    <rPh sb="62" eb="64">
      <t>ショウライ</t>
    </rPh>
    <rPh sb="64" eb="66">
      <t>フタン</t>
    </rPh>
    <rPh sb="66" eb="67">
      <t>ガク</t>
    </rPh>
    <rPh sb="68" eb="69">
      <t>タイ</t>
    </rPh>
    <rPh sb="71" eb="73">
      <t>ザイゲン</t>
    </rPh>
    <rPh sb="74" eb="76">
      <t>カクホ</t>
    </rPh>
    <rPh sb="86" eb="88">
      <t>ユウケイ</t>
    </rPh>
    <rPh sb="88" eb="90">
      <t>コテイ</t>
    </rPh>
    <rPh sb="90" eb="92">
      <t>シサン</t>
    </rPh>
    <rPh sb="92" eb="94">
      <t>ゲンカ</t>
    </rPh>
    <rPh sb="94" eb="96">
      <t>ショウキャク</t>
    </rPh>
    <rPh sb="96" eb="97">
      <t>リツ</t>
    </rPh>
    <rPh sb="98" eb="100">
      <t>ルイジ</t>
    </rPh>
    <rPh sb="100" eb="102">
      <t>ダンタイ</t>
    </rPh>
    <rPh sb="105" eb="106">
      <t>タカ</t>
    </rPh>
    <rPh sb="117" eb="119">
      <t>コンゴ</t>
    </rPh>
    <rPh sb="119" eb="121">
      <t>シュウゼン</t>
    </rPh>
    <rPh sb="121" eb="123">
      <t>ヒヨウ</t>
    </rPh>
    <rPh sb="123" eb="124">
      <t>トウ</t>
    </rPh>
    <rPh sb="125" eb="127">
      <t>ヒヨウ</t>
    </rPh>
    <rPh sb="128" eb="130">
      <t>ゾウカ</t>
    </rPh>
    <rPh sb="133" eb="134">
      <t>カンガ</t>
    </rPh>
    <rPh sb="144" eb="146">
      <t>コベツ</t>
    </rPh>
    <rPh sb="146" eb="148">
      <t>シセツ</t>
    </rPh>
    <rPh sb="148" eb="150">
      <t>ケイカク</t>
    </rPh>
    <rPh sb="151" eb="152">
      <t>モト</t>
    </rPh>
    <rPh sb="154" eb="156">
      <t>イジ</t>
    </rPh>
    <rPh sb="156" eb="158">
      <t>シュウゼン</t>
    </rPh>
    <rPh sb="159" eb="161">
      <t>ケイカク</t>
    </rPh>
    <rPh sb="162" eb="163">
      <t>スス</t>
    </rPh>
    <phoneticPr fontId="5"/>
  </si>
  <si>
    <t>実質公債費比率については、平成25年度から比較すると減少しているが、類似団体と比較した場合には高くなっている。平成29年度においては、前年度より0.2ポイント増加しており、これは新規工事等による地方債の発行が増えたことで償還額が増加したことが要因であると考えられる。今後も新規発行を行った地方債の償還を行っていくため、実質公債費比率とその将来負担率の値を検討しながら計画的に地方債等の減少に努める。</t>
    <rPh sb="0" eb="2">
      <t>ジッシツ</t>
    </rPh>
    <rPh sb="2" eb="5">
      <t>コウサイヒ</t>
    </rPh>
    <rPh sb="5" eb="7">
      <t>ヒリツ</t>
    </rPh>
    <rPh sb="13" eb="15">
      <t>ヘイセイ</t>
    </rPh>
    <rPh sb="17" eb="19">
      <t>ネンド</t>
    </rPh>
    <rPh sb="21" eb="23">
      <t>ヒカク</t>
    </rPh>
    <rPh sb="26" eb="28">
      <t>ゲンショウ</t>
    </rPh>
    <rPh sb="34" eb="36">
      <t>ルイジ</t>
    </rPh>
    <rPh sb="36" eb="38">
      <t>ダンタイ</t>
    </rPh>
    <rPh sb="39" eb="41">
      <t>ヒカク</t>
    </rPh>
    <rPh sb="43" eb="45">
      <t>バアイ</t>
    </rPh>
    <rPh sb="47" eb="48">
      <t>タカ</t>
    </rPh>
    <rPh sb="110" eb="112">
      <t>ショウカン</t>
    </rPh>
    <rPh sb="112" eb="113">
      <t>ガク</t>
    </rPh>
    <rPh sb="114" eb="116">
      <t>ゾウカ</t>
    </rPh>
    <rPh sb="133" eb="135">
      <t>コンゴ</t>
    </rPh>
    <rPh sb="136" eb="138">
      <t>シンキ</t>
    </rPh>
    <rPh sb="138" eb="140">
      <t>ハッコウ</t>
    </rPh>
    <rPh sb="141" eb="142">
      <t>オコナ</t>
    </rPh>
    <rPh sb="144" eb="147">
      <t>チホウサイ</t>
    </rPh>
    <rPh sb="148" eb="150">
      <t>ショウカン</t>
    </rPh>
    <rPh sb="151" eb="152">
      <t>オコナ</t>
    </rPh>
    <rPh sb="159" eb="161">
      <t>ジッシツ</t>
    </rPh>
    <rPh sb="161" eb="164">
      <t>コウサイヒ</t>
    </rPh>
    <rPh sb="164" eb="166">
      <t>ヒリツ</t>
    </rPh>
    <rPh sb="169" eb="171">
      <t>ショウライ</t>
    </rPh>
    <rPh sb="171" eb="173">
      <t>フタン</t>
    </rPh>
    <rPh sb="173" eb="174">
      <t>リツ</t>
    </rPh>
    <rPh sb="175" eb="176">
      <t>アタイ</t>
    </rPh>
    <rPh sb="177" eb="179">
      <t>ケントウ</t>
    </rPh>
    <rPh sb="183" eb="186">
      <t>ケイカクテキ</t>
    </rPh>
    <rPh sb="187" eb="190">
      <t>チホウサイ</t>
    </rPh>
    <rPh sb="190" eb="191">
      <t>トウ</t>
    </rPh>
    <rPh sb="192" eb="194">
      <t>ゲンショウ</t>
    </rPh>
    <rPh sb="195" eb="19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</si>
</sst>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4E8C-4F9B-84E4-2B2DCD6A42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67642</c:v>
                </c:pt>
                <c:pt idx="1">
                  <c:v>182667</c:v>
                </c:pt>
                <c:pt idx="2">
                  <c:v>77031</c:v>
                </c:pt>
                <c:pt idx="3">
                  <c:v>80491</c:v>
                </c:pt>
                <c:pt idx="4">
                  <c:v>166069</c:v>
                </c:pt>
              </c:numCache>
            </c:numRef>
          </c:val>
          <c:smooth val="0"/>
          <c:extLst xmlns:c16r2="http://schemas.microsoft.com/office/drawing/2015/06/chart">
            <c:ext xmlns:c16="http://schemas.microsoft.com/office/drawing/2014/chart" uri="{C3380CC4-5D6E-409C-BE32-E72D297353CC}">
              <c16:uniqueId val="{00000001-4E8C-4F9B-84E4-2B2DCD6A4272}"/>
            </c:ext>
          </c:extLst>
        </c:ser>
        <c:dLbls>
          <c:showLegendKey val="0"/>
          <c:showVal val="0"/>
          <c:showCatName val="0"/>
          <c:showSerName val="0"/>
          <c:showPercent val="0"/>
          <c:showBubbleSize val="0"/>
        </c:dLbls>
        <c:marker val="1"/>
        <c:smooth val="0"/>
        <c:axId val="118845440"/>
        <c:axId val="118847360"/>
      </c:lineChart>
      <c:catAx>
        <c:axId val="118845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47360"/>
        <c:crosses val="autoZero"/>
        <c:auto val="1"/>
        <c:lblAlgn val="ctr"/>
        <c:lblOffset val="100"/>
        <c:tickLblSkip val="1"/>
        <c:tickMarkSkip val="1"/>
        <c:noMultiLvlLbl val="0"/>
      </c:catAx>
      <c:valAx>
        <c:axId val="1188473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4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3.57</c:v>
                </c:pt>
                <c:pt idx="1">
                  <c:v>3.62</c:v>
                </c:pt>
                <c:pt idx="2">
                  <c:v>3.52</c:v>
                </c:pt>
                <c:pt idx="3">
                  <c:v>3.69</c:v>
                </c:pt>
                <c:pt idx="4">
                  <c:v>1.76</c:v>
                </c:pt>
              </c:numCache>
            </c:numRef>
          </c:val>
          <c:extLst xmlns:c16r2="http://schemas.microsoft.com/office/drawing/2015/06/chart">
            <c:ext xmlns:c16="http://schemas.microsoft.com/office/drawing/2014/chart" uri="{C3380CC4-5D6E-409C-BE32-E72D297353CC}">
              <c16:uniqueId val="{00000000-55AE-401D-BB82-4F5CFCD25F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9.75</c:v>
                </c:pt>
                <c:pt idx="1">
                  <c:v>11.8</c:v>
                </c:pt>
                <c:pt idx="2">
                  <c:v>18.09</c:v>
                </c:pt>
                <c:pt idx="3">
                  <c:v>23.02</c:v>
                </c:pt>
                <c:pt idx="4">
                  <c:v>25.83</c:v>
                </c:pt>
              </c:numCache>
            </c:numRef>
          </c:val>
          <c:extLst xmlns:c16r2="http://schemas.microsoft.com/office/drawing/2015/06/chart">
            <c:ext xmlns:c16="http://schemas.microsoft.com/office/drawing/2014/chart" uri="{C3380CC4-5D6E-409C-BE32-E72D297353CC}">
              <c16:uniqueId val="{00000001-55AE-401D-BB82-4F5CFCD25F2E}"/>
            </c:ext>
          </c:extLst>
        </c:ser>
        <c:dLbls>
          <c:showLegendKey val="0"/>
          <c:showVal val="0"/>
          <c:showCatName val="0"/>
          <c:showSerName val="0"/>
          <c:showPercent val="0"/>
          <c:showBubbleSize val="0"/>
        </c:dLbls>
        <c:gapWidth val="250"/>
        <c:overlap val="100"/>
        <c:axId val="161774208"/>
        <c:axId val="161776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0.15</c:v>
                </c:pt>
                <c:pt idx="1">
                  <c:v>-0.03</c:v>
                </c:pt>
                <c:pt idx="2">
                  <c:v>5.43</c:v>
                </c:pt>
                <c:pt idx="3">
                  <c:v>1.28</c:v>
                </c:pt>
                <c:pt idx="4">
                  <c:v>-2</c:v>
                </c:pt>
              </c:numCache>
            </c:numRef>
          </c:val>
          <c:smooth val="0"/>
          <c:extLst xmlns:c16r2="http://schemas.microsoft.com/office/drawing/2015/06/chart">
            <c:ext xmlns:c16="http://schemas.microsoft.com/office/drawing/2014/chart" uri="{C3380CC4-5D6E-409C-BE32-E72D297353CC}">
              <c16:uniqueId val="{00000002-55AE-401D-BB82-4F5CFCD25F2E}"/>
            </c:ext>
          </c:extLst>
        </c:ser>
        <c:dLbls>
          <c:showLegendKey val="0"/>
          <c:showVal val="0"/>
          <c:showCatName val="0"/>
          <c:showSerName val="0"/>
          <c:showPercent val="0"/>
          <c:showBubbleSize val="0"/>
        </c:dLbls>
        <c:marker val="1"/>
        <c:smooth val="0"/>
        <c:axId val="161774208"/>
        <c:axId val="161776384"/>
      </c:lineChart>
      <c:catAx>
        <c:axId val="16177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776384"/>
        <c:crosses val="autoZero"/>
        <c:auto val="1"/>
        <c:lblAlgn val="ctr"/>
        <c:lblOffset val="100"/>
        <c:tickLblSkip val="1"/>
        <c:tickMarkSkip val="1"/>
        <c:noMultiLvlLbl val="0"/>
      </c:catAx>
      <c:valAx>
        <c:axId val="16177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77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0-3328-4C84-B019-0239EB542E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28-4C84-B019-0239EB542E77}"/>
            </c:ext>
          </c:extLst>
        </c:ser>
        <c:ser>
          <c:idx val="2"/>
          <c:order val="2"/>
          <c:tx>
            <c:strRef>
              <c:f>データシート!$A$29</c:f>
              <c:strCache>
                <c:ptCount val="1"/>
                <c:pt idx="0">
                  <c:v>天王地区汚水処理施設事業特別会計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3328-4C84-B019-0239EB542E7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0.08</c:v>
                </c:pt>
                <c:pt idx="4">
                  <c:v>#N/A</c:v>
                </c:pt>
                <c:pt idx="5">
                  <c:v>0.06</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3-3328-4C84-B019-0239EB542E77}"/>
            </c:ext>
          </c:extLst>
        </c:ser>
        <c:ser>
          <c:idx val="4"/>
          <c:order val="4"/>
          <c:tx>
            <c:strRef>
              <c:f>データシート!$A$31</c:f>
              <c:strCache>
                <c:ptCount val="1"/>
                <c:pt idx="0">
                  <c:v>特別養護老人ホーム特別会計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xmlns:c16r2="http://schemas.microsoft.com/office/drawing/2015/06/chart">
            <c:ext xmlns:c16="http://schemas.microsoft.com/office/drawing/2014/chart" uri="{C3380CC4-5D6E-409C-BE32-E72D297353CC}">
              <c16:uniqueId val="{00000004-3328-4C84-B019-0239EB542E7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0.49</c:v>
                </c:pt>
                <c:pt idx="4">
                  <c:v>#N/A</c:v>
                </c:pt>
                <c:pt idx="5">
                  <c:v>0.93</c:v>
                </c:pt>
                <c:pt idx="6">
                  <c:v>#N/A</c:v>
                </c:pt>
                <c:pt idx="7">
                  <c:v>0.69</c:v>
                </c:pt>
                <c:pt idx="8">
                  <c:v>#N/A</c:v>
                </c:pt>
                <c:pt idx="9">
                  <c:v>0.71</c:v>
                </c:pt>
              </c:numCache>
            </c:numRef>
          </c:val>
          <c:extLst xmlns:c16r2="http://schemas.microsoft.com/office/drawing/2015/06/chart">
            <c:ext xmlns:c16="http://schemas.microsoft.com/office/drawing/2014/chart" uri="{C3380CC4-5D6E-409C-BE32-E72D297353CC}">
              <c16:uniqueId val="{00000005-3328-4C84-B019-0239EB542E77}"/>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0.49</c:v>
                </c:pt>
                <c:pt idx="8">
                  <c:v>#N/A</c:v>
                </c:pt>
                <c:pt idx="9">
                  <c:v>0.95</c:v>
                </c:pt>
              </c:numCache>
            </c:numRef>
          </c:val>
          <c:extLst xmlns:c16r2="http://schemas.microsoft.com/office/drawing/2015/06/chart">
            <c:ext xmlns:c16="http://schemas.microsoft.com/office/drawing/2014/chart" uri="{C3380CC4-5D6E-409C-BE32-E72D297353CC}">
              <c16:uniqueId val="{00000006-3328-4C84-B019-0239EB542E7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3.51</c:v>
                </c:pt>
                <c:pt idx="2">
                  <c:v>#N/A</c:v>
                </c:pt>
                <c:pt idx="3">
                  <c:v>3.58</c:v>
                </c:pt>
                <c:pt idx="4">
                  <c:v>#N/A</c:v>
                </c:pt>
                <c:pt idx="5">
                  <c:v>3.49</c:v>
                </c:pt>
                <c:pt idx="6">
                  <c:v>#N/A</c:v>
                </c:pt>
                <c:pt idx="7">
                  <c:v>3.66</c:v>
                </c:pt>
                <c:pt idx="8">
                  <c:v>#N/A</c:v>
                </c:pt>
                <c:pt idx="9">
                  <c:v>1.73</c:v>
                </c:pt>
              </c:numCache>
            </c:numRef>
          </c:val>
          <c:extLst xmlns:c16r2="http://schemas.microsoft.com/office/drawing/2015/06/chart">
            <c:ext xmlns:c16="http://schemas.microsoft.com/office/drawing/2014/chart" uri="{C3380CC4-5D6E-409C-BE32-E72D297353CC}">
              <c16:uniqueId val="{00000007-3328-4C84-B019-0239EB542E7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6.48</c:v>
                </c:pt>
                <c:pt idx="2">
                  <c:v>#N/A</c:v>
                </c:pt>
                <c:pt idx="3">
                  <c:v>5.32</c:v>
                </c:pt>
                <c:pt idx="4">
                  <c:v>#N/A</c:v>
                </c:pt>
                <c:pt idx="5">
                  <c:v>4.96</c:v>
                </c:pt>
                <c:pt idx="6">
                  <c:v>#N/A</c:v>
                </c:pt>
                <c:pt idx="7">
                  <c:v>5.24</c:v>
                </c:pt>
                <c:pt idx="8">
                  <c:v>#N/A</c:v>
                </c:pt>
                <c:pt idx="9">
                  <c:v>5.25</c:v>
                </c:pt>
              </c:numCache>
            </c:numRef>
          </c:val>
          <c:extLst xmlns:c16r2="http://schemas.microsoft.com/office/drawing/2015/06/chart">
            <c:ext xmlns:c16="http://schemas.microsoft.com/office/drawing/2014/chart" uri="{C3380CC4-5D6E-409C-BE32-E72D297353CC}">
              <c16:uniqueId val="{00000008-3328-4C84-B019-0239EB542E7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11.32</c:v>
                </c:pt>
                <c:pt idx="2">
                  <c:v>#N/A</c:v>
                </c:pt>
                <c:pt idx="3">
                  <c:v>10</c:v>
                </c:pt>
                <c:pt idx="4">
                  <c:v>#N/A</c:v>
                </c:pt>
                <c:pt idx="5">
                  <c:v>9.42</c:v>
                </c:pt>
                <c:pt idx="6">
                  <c:v>#N/A</c:v>
                </c:pt>
                <c:pt idx="7">
                  <c:v>9.4499999999999993</c:v>
                </c:pt>
                <c:pt idx="8">
                  <c:v>#N/A</c:v>
                </c:pt>
                <c:pt idx="9">
                  <c:v>8.36</c:v>
                </c:pt>
              </c:numCache>
            </c:numRef>
          </c:val>
          <c:extLst xmlns:c16r2="http://schemas.microsoft.com/office/drawing/2015/06/chart">
            <c:ext xmlns:c16="http://schemas.microsoft.com/office/drawing/2014/chart" uri="{C3380CC4-5D6E-409C-BE32-E72D297353CC}">
              <c16:uniqueId val="{00000009-3328-4C84-B019-0239EB542E77}"/>
            </c:ext>
          </c:extLst>
        </c:ser>
        <c:dLbls>
          <c:showLegendKey val="0"/>
          <c:showVal val="0"/>
          <c:showCatName val="0"/>
          <c:showSerName val="0"/>
          <c:showPercent val="0"/>
          <c:showBubbleSize val="0"/>
        </c:dLbls>
        <c:gapWidth val="150"/>
        <c:overlap val="100"/>
        <c:axId val="161870592"/>
        <c:axId val="161872128"/>
      </c:barChart>
      <c:catAx>
        <c:axId val="1618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872128"/>
        <c:crosses val="autoZero"/>
        <c:auto val="1"/>
        <c:lblAlgn val="ctr"/>
        <c:lblOffset val="100"/>
        <c:tickLblSkip val="1"/>
        <c:tickMarkSkip val="1"/>
        <c:noMultiLvlLbl val="0"/>
      </c:catAx>
      <c:valAx>
        <c:axId val="16187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87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1531</c:v>
                </c:pt>
                <c:pt idx="5">
                  <c:v>1621</c:v>
                </c:pt>
                <c:pt idx="8">
                  <c:v>1636</c:v>
                </c:pt>
                <c:pt idx="11">
                  <c:v>1641</c:v>
                </c:pt>
                <c:pt idx="14">
                  <c:v>1561</c:v>
                </c:pt>
              </c:numCache>
            </c:numRef>
          </c:val>
          <c:extLst xmlns:c16r2="http://schemas.microsoft.com/office/drawing/2015/06/chart">
            <c:ext xmlns:c16="http://schemas.microsoft.com/office/drawing/2014/chart" uri="{C3380CC4-5D6E-409C-BE32-E72D297353CC}">
              <c16:uniqueId val="{00000000-0946-4726-9F5F-3D1FB76007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46-4726-9F5F-3D1FB76007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946-4726-9F5F-3D1FB76007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59</c:v>
                </c:pt>
                <c:pt idx="3">
                  <c:v>42</c:v>
                </c:pt>
                <c:pt idx="6">
                  <c:v>7</c:v>
                </c:pt>
                <c:pt idx="9">
                  <c:v>40</c:v>
                </c:pt>
                <c:pt idx="12">
                  <c:v>41</c:v>
                </c:pt>
              </c:numCache>
            </c:numRef>
          </c:val>
          <c:extLst xmlns:c16r2="http://schemas.microsoft.com/office/drawing/2015/06/chart">
            <c:ext xmlns:c16="http://schemas.microsoft.com/office/drawing/2014/chart" uri="{C3380CC4-5D6E-409C-BE32-E72D297353CC}">
              <c16:uniqueId val="{00000003-0946-4726-9F5F-3D1FB76007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489</c:v>
                </c:pt>
                <c:pt idx="3">
                  <c:v>486</c:v>
                </c:pt>
                <c:pt idx="6">
                  <c:v>442</c:v>
                </c:pt>
                <c:pt idx="9">
                  <c:v>416</c:v>
                </c:pt>
                <c:pt idx="12">
                  <c:v>368</c:v>
                </c:pt>
              </c:numCache>
            </c:numRef>
          </c:val>
          <c:extLst xmlns:c16r2="http://schemas.microsoft.com/office/drawing/2015/06/chart">
            <c:ext xmlns:c16="http://schemas.microsoft.com/office/drawing/2014/chart" uri="{C3380CC4-5D6E-409C-BE32-E72D297353CC}">
              <c16:uniqueId val="{00000004-0946-4726-9F5F-3D1FB76007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46-4726-9F5F-3D1FB76007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46-4726-9F5F-3D1FB76007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1705</c:v>
                </c:pt>
                <c:pt idx="3">
                  <c:v>1687</c:v>
                </c:pt>
                <c:pt idx="6">
                  <c:v>1705</c:v>
                </c:pt>
                <c:pt idx="9">
                  <c:v>1798</c:v>
                </c:pt>
                <c:pt idx="12">
                  <c:v>1740</c:v>
                </c:pt>
              </c:numCache>
            </c:numRef>
          </c:val>
          <c:extLst xmlns:c16r2="http://schemas.microsoft.com/office/drawing/2015/06/chart">
            <c:ext xmlns:c16="http://schemas.microsoft.com/office/drawing/2014/chart" uri="{C3380CC4-5D6E-409C-BE32-E72D297353CC}">
              <c16:uniqueId val="{00000007-0946-4726-9F5F-3D1FB76007AE}"/>
            </c:ext>
          </c:extLst>
        </c:ser>
        <c:dLbls>
          <c:showLegendKey val="0"/>
          <c:showVal val="0"/>
          <c:showCatName val="0"/>
          <c:showSerName val="0"/>
          <c:showPercent val="0"/>
          <c:showBubbleSize val="0"/>
        </c:dLbls>
        <c:gapWidth val="100"/>
        <c:overlap val="100"/>
        <c:axId val="162169216"/>
        <c:axId val="16217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722</c:v>
                </c:pt>
                <c:pt idx="2">
                  <c:v>#N/A</c:v>
                </c:pt>
                <c:pt idx="3">
                  <c:v>#N/A</c:v>
                </c:pt>
                <c:pt idx="4">
                  <c:v>594</c:v>
                </c:pt>
                <c:pt idx="5">
                  <c:v>#N/A</c:v>
                </c:pt>
                <c:pt idx="6">
                  <c:v>#N/A</c:v>
                </c:pt>
                <c:pt idx="7">
                  <c:v>518</c:v>
                </c:pt>
                <c:pt idx="8">
                  <c:v>#N/A</c:v>
                </c:pt>
                <c:pt idx="9">
                  <c:v>#N/A</c:v>
                </c:pt>
                <c:pt idx="10">
                  <c:v>613</c:v>
                </c:pt>
                <c:pt idx="11">
                  <c:v>#N/A</c:v>
                </c:pt>
                <c:pt idx="12">
                  <c:v>#N/A</c:v>
                </c:pt>
                <c:pt idx="13">
                  <c:v>588</c:v>
                </c:pt>
                <c:pt idx="14">
                  <c:v>#N/A</c:v>
                </c:pt>
              </c:numCache>
            </c:numRef>
          </c:val>
          <c:smooth val="0"/>
          <c:extLst xmlns:c16r2="http://schemas.microsoft.com/office/drawing/2015/06/chart">
            <c:ext xmlns:c16="http://schemas.microsoft.com/office/drawing/2014/chart" uri="{C3380CC4-5D6E-409C-BE32-E72D297353CC}">
              <c16:uniqueId val="{00000008-0946-4726-9F5F-3D1FB76007AE}"/>
            </c:ext>
          </c:extLst>
        </c:ser>
        <c:dLbls>
          <c:showLegendKey val="0"/>
          <c:showVal val="0"/>
          <c:showCatName val="0"/>
          <c:showSerName val="0"/>
          <c:showPercent val="0"/>
          <c:showBubbleSize val="0"/>
        </c:dLbls>
        <c:marker val="1"/>
        <c:smooth val="0"/>
        <c:axId val="162169216"/>
        <c:axId val="162171136"/>
      </c:lineChart>
      <c:catAx>
        <c:axId val="16216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171136"/>
        <c:crosses val="autoZero"/>
        <c:auto val="1"/>
        <c:lblAlgn val="ctr"/>
        <c:lblOffset val="100"/>
        <c:tickLblSkip val="1"/>
        <c:tickMarkSkip val="1"/>
        <c:noMultiLvlLbl val="0"/>
      </c:catAx>
      <c:valAx>
        <c:axId val="1621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6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14051</c:v>
                </c:pt>
                <c:pt idx="5">
                  <c:v>14775</c:v>
                </c:pt>
                <c:pt idx="8">
                  <c:v>14459</c:v>
                </c:pt>
                <c:pt idx="11">
                  <c:v>14683</c:v>
                </c:pt>
                <c:pt idx="14">
                  <c:v>15364</c:v>
                </c:pt>
              </c:numCache>
            </c:numRef>
          </c:val>
          <c:extLst xmlns:c16r2="http://schemas.microsoft.com/office/drawing/2015/06/chart">
            <c:ext xmlns:c16="http://schemas.microsoft.com/office/drawing/2014/chart" uri="{C3380CC4-5D6E-409C-BE32-E72D297353CC}">
              <c16:uniqueId val="{00000000-8153-4E80-86ED-0305EF564B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c:v>
                </c:pt>
                <c:pt idx="5">
                  <c:v>57</c:v>
                </c:pt>
                <c:pt idx="8">
                  <c:v>50</c:v>
                </c:pt>
                <c:pt idx="11">
                  <c:v>44</c:v>
                </c:pt>
                <c:pt idx="14">
                  <c:v>37</c:v>
                </c:pt>
              </c:numCache>
            </c:numRef>
          </c:val>
          <c:extLst xmlns:c16r2="http://schemas.microsoft.com/office/drawing/2015/06/chart">
            <c:ext xmlns:c16="http://schemas.microsoft.com/office/drawing/2014/chart" uri="{C3380CC4-5D6E-409C-BE32-E72D297353CC}">
              <c16:uniqueId val="{00000001-8153-4E80-86ED-0305EF564B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9450</c:v>
                </c:pt>
                <c:pt idx="5">
                  <c:v>8646</c:v>
                </c:pt>
                <c:pt idx="8">
                  <c:v>9691</c:v>
                </c:pt>
                <c:pt idx="11">
                  <c:v>9900</c:v>
                </c:pt>
                <c:pt idx="14">
                  <c:v>9741</c:v>
                </c:pt>
              </c:numCache>
            </c:numRef>
          </c:val>
          <c:extLst xmlns:c16r2="http://schemas.microsoft.com/office/drawing/2015/06/chart">
            <c:ext xmlns:c16="http://schemas.microsoft.com/office/drawing/2014/chart" uri="{C3380CC4-5D6E-409C-BE32-E72D297353CC}">
              <c16:uniqueId val="{00000002-8153-4E80-86ED-0305EF564B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53-4E80-86ED-0305EF564B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53-4E80-86ED-0305EF564B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53-4E80-86ED-0305EF564B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1589</c:v>
                </c:pt>
                <c:pt idx="3">
                  <c:v>1606</c:v>
                </c:pt>
                <c:pt idx="6">
                  <c:v>1462</c:v>
                </c:pt>
                <c:pt idx="9">
                  <c:v>1300</c:v>
                </c:pt>
                <c:pt idx="12">
                  <c:v>1364</c:v>
                </c:pt>
              </c:numCache>
            </c:numRef>
          </c:val>
          <c:extLst xmlns:c16r2="http://schemas.microsoft.com/office/drawing/2015/06/chart">
            <c:ext xmlns:c16="http://schemas.microsoft.com/office/drawing/2014/chart" uri="{C3380CC4-5D6E-409C-BE32-E72D297353CC}">
              <c16:uniqueId val="{00000006-8153-4E80-86ED-0305EF564B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133</c:v>
                </c:pt>
                <c:pt idx="3">
                  <c:v>87</c:v>
                </c:pt>
                <c:pt idx="6">
                  <c:v>52</c:v>
                </c:pt>
                <c:pt idx="9">
                  <c:v>25</c:v>
                </c:pt>
                <c:pt idx="12">
                  <c:v>8</c:v>
                </c:pt>
              </c:numCache>
            </c:numRef>
          </c:val>
          <c:extLst xmlns:c16r2="http://schemas.microsoft.com/office/drawing/2015/06/chart">
            <c:ext xmlns:c16="http://schemas.microsoft.com/office/drawing/2014/chart" uri="{C3380CC4-5D6E-409C-BE32-E72D297353CC}">
              <c16:uniqueId val="{00000007-8153-4E80-86ED-0305EF564B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4828</c:v>
                </c:pt>
                <c:pt idx="3">
                  <c:v>4565</c:v>
                </c:pt>
                <c:pt idx="6">
                  <c:v>4346</c:v>
                </c:pt>
                <c:pt idx="9">
                  <c:v>4226</c:v>
                </c:pt>
                <c:pt idx="12">
                  <c:v>3207</c:v>
                </c:pt>
              </c:numCache>
            </c:numRef>
          </c:val>
          <c:extLst xmlns:c16r2="http://schemas.microsoft.com/office/drawing/2015/06/chart">
            <c:ext xmlns:c16="http://schemas.microsoft.com/office/drawing/2014/chart" uri="{C3380CC4-5D6E-409C-BE32-E72D297353CC}">
              <c16:uniqueId val="{00000008-8153-4E80-86ED-0305EF564B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153-4E80-86ED-0305EF564B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12965</c:v>
                </c:pt>
                <c:pt idx="3">
                  <c:v>14202</c:v>
                </c:pt>
                <c:pt idx="6">
                  <c:v>13974</c:v>
                </c:pt>
                <c:pt idx="9">
                  <c:v>13691</c:v>
                </c:pt>
                <c:pt idx="12">
                  <c:v>15201</c:v>
                </c:pt>
              </c:numCache>
            </c:numRef>
          </c:val>
          <c:extLst xmlns:c16r2="http://schemas.microsoft.com/office/drawing/2015/06/chart">
            <c:ext xmlns:c16="http://schemas.microsoft.com/office/drawing/2014/chart" uri="{C3380CC4-5D6E-409C-BE32-E72D297353CC}">
              <c16:uniqueId val="{0000000A-8153-4E80-86ED-0305EF564BDF}"/>
            </c:ext>
          </c:extLst>
        </c:ser>
        <c:dLbls>
          <c:showLegendKey val="0"/>
          <c:showVal val="0"/>
          <c:showCatName val="0"/>
          <c:showSerName val="0"/>
          <c:showPercent val="0"/>
          <c:showBubbleSize val="0"/>
        </c:dLbls>
        <c:gapWidth val="100"/>
        <c:overlap val="100"/>
        <c:axId val="162811264"/>
        <c:axId val="16281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153-4E80-86ED-0305EF564BDF}"/>
            </c:ext>
          </c:extLst>
        </c:ser>
        <c:dLbls>
          <c:showLegendKey val="0"/>
          <c:showVal val="0"/>
          <c:showCatName val="0"/>
          <c:showSerName val="0"/>
          <c:showPercent val="0"/>
          <c:showBubbleSize val="0"/>
        </c:dLbls>
        <c:marker val="1"/>
        <c:smooth val="0"/>
        <c:axId val="162811264"/>
        <c:axId val="162817536"/>
      </c:lineChart>
      <c:catAx>
        <c:axId val="1628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817536"/>
        <c:crosses val="autoZero"/>
        <c:auto val="1"/>
        <c:lblAlgn val="ctr"/>
        <c:lblOffset val="100"/>
        <c:tickLblSkip val="1"/>
        <c:tickMarkSkip val="1"/>
        <c:noMultiLvlLbl val="0"/>
      </c:catAx>
      <c:valAx>
        <c:axId val="16281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1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1604</c:v>
                </c:pt>
                <c:pt idx="1">
                  <c:v>1874</c:v>
                </c:pt>
                <c:pt idx="2">
                  <c:v>2029</c:v>
                </c:pt>
              </c:numCache>
            </c:numRef>
          </c:val>
          <c:extLst xmlns:c16r2="http://schemas.microsoft.com/office/drawing/2015/06/chart">
            <c:ext xmlns:c16="http://schemas.microsoft.com/office/drawing/2014/chart" uri="{C3380CC4-5D6E-409C-BE32-E72D297353CC}">
              <c16:uniqueId val="{00000000-65B3-4005-8AFA-AFB10C0744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3743</c:v>
                </c:pt>
                <c:pt idx="1">
                  <c:v>3756</c:v>
                </c:pt>
                <c:pt idx="2">
                  <c:v>3353</c:v>
                </c:pt>
              </c:numCache>
            </c:numRef>
          </c:val>
          <c:extLst xmlns:c16r2="http://schemas.microsoft.com/office/drawing/2015/06/chart">
            <c:ext xmlns:c16="http://schemas.microsoft.com/office/drawing/2014/chart" uri="{C3380CC4-5D6E-409C-BE32-E72D297353CC}">
              <c16:uniqueId val="{00000001-65B3-4005-8AFA-AFB10C0744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5849</c:v>
                </c:pt>
                <c:pt idx="1">
                  <c:v>5729</c:v>
                </c:pt>
                <c:pt idx="2">
                  <c:v>5767</c:v>
                </c:pt>
              </c:numCache>
            </c:numRef>
          </c:val>
          <c:extLst xmlns:c16r2="http://schemas.microsoft.com/office/drawing/2015/06/chart">
            <c:ext xmlns:c16="http://schemas.microsoft.com/office/drawing/2014/chart" uri="{C3380CC4-5D6E-409C-BE32-E72D297353CC}">
              <c16:uniqueId val="{00000002-65B3-4005-8AFA-AFB10C074499}"/>
            </c:ext>
          </c:extLst>
        </c:ser>
        <c:dLbls>
          <c:showLegendKey val="0"/>
          <c:showVal val="0"/>
          <c:showCatName val="0"/>
          <c:showSerName val="0"/>
          <c:showPercent val="0"/>
          <c:showBubbleSize val="0"/>
        </c:dLbls>
        <c:gapWidth val="120"/>
        <c:overlap val="100"/>
        <c:axId val="163029760"/>
        <c:axId val="163031296"/>
      </c:barChart>
      <c:catAx>
        <c:axId val="16302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3031296"/>
        <c:crosses val="autoZero"/>
        <c:auto val="1"/>
        <c:lblAlgn val="ctr"/>
        <c:lblOffset val="100"/>
        <c:tickLblSkip val="1"/>
        <c:tickMarkSkip val="1"/>
        <c:noMultiLvlLbl val="0"/>
      </c:catAx>
      <c:valAx>
        <c:axId val="163031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302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{0B77C917-5196-4248-A7F3-52475CDEC702}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452-43AE-AA1D-FF5C61A1E21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{B882DD69-E4BC-491B-A400-30A84FD2BCC0}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52-43AE-AA1D-FF5C61A1E21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{9BC0554D-035A-4A40-8C5E-D77EB00DB27A}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52-43AE-AA1D-FF5C61A1E21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{1E72B00D-81B6-445C-B923-01E3AEA8B72B}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52-43AE-AA1D-FF5C61A1E21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{B4BCC3F4-056F-4EE5-97E6-A4EC41E20F8C}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52-43AE-AA1D-FF5C61A1E21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{426B1722-239A-4931-BE19-32BF56A39FB8}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452-43AE-AA1D-FF5C61A1E21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{96D1DBC3-18F5-46C2-BEC0-093514FC44C0}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452-43AE-AA1D-FF5C61A1E21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{94046908-AF69-4EC6-BDD4-7EC1D74053CC}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452-43AE-AA1D-FF5C61A1E21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{85E51D7B-4DFE-41C0-A3F3-4391CC2107B7}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452-43AE-AA1D-FF5C61A1E2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c:v>
                </c:pt>
                <c:pt idx="24">
                  <c:v>64.8</c:v>
                </c:pt>
                <c:pt idx="32">
                  <c:v>63.1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452-43AE-AA1D-FF5C61A1E2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{DD380D9F-9DB5-40FC-BFF6-D476F32B3EC4}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452-43AE-AA1D-FF5C61A1E21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{51E43046-31EE-4C94-A868-7974F000DEB4}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52-43AE-AA1D-FF5C61A1E21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{BF2EBE5D-241D-4426-845E-79EC592B6448}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52-43AE-AA1D-FF5C61A1E21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{92A3D94F-16C4-43CB-B41F-A04AB6D52534}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52-43AE-AA1D-FF5C61A1E21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{8F14D59D-5A28-4EF8-B8E1-9BE3A2B4A3B0}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52-43AE-AA1D-FF5C61A1E21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{6A4CEC1A-6C4B-4D9C-8487-942796D6E0DB}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452-43AE-AA1D-FF5C61A1E21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{77899A54-D1BF-4CD5-BF62-A05E23A90484}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452-43AE-AA1D-FF5C61A1E21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{7F184B8A-E5C7-4340-A7BE-331915338F7F}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452-43AE-AA1D-FF5C61A1E21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{A0D325DF-3D36-423F-AC1F-E7B548C2519C}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452-43AE-AA1D-FF5C61A1E2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6452-43AE-AA1D-FF5C61A1E21E}"/>
            </c:ext>
          </c:extLst>
        </c:ser>
        <c:dLbls>
          <c:showLegendKey val="0"/>
          <c:showVal val="1"/>
          <c:showCatName val="0"/>
          <c:showSerName val="0"/>
          <c:showPercent val="0"/>
          <c:showBubbleSize val="0"/>
        </c:dLbls>
        <c:axId val="163533568"/>
        <c:axId val="163535488"/>
      </c:scatterChart>
      <c:valAx>
        <c:axId val="163533568"/>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535488"/>
        <c:crosses val="autoZero"/>
        <c:crossBetween val="midCat"/>
      </c:valAx>
      <c:valAx>
        <c:axId val="16353548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533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{516AB04C-9933-4432-ACFF-F8CA448779F5}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57C-48F3-9C2A-2559D0E6167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{E6116B13-5F30-4269-8015-EF2328843447}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7C-48F3-9C2A-2559D0E6167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{094E41FD-E37D-4F2F-A2BE-C133B5645286}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7C-48F3-9C2A-2559D0E6167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{8F2FECBC-DE5E-4953-AB0A-05961EF4921C}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7C-48F3-9C2A-2559D0E6167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{D0F84308-612A-4C65-B4AF-184C60868821}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7C-48F3-9C2A-2559D0E6167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{BA1227A5-0383-41EF-BB5D-E1B17B04BC44}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57C-48F3-9C2A-2559D0E6167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{79F06CB3-3BB0-4389-BDA4-27AA3385D933}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57C-48F3-9C2A-2559D0E6167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{A49CBE2A-16FD-4225-B74B-B5B8F657CDBD}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57C-48F3-9C2A-2559D0E6167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{49316F5F-8FCD-49D3-8C00-03CA8A94DE51}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57C-48F3-9C2A-2559D0E616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10.5</c:v>
                </c:pt>
                <c:pt idx="16">
                  <c:v>8.6999999999999993</c:v>
                </c:pt>
                <c:pt idx="24">
                  <c:v>8.4</c:v>
                </c:pt>
                <c:pt idx="32">
                  <c:v>8.6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57C-48F3-9C2A-2559D0E616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{480DB331-DD3B-40BF-9277-C691CA7BD4A0}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57C-48F3-9C2A-2559D0E616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{9875BA88-28B2-4BF5-8B6E-FA529F60FBDC}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7C-48F3-9C2A-2559D0E6167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{AD5F400E-8232-45B8-87C1-0F404F343041}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7C-48F3-9C2A-2559D0E6167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{9F543FBA-DB31-4600-810D-E018F4EDC642}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7C-48F3-9C2A-2559D0E6167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{677A4D11-F610-4AF6-8E1E-ECA2CCD067DA}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7C-48F3-9C2A-2559D0E6167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{5E5AF667-8F20-4899-B031-0B5DA79429BD}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57C-48F3-9C2A-2559D0E6167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{5EAD5D3E-CD48-48D7-9AA5-3661A28E4F8F}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57C-48F3-9C2A-2559D0E6167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{05A8A750-5014-4E6D-B927-287551E40C83}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57C-48F3-9C2A-2559D0E6167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{769A4C27-2389-429E-918F-2E4631E5A6B4}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57C-48F3-9C2A-2559D0E616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557C-48F3-9C2A-2559D0E6167A}"/>
            </c:ext>
          </c:extLst>
        </c:ser>
        <c:dLbls>
          <c:showLegendKey val="0"/>
          <c:showVal val="1"/>
          <c:showCatName val="0"/>
          <c:showSerName val="0"/>
          <c:showPercent val="0"/>
          <c:showBubbleSize val="0"/>
        </c:dLbls>
        <c:axId val="163946496"/>
        <c:axId val="163948416"/>
      </c:scatterChart>
      <c:valAx>
        <c:axId val="16394649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948416"/>
        <c:crosses val="autoZero"/>
        <c:crossBetween val="midCat"/>
      </c:valAx>
      <c:valAx>
        <c:axId val="163948416"/>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946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事業の実施においては、必要性・緊急性のほか、補助率や交付税措置率等を考慮して取り組んでおり、実質公債費比率の分子はほぼ横ばいとなっているが、今後、元利償還金額は増加傾向となることや合併特例債の発行も終了してくることから、新規債の発行抑制に努めなければなら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公営企業債等繰入見込額は、病院事業や下水道事業の償還により減少したが、一般会計等に係る地方債の現在高は、緊急防災・減災事業や合併特例債の発行により増加した。</a:t>
          </a:r>
        </a:p>
        <a:p>
          <a:r>
            <a:rPr kumimoji="1" lang="ja-JP" altLang="en-US" sz="1400">
              <a:latin typeface="ＭＳ ゴシック" pitchFamily="49" charset="-128"/>
              <a:ea typeface="ＭＳ ゴシック" pitchFamily="49" charset="-128"/>
            </a:rPr>
            <a:t>　基準財政需要額算入見込額は増加しているが、充当可能基金残高は減少している。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将来負担比率分子は、今後、増加することが予想されるため、地方債発行の抑制や適正な職員管理を行いながら行財政の健全な運営に努める。</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高知県いの町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災害や増加が見込まれる公債費への対応として、財政調整基金及び減債基金を一定額確保した上で、今後、公共施設の老朽化対策に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多額の費用が必要となる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ことから、施設等整備基金への積立てを優先して行う必要があると考えている。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・地域振興基金：町民の連帯の強化・地域振興（合併特例事業基金造成）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・施設等整備基金：町施設等の拡充と整備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・水資源対策基金：仁淀川の豊富かつ良質な水資源の確保推進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・天王地区汚水処理施設管理運営基金：天王地区汚水処理施設の管理運営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・施設等整備基金：伊野小学校改築事業等の財源として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万円を充当した一方で、耐震対策として実施する天神保育園整備などの防災・減災事業の財源として活用するため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・施設等整備基金：公共施設の老朽化や防災・減災事業の財源として活用するため減少する見込み。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・天王地区汚水処理施設管理運営基金：施設の更新整備費用等として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活用するため減少する見込み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運用益の予算積立と決算剰余金を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年度普通交付税過大算定分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運用益の予算積立と償還のため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年度に普通交付税の合併算定替による特例措置の適用期限が終了することから、財源不足に対応するため、既発債の償還財源として活用するため減少する見込み。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
23,310
470.97
15,574,852
15,346,534
138,303
7,856,002
15,201,083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 xmlns:a16="http://schemas.microsoft.com/office/drawing/2014/main" id="{00000000-0008-0000-00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 xmlns:a16="http://schemas.microsoft.com/office/drawing/2014/main" id="{00000000-0008-0000-00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年度に小学校の建替工事や支所の耐震工事などを行っており、投資的経費が増加したことにより減価償却率が前年度よりも減少傾向にある。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しかし、依然として類似団体と比較し、減価償却率が高いことから平成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年度に策定を行った個別施設計画をもとに、施設の最適化を進めていくこととしている。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また、総量等の見直しと合わせて、今後の維持修繕なども個別施設計画に基づき進めていくこととしている。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 xmlns:a16="http://schemas.microsoft.com/office/drawing/2014/main" id="{00000000-0008-0000-00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 xmlns:a16="http://schemas.microsoft.com/office/drawing/2014/main" id="{00000000-0008-0000-00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 xmlns:a16="http://schemas.microsoft.com/office/drawing/2014/main" id="{00000000-0008-0000-00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 xmlns:a16="http://schemas.microsoft.com/office/drawing/2014/main" id="{00000000-0008-0000-00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 xmlns:a16="http://schemas.microsoft.com/office/drawing/2014/main" id="{00000000-0008-0000-00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 xmlns:a16="http://schemas.microsoft.com/office/drawing/2014/main" id="{00000000-0008-0000-00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 xmlns:a16="http://schemas.microsoft.com/office/drawing/2014/main" id="{00000000-0008-0000-00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 xmlns:a16="http://schemas.microsoft.com/office/drawing/2014/main" id="{00000000-0008-0000-00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 xmlns:a16="http://schemas.microsoft.com/office/drawing/2014/main" id="{00000000-0008-0000-00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 xmlns:a16="http://schemas.microsoft.com/office/drawing/2014/main" id="{00000000-0008-0000-00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 xmlns:a16="http://schemas.microsoft.com/office/drawing/2014/main" id="{00000000-0008-0000-00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 xmlns:a16="http://schemas.microsoft.com/office/drawing/2014/main" id="{00000000-0008-0000-00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 xmlns:a16="http://schemas.microsoft.com/office/drawing/2014/main" id="{00000000-0008-0000-00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 xmlns:a16="http://schemas.microsoft.com/office/drawing/2014/main" id="{00000000-0008-0000-00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a:extLst>
            <a:ext uri="{FF2B5EF4-FFF2-40B4-BE49-F238E27FC236}">
              <a16:creationId xmlns="" xmlns:a16="http://schemas.microsoft.com/office/drawing/2014/main" id="{00000000-0008-0000-0000-00004A000000}"/>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a:extLst>
            <a:ext uri="{FF2B5EF4-FFF2-40B4-BE49-F238E27FC236}">
              <a16:creationId xmlns="" xmlns:a16="http://schemas.microsoft.com/office/drawing/2014/main" id="{00000000-0008-0000-0000-00004B000000}"/>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a:extLst>
            <a:ext uri="{FF2B5EF4-FFF2-40B4-BE49-F238E27FC236}">
              <a16:creationId xmlns="" xmlns:a16="http://schemas.microsoft.com/office/drawing/2014/main" id="{00000000-0008-0000-0000-00004C000000}"/>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a:extLst>
            <a:ext uri="{FF2B5EF4-FFF2-40B4-BE49-F238E27FC236}">
              <a16:creationId xmlns="" xmlns:a16="http://schemas.microsoft.com/office/drawing/2014/main" id="{00000000-0008-0000-0000-00004D000000}"/>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a:extLst>
            <a:ext uri="{FF2B5EF4-FFF2-40B4-BE49-F238E27FC236}">
              <a16:creationId xmlns="" xmlns:a16="http://schemas.microsoft.com/office/drawing/2014/main" id="{00000000-0008-0000-0000-00004E000000}"/>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9" name="有形固定資産減価償却率平均値テキスト">
          <a:extLst>
            <a:ext uri="{FF2B5EF4-FFF2-40B4-BE49-F238E27FC236}">
              <a16:creationId xmlns="" xmlns:a16="http://schemas.microsoft.com/office/drawing/2014/main" id="{00000000-0008-0000-0000-00004F000000}"/>
            </a:ext>
          </a:extLst>
        </xdr:cNvPr>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a:extLst>
            <a:ext uri="{FF2B5EF4-FFF2-40B4-BE49-F238E27FC236}">
              <a16:creationId xmlns="" xmlns:a16="http://schemas.microsoft.com/office/drawing/2014/main" id="{00000000-0008-0000-0000-000050000000}"/>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a:extLst>
            <a:ext uri="{FF2B5EF4-FFF2-40B4-BE49-F238E27FC236}">
              <a16:creationId xmlns="" xmlns:a16="http://schemas.microsoft.com/office/drawing/2014/main" id="{00000000-0008-0000-0000-000051000000}"/>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a:extLst>
            <a:ext uri="{FF2B5EF4-FFF2-40B4-BE49-F238E27FC236}">
              <a16:creationId xmlns="" xmlns:a16="http://schemas.microsoft.com/office/drawing/2014/main" id="{00000000-0008-0000-0000-000052000000}"/>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00000000-0008-0000-00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00000000-0008-0000-00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00000000-0008-0000-00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00000000-0008-0000-00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00000000-0008-0000-00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159748</xdr:rowOff>
    </xdr:from>
    <xdr:to>
      <xdr:col>23</xdr:col>
      <xdr:colOff>136525</xdr:colOff>
      <xdr:row>29</xdr:row>
      <xdr:rowOff>89898</xdr:rowOff>
    </xdr:to>
    <xdr:sp macro="" textlink="">
      <xdr:nvSpPr>
        <xdr:cNvPr id="88" name="楕円 87">
          <a:extLst>
            <a:ext uri="{FF2B5EF4-FFF2-40B4-BE49-F238E27FC236}">
              <a16:creationId xmlns="" xmlns:a16="http://schemas.microsoft.com/office/drawing/2014/main" id="{00000000-0008-0000-0000-000058000000}"/>
            </a:ext>
          </a:extLst>
        </xdr:cNvPr>
        <xdr:cNvSpPr/>
      </xdr:nvSpPr>
      <xdr:spPr>
        <a:xfrm>
          <a:off x="47117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11175</xdr:rowOff>
    </xdr:from>
    <xdr:ext cx="405111" cy="259045"/>
    <xdr:sp macro="" textlink="">
      <xdr:nvSpPr>
        <xdr:cNvPr id="89" name="有形固定資産減価償却率該当値テキスト">
          <a:extLst>
            <a:ext uri="{FF2B5EF4-FFF2-40B4-BE49-F238E27FC236}">
              <a16:creationId xmlns="" xmlns:a16="http://schemas.microsoft.com/office/drawing/2014/main" id="{00000000-0008-0000-0000-000059000000}"/>
            </a:ext>
          </a:extLst>
        </xdr:cNvPr>
        <xdr:cNvSpPr txBox="1"/>
      </xdr:nvSpPr>
      <xdr:spPr>
        <a:xfrm>
          <a:off x="4813300" y="5583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0" name="楕円 89">
          <a:extLst>
            <a:ext uri="{FF2B5EF4-FFF2-40B4-BE49-F238E27FC236}">
              <a16:creationId xmlns="" xmlns:a16="http://schemas.microsoft.com/office/drawing/2014/main" id="{00000000-0008-0000-0000-00005A000000}"/>
            </a:ext>
          </a:extLst>
        </xdr:cNvPr>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39098</xdr:rowOff>
    </xdr:to>
    <xdr:cxnSp macro="">
      <xdr:nvCxnSpPr>
        <xdr:cNvPr id="91" name="直線コネクタ 90">
          <a:extLst>
            <a:ext uri="{FF2B5EF4-FFF2-40B4-BE49-F238E27FC236}">
              <a16:creationId xmlns="" xmlns:a16="http://schemas.microsoft.com/office/drawing/2014/main" id="{00000000-0008-0000-0000-00005B000000}"/>
            </a:ext>
          </a:extLst>
        </xdr:cNvPr>
        <xdr:cNvCxnSpPr/>
      </xdr:nvCxnSpPr>
      <xdr:spPr>
        <a:xfrm>
          <a:off x="4051300" y="5730240"/>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131989</xdr:rowOff>
    </xdr:from>
    <xdr:to>
      <xdr:col>15</xdr:col>
      <xdr:colOff>187325</xdr:colOff>
      <xdr:row>29</xdr:row>
      <xdr:rowOff>62139</xdr:rowOff>
    </xdr:to>
    <xdr:sp macro="" textlink="">
      <xdr:nvSpPr>
        <xdr:cNvPr id="92" name="楕円 91">
          <a:extLst>
            <a:ext uri="{FF2B5EF4-FFF2-40B4-BE49-F238E27FC236}">
              <a16:creationId xmlns="" xmlns:a16="http://schemas.microsoft.com/office/drawing/2014/main" id="{00000000-0008-0000-0000-00005C000000}"/>
            </a:ext>
          </a:extLst>
        </xdr:cNvPr>
        <xdr:cNvSpPr/>
      </xdr:nvSpPr>
      <xdr:spPr>
        <a:xfrm>
          <a:off x="3238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11339</xdr:rowOff>
    </xdr:to>
    <xdr:cxnSp macro="">
      <xdr:nvCxnSpPr>
        <xdr:cNvPr id="93" name="直線コネクタ 92">
          <a:extLst>
            <a:ext uri="{FF2B5EF4-FFF2-40B4-BE49-F238E27FC236}">
              <a16:creationId xmlns="" xmlns:a16="http://schemas.microsoft.com/office/drawing/2014/main" id="{00000000-0008-0000-0000-00005D000000}"/>
            </a:ext>
          </a:extLst>
        </xdr:cNvPr>
        <xdr:cNvCxnSpPr/>
      </xdr:nvCxnSpPr>
      <xdr:spPr>
        <a:xfrm flipV="1">
          <a:off x="3289300" y="573024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4" name="n_1aveValue有形固定資産減価償却率">
          <a:extLst>
            <a:ext uri="{FF2B5EF4-FFF2-40B4-BE49-F238E27FC236}">
              <a16:creationId xmlns="" xmlns:a16="http://schemas.microsoft.com/office/drawing/2014/main" id="{00000000-0008-0000-0000-00005E000000}"/>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5" name="n_2aveValue有形固定資産減価償却率">
          <a:extLst>
            <a:ext uri="{FF2B5EF4-FFF2-40B4-BE49-F238E27FC236}">
              <a16:creationId xmlns="" xmlns:a16="http://schemas.microsoft.com/office/drawing/2014/main" id="{00000000-0008-0000-0000-00005F000000}"/>
            </a:ext>
          </a:extLst>
        </xdr:cNvPr>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6" name="n_1mainValue有形固定資産減価償却率">
          <a:extLst>
            <a:ext uri="{FF2B5EF4-FFF2-40B4-BE49-F238E27FC236}">
              <a16:creationId xmlns="" xmlns:a16="http://schemas.microsoft.com/office/drawing/2014/main" id="{00000000-0008-0000-0000-000060000000}"/>
            </a:ext>
          </a:extLst>
        </xdr:cNvPr>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78666</xdr:rowOff>
    </xdr:from>
    <xdr:ext cx="405111" cy="259045"/>
    <xdr:sp macro="" textlink="">
      <xdr:nvSpPr>
        <xdr:cNvPr id="97" name="n_2mainValue有形固定資産減価償却率">
          <a:extLst>
            <a:ext uri="{FF2B5EF4-FFF2-40B4-BE49-F238E27FC236}">
              <a16:creationId xmlns="" xmlns:a16="http://schemas.microsoft.com/office/drawing/2014/main" id="{00000000-0008-0000-0000-000061000000}"/>
            </a:ext>
          </a:extLst>
        </xdr:cNvPr>
        <xdr:cNvSpPr txBox="1"/>
      </xdr:nvSpPr>
      <xdr:spPr>
        <a:xfrm>
          <a:off x="3086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a:extLst>
            <a:ext uri="{FF2B5EF4-FFF2-40B4-BE49-F238E27FC236}">
              <a16:creationId xmlns="" xmlns:a16="http://schemas.microsoft.com/office/drawing/2014/main" id="{00000000-0008-0000-0000-000063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a:extLst>
            <a:ext uri="{FF2B5EF4-FFF2-40B4-BE49-F238E27FC236}">
              <a16:creationId xmlns="" xmlns:a16="http://schemas.microsoft.com/office/drawing/2014/main" id="{00000000-0008-0000-0000-000064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債務償還可能年数については、県平均や類似団体平均を下回っており、負債に対しての充当可能財源が他団体よりも多いことがわかる。しかし、平成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年度の地方債の発行額は、建設事業などを行ったことに伴い例年よりも増加している。そのため、今後の償還を計画的に行っていくためにも、基金等の充当可能財源を計画的に積み立てる必要がある。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a:extLst>
            <a:ext uri="{FF2B5EF4-FFF2-40B4-BE49-F238E27FC236}">
              <a16:creationId xmlns="" xmlns:a16="http://schemas.microsoft.com/office/drawing/2014/main" id="{00000000-0008-0000-0000-00007E000000}"/>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a:extLst>
            <a:ext uri="{FF2B5EF4-FFF2-40B4-BE49-F238E27FC236}">
              <a16:creationId xmlns="" xmlns:a16="http://schemas.microsoft.com/office/drawing/2014/main" id="{00000000-0008-0000-00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 xmlns:a16="http://schemas.microsoft.com/office/drawing/2014/main" id="{00000000-0008-0000-00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a:extLst>
            <a:ext uri="{FF2B5EF4-FFF2-40B4-BE49-F238E27FC236}">
              <a16:creationId xmlns="" xmlns:a16="http://schemas.microsoft.com/office/drawing/2014/main" id="{00000000-0008-0000-0000-000081000000}"/>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a:extLst>
            <a:ext uri="{FF2B5EF4-FFF2-40B4-BE49-F238E27FC236}">
              <a16:creationId xmlns="" xmlns:a16="http://schemas.microsoft.com/office/drawing/2014/main" id="{00000000-0008-0000-0000-000082000000}"/>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a:extLst>
            <a:ext uri="{FF2B5EF4-FFF2-40B4-BE49-F238E27FC236}">
              <a16:creationId xmlns="" xmlns:a16="http://schemas.microsoft.com/office/drawing/2014/main" id="{00000000-0008-0000-0000-000083000000}"/>
            </a:ext>
          </a:extLst>
        </xdr:cNvPr>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a:extLst>
            <a:ext uri="{FF2B5EF4-FFF2-40B4-BE49-F238E27FC236}">
              <a16:creationId xmlns="" xmlns:a16="http://schemas.microsoft.com/office/drawing/2014/main" id="{00000000-0008-0000-0000-000084000000}"/>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00000000-0008-0000-00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 xmlns:a16="http://schemas.microsoft.com/office/drawing/2014/main" id="{00000000-0008-0000-00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 xmlns:a16="http://schemas.microsoft.com/office/drawing/2014/main" id="{00000000-0008-0000-00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 xmlns:a16="http://schemas.microsoft.com/office/drawing/2014/main" id="{00000000-0008-0000-00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00000000-0008-0000-00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5715</xdr:rowOff>
    </xdr:from>
    <xdr:to>
      <xdr:col>76</xdr:col>
      <xdr:colOff>73025</xdr:colOff>
      <xdr:row>33</xdr:row>
      <xdr:rowOff>107315</xdr:rowOff>
    </xdr:to>
    <xdr:sp macro="" textlink="">
      <xdr:nvSpPr>
        <xdr:cNvPr id="138" name="楕円 137">
          <a:extLst>
            <a:ext uri="{FF2B5EF4-FFF2-40B4-BE49-F238E27FC236}">
              <a16:creationId xmlns="" xmlns:a16="http://schemas.microsoft.com/office/drawing/2014/main" id="{00000000-0008-0000-0000-00008A000000}"/>
            </a:ext>
          </a:extLst>
        </xdr:cNvPr>
        <xdr:cNvSpPr/>
      </xdr:nvSpPr>
      <xdr:spPr>
        <a:xfrm>
          <a:off x="14744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155592</xdr:rowOff>
    </xdr:from>
    <xdr:ext cx="340478" cy="259045"/>
    <xdr:sp macro="" textlink="">
      <xdr:nvSpPr>
        <xdr:cNvPr id="139" name="債務償還可能年数該当値テキスト">
          <a:extLst>
            <a:ext uri="{FF2B5EF4-FFF2-40B4-BE49-F238E27FC236}">
              <a16:creationId xmlns="" xmlns:a16="http://schemas.microsoft.com/office/drawing/2014/main" id="{00000000-0008-0000-0000-00008B000000}"/>
            </a:ext>
          </a:extLst>
        </xdr:cNvPr>
        <xdr:cNvSpPr txBox="1"/>
      </xdr:nvSpPr>
      <xdr:spPr>
        <a:xfrm>
          <a:off x="14846300" y="64135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 xmlns:a16="http://schemas.microsoft.com/office/drawing/2014/main" id="{00000000-0008-0000-00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 xmlns:a16="http://schemas.microsoft.com/office/drawing/2014/main" id="{00000000-0008-0000-00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 xmlns:a16="http://schemas.microsoft.com/office/drawing/2014/main" id="{00000000-0008-0000-00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 xmlns:a16="http://schemas.microsoft.com/office/drawing/2014/main" id="{00000000-0008-0000-00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 xmlns:a16="http://schemas.microsoft.com/office/drawing/2014/main" id="{00000000-0008-0000-00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 xmlns:a16="http://schemas.microsoft.com/office/drawing/2014/main" id="{00000000-0008-0000-00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
23,310
470.97
15,574,852
15,346,534
138,303
7,856,002
15,201,083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00000000-0008-0000-01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00000000-0008-0000-0100-00003B000000}"/>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00000000-0008-0000-0100-00003D000000}"/>
            </a:ext>
          </a:extLst>
        </xdr:cNvPr>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 xmlns:a16="http://schemas.microsoft.com/office/drawing/2014/main" id="{00000000-0008-0000-0100-00003E000000}"/>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135890</xdr:rowOff>
    </xdr:from>
    <xdr:to>
      <xdr:col>24</xdr:col>
      <xdr:colOff>114300</xdr:colOff>
      <xdr:row>37</xdr:row>
      <xdr:rowOff>66040</xdr:rowOff>
    </xdr:to>
    <xdr:sp macro="" textlink="">
      <xdr:nvSpPr>
        <xdr:cNvPr id="70" name="楕円 69">
          <a:extLst>
            <a:ext uri="{FF2B5EF4-FFF2-40B4-BE49-F238E27FC236}">
              <a16:creationId xmlns="" xmlns:a16="http://schemas.microsoft.com/office/drawing/2014/main" id="{00000000-0008-0000-0100-000046000000}"/>
            </a:ext>
          </a:extLst>
        </xdr:cNvPr>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158767</xdr:rowOff>
    </xdr:from>
    <xdr:ext cx="405111" cy="259045"/>
    <xdr:sp macro="" textlink="">
      <xdr:nvSpPr>
        <xdr:cNvPr id="71" name="【道路】&#10;有形固定資産減価償却率該当値テキスト">
          <a:extLst>
            <a:ext uri="{FF2B5EF4-FFF2-40B4-BE49-F238E27FC236}">
              <a16:creationId xmlns="" xmlns:a16="http://schemas.microsoft.com/office/drawing/2014/main" id="{00000000-0008-0000-0100-000047000000}"/>
            </a:ext>
          </a:extLst>
        </xdr:cNvPr>
        <xdr:cNvSpPr txBox="1"/>
      </xdr:nvSpPr>
      <xdr:spPr>
        <a:xfrm>
          <a:off x="4673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2" name="楕円 71">
          <a:extLst>
            <a:ext uri="{FF2B5EF4-FFF2-40B4-BE49-F238E27FC236}">
              <a16:creationId xmlns="" xmlns:a16="http://schemas.microsoft.com/office/drawing/2014/main" id="{00000000-0008-0000-0100-000048000000}"/>
            </a:ext>
          </a:extLst>
        </xdr:cNvPr>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15240</xdr:rowOff>
    </xdr:to>
    <xdr:cxnSp macro="">
      <xdr:nvCxnSpPr>
        <xdr:cNvPr id="73" name="直線コネクタ 72">
          <a:extLst>
            <a:ext uri="{FF2B5EF4-FFF2-40B4-BE49-F238E27FC236}">
              <a16:creationId xmlns="" xmlns:a16="http://schemas.microsoft.com/office/drawing/2014/main" id="{00000000-0008-0000-0100-000049000000}"/>
            </a:ext>
          </a:extLst>
        </xdr:cNvPr>
        <xdr:cNvCxnSpPr/>
      </xdr:nvCxnSpPr>
      <xdr:spPr>
        <a:xfrm>
          <a:off x="3797300" y="6355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4" name="楕円 73">
          <a:extLst>
            <a:ext uri="{FF2B5EF4-FFF2-40B4-BE49-F238E27FC236}">
              <a16:creationId xmlns="" xmlns:a16="http://schemas.microsoft.com/office/drawing/2014/main" id="{00000000-0008-0000-0100-00004A000000}"/>
            </a:ext>
          </a:extLst>
        </xdr:cNvPr>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15240</xdr:rowOff>
    </xdr:to>
    <xdr:cxnSp macro="">
      <xdr:nvCxnSpPr>
        <xdr:cNvPr id="75" name="直線コネクタ 74">
          <a:extLst>
            <a:ext uri="{FF2B5EF4-FFF2-40B4-BE49-F238E27FC236}">
              <a16:creationId xmlns="" xmlns:a16="http://schemas.microsoft.com/office/drawing/2014/main" id="{00000000-0008-0000-0100-00004B000000}"/>
            </a:ext>
          </a:extLst>
        </xdr:cNvPr>
        <xdr:cNvCxnSpPr/>
      </xdr:nvCxnSpPr>
      <xdr:spPr>
        <a:xfrm flipV="1">
          <a:off x="2908300" y="6355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a:extLst>
            <a:ext uri="{FF2B5EF4-FFF2-40B4-BE49-F238E27FC236}">
              <a16:creationId xmlns="" xmlns:a16="http://schemas.microsoft.com/office/drawing/2014/main" id="{00000000-0008-0000-0100-00004C000000}"/>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a:extLst>
            <a:ext uri="{FF2B5EF4-FFF2-40B4-BE49-F238E27FC236}">
              <a16:creationId xmlns="" xmlns:a16="http://schemas.microsoft.com/office/drawing/2014/main" id="{00000000-0008-0000-0100-00004D000000}"/>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78" name="n_1mainValue【道路】&#10;有形固定資産減価償却率">
          <a:extLst>
            <a:ext uri="{FF2B5EF4-FFF2-40B4-BE49-F238E27FC236}">
              <a16:creationId xmlns="" xmlns:a16="http://schemas.microsoft.com/office/drawing/2014/main" id="{00000000-0008-0000-0100-00004E000000}"/>
            </a:ext>
          </a:extLst>
        </xdr:cNvPr>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79" name="n_2mainValue【道路】&#10;有形固定資産減価償却率">
          <a:extLst>
            <a:ext uri="{FF2B5EF4-FFF2-40B4-BE49-F238E27FC236}">
              <a16:creationId xmlns="" xmlns:a16="http://schemas.microsoft.com/office/drawing/2014/main" id="{00000000-0008-0000-0100-00004F000000}"/>
            </a:ext>
          </a:extLst>
        </xdr:cNvPr>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 xmlns:a16="http://schemas.microsoft.com/office/drawing/2014/main" id="{00000000-0008-0000-01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 xmlns:a16="http://schemas.microsoft.com/office/drawing/2014/main" id="{00000000-0008-0000-01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 xmlns:a16="http://schemas.microsoft.com/office/drawing/2014/main" id="{00000000-0008-0000-01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 xmlns:a16="http://schemas.microsoft.com/office/drawing/2014/main" id="{00000000-0008-0000-0100-00005D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 xmlns:a16="http://schemas.microsoft.com/office/drawing/2014/main" id="{00000000-0008-0000-01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 xmlns:a16="http://schemas.microsoft.com/office/drawing/2014/main" id="{00000000-0008-0000-0100-00005F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 xmlns:a16="http://schemas.microsoft.com/office/drawing/2014/main" id="{00000000-0008-0000-01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 xmlns:a16="http://schemas.microsoft.com/office/drawing/2014/main" id="{00000000-0008-0000-0100-000061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 xmlns:a16="http://schemas.microsoft.com/office/drawing/2014/main" id="{00000000-0008-0000-01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 xmlns:a16="http://schemas.microsoft.com/office/drawing/2014/main" id="{00000000-0008-0000-0100-000063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 xmlns:a16="http://schemas.microsoft.com/office/drawing/2014/main" id="{00000000-0008-0000-01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a:extLst>
            <a:ext uri="{FF2B5EF4-FFF2-40B4-BE49-F238E27FC236}">
              <a16:creationId xmlns="" xmlns:a16="http://schemas.microsoft.com/office/drawing/2014/main" id="{00000000-0008-0000-0100-000066000000}"/>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a:extLst>
            <a:ext uri="{FF2B5EF4-FFF2-40B4-BE49-F238E27FC236}">
              <a16:creationId xmlns="" xmlns:a16="http://schemas.microsoft.com/office/drawing/2014/main" id="{00000000-0008-0000-0100-000068000000}"/>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a:extLst>
            <a:ext uri="{FF2B5EF4-FFF2-40B4-BE49-F238E27FC236}">
              <a16:creationId xmlns="" xmlns:a16="http://schemas.microsoft.com/office/drawing/2014/main" id="{00000000-0008-0000-0100-00006A000000}"/>
            </a:ext>
          </a:extLst>
        </xdr:cNvPr>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a:extLst>
            <a:ext uri="{FF2B5EF4-FFF2-40B4-BE49-F238E27FC236}">
              <a16:creationId xmlns="" xmlns:a16="http://schemas.microsoft.com/office/drawing/2014/main" id="{00000000-0008-0000-0100-00006B000000}"/>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a:extLst>
            <a:ext uri="{FF2B5EF4-FFF2-40B4-BE49-F238E27FC236}">
              <a16:creationId xmlns="" xmlns:a16="http://schemas.microsoft.com/office/drawing/2014/main" id="{00000000-0008-0000-0100-00006C000000}"/>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a:extLst>
            <a:ext uri="{FF2B5EF4-FFF2-40B4-BE49-F238E27FC236}">
              <a16:creationId xmlns="" xmlns:a16="http://schemas.microsoft.com/office/drawing/2014/main" id="{00000000-0008-0000-0100-00006D000000}"/>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00000000-0008-0000-01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00000000-0008-0000-01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00000000-0008-0000-01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00000000-0008-0000-01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00000000-0008-0000-01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96540</xdr:rowOff>
    </xdr:from>
    <xdr:to>
      <xdr:col>55</xdr:col>
      <xdr:colOff>50800</xdr:colOff>
      <xdr:row>34</xdr:row>
      <xdr:rowOff>26690</xdr:rowOff>
    </xdr:to>
    <xdr:sp macro="" textlink="">
      <xdr:nvSpPr>
        <xdr:cNvPr id="115" name="楕円 114">
          <a:extLst>
            <a:ext uri="{FF2B5EF4-FFF2-40B4-BE49-F238E27FC236}">
              <a16:creationId xmlns="" xmlns:a16="http://schemas.microsoft.com/office/drawing/2014/main" id="{00000000-0008-0000-0100-000073000000}"/>
            </a:ext>
          </a:extLst>
        </xdr:cNvPr>
        <xdr:cNvSpPr/>
      </xdr:nvSpPr>
      <xdr:spPr>
        <a:xfrm>
          <a:off x="10426700" y="57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49567</xdr:rowOff>
    </xdr:from>
    <xdr:ext cx="534377" cy="259045"/>
    <xdr:sp macro="" textlink="">
      <xdr:nvSpPr>
        <xdr:cNvPr id="116" name="【道路】&#10;一人当たり延長該当値テキスト">
          <a:extLst>
            <a:ext uri="{FF2B5EF4-FFF2-40B4-BE49-F238E27FC236}">
              <a16:creationId xmlns="" xmlns:a16="http://schemas.microsoft.com/office/drawing/2014/main" id="{00000000-0008-0000-0100-000074000000}"/>
            </a:ext>
          </a:extLst>
        </xdr:cNvPr>
        <xdr:cNvSpPr txBox="1"/>
      </xdr:nvSpPr>
      <xdr:spPr>
        <a:xfrm>
          <a:off x="10515600" y="57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117343</xdr:rowOff>
    </xdr:from>
    <xdr:to>
      <xdr:col>50</xdr:col>
      <xdr:colOff>165100</xdr:colOff>
      <xdr:row>34</xdr:row>
      <xdr:rowOff>47493</xdr:rowOff>
    </xdr:to>
    <xdr:sp macro="" textlink="">
      <xdr:nvSpPr>
        <xdr:cNvPr id="117" name="楕円 116">
          <a:extLst>
            <a:ext uri="{FF2B5EF4-FFF2-40B4-BE49-F238E27FC236}">
              <a16:creationId xmlns="" xmlns:a16="http://schemas.microsoft.com/office/drawing/2014/main" id="{00000000-0008-0000-0100-000075000000}"/>
            </a:ext>
          </a:extLst>
        </xdr:cNvPr>
        <xdr:cNvSpPr/>
      </xdr:nvSpPr>
      <xdr:spPr>
        <a:xfrm>
          <a:off x="9588500" y="57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147340</xdr:rowOff>
    </xdr:from>
    <xdr:to>
      <xdr:col>55</xdr:col>
      <xdr:colOff>0</xdr:colOff>
      <xdr:row>33</xdr:row>
      <xdr:rowOff>168143</xdr:rowOff>
    </xdr:to>
    <xdr:cxnSp macro="">
      <xdr:nvCxnSpPr>
        <xdr:cNvPr id="118" name="直線コネクタ 117">
          <a:extLst>
            <a:ext uri="{FF2B5EF4-FFF2-40B4-BE49-F238E27FC236}">
              <a16:creationId xmlns="" xmlns:a16="http://schemas.microsoft.com/office/drawing/2014/main" id="{00000000-0008-0000-0100-000076000000}"/>
            </a:ext>
          </a:extLst>
        </xdr:cNvPr>
        <xdr:cNvCxnSpPr/>
      </xdr:nvCxnSpPr>
      <xdr:spPr>
        <a:xfrm flipV="1">
          <a:off x="9639300" y="5805190"/>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137551</xdr:rowOff>
    </xdr:from>
    <xdr:to>
      <xdr:col>46</xdr:col>
      <xdr:colOff>38100</xdr:colOff>
      <xdr:row>34</xdr:row>
      <xdr:rowOff>67701</xdr:rowOff>
    </xdr:to>
    <xdr:sp macro="" textlink="">
      <xdr:nvSpPr>
        <xdr:cNvPr id="119" name="楕円 118">
          <a:extLst>
            <a:ext uri="{FF2B5EF4-FFF2-40B4-BE49-F238E27FC236}">
              <a16:creationId xmlns="" xmlns:a16="http://schemas.microsoft.com/office/drawing/2014/main" id="{00000000-0008-0000-0100-000077000000}"/>
            </a:ext>
          </a:extLst>
        </xdr:cNvPr>
        <xdr:cNvSpPr/>
      </xdr:nvSpPr>
      <xdr:spPr>
        <a:xfrm>
          <a:off x="8699500" y="57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168143</xdr:rowOff>
    </xdr:from>
    <xdr:to>
      <xdr:col>50</xdr:col>
      <xdr:colOff>114300</xdr:colOff>
      <xdr:row>34</xdr:row>
      <xdr:rowOff>16901</xdr:rowOff>
    </xdr:to>
    <xdr:cxnSp macro="">
      <xdr:nvCxnSpPr>
        <xdr:cNvPr id="120" name="直線コネクタ 119">
          <a:extLst>
            <a:ext uri="{FF2B5EF4-FFF2-40B4-BE49-F238E27FC236}">
              <a16:creationId xmlns="" xmlns:a16="http://schemas.microsoft.com/office/drawing/2014/main" id="{00000000-0008-0000-0100-000078000000}"/>
            </a:ext>
          </a:extLst>
        </xdr:cNvPr>
        <xdr:cNvCxnSpPr/>
      </xdr:nvCxnSpPr>
      <xdr:spPr>
        <a:xfrm flipV="1">
          <a:off x="8750300" y="5825993"/>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a:extLst>
            <a:ext uri="{FF2B5EF4-FFF2-40B4-BE49-F238E27FC236}">
              <a16:creationId xmlns="" xmlns:a16="http://schemas.microsoft.com/office/drawing/2014/main" id="{00000000-0008-0000-0100-000079000000}"/>
            </a:ext>
          </a:extLst>
        </xdr:cNvPr>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a:extLst>
            <a:ext uri="{FF2B5EF4-FFF2-40B4-BE49-F238E27FC236}">
              <a16:creationId xmlns="" xmlns:a16="http://schemas.microsoft.com/office/drawing/2014/main" id="{00000000-0008-0000-0100-00007A000000}"/>
            </a:ext>
          </a:extLst>
        </xdr:cNvPr>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64020</xdr:rowOff>
    </xdr:from>
    <xdr:ext cx="534377" cy="259045"/>
    <xdr:sp macro="" textlink="">
      <xdr:nvSpPr>
        <xdr:cNvPr id="123" name="n_1mainValue【道路】&#10;一人当たり延長">
          <a:extLst>
            <a:ext uri="{FF2B5EF4-FFF2-40B4-BE49-F238E27FC236}">
              <a16:creationId xmlns="" xmlns:a16="http://schemas.microsoft.com/office/drawing/2014/main" id="{00000000-0008-0000-0100-00007B000000}"/>
            </a:ext>
          </a:extLst>
        </xdr:cNvPr>
        <xdr:cNvSpPr txBox="1"/>
      </xdr:nvSpPr>
      <xdr:spPr>
        <a:xfrm>
          <a:off x="9359411" y="555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84228</xdr:rowOff>
    </xdr:from>
    <xdr:ext cx="534377" cy="259045"/>
    <xdr:sp macro="" textlink="">
      <xdr:nvSpPr>
        <xdr:cNvPr id="124" name="n_2mainValue【道路】&#10;一人当たり延長">
          <a:extLst>
            <a:ext uri="{FF2B5EF4-FFF2-40B4-BE49-F238E27FC236}">
              <a16:creationId xmlns="" xmlns:a16="http://schemas.microsoft.com/office/drawing/2014/main" id="{00000000-0008-0000-0100-00007C000000}"/>
            </a:ext>
          </a:extLst>
        </xdr:cNvPr>
        <xdr:cNvSpPr txBox="1"/>
      </xdr:nvSpPr>
      <xdr:spPr>
        <a:xfrm>
          <a:off x="8483111" y="55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 xmlns:a16="http://schemas.microsoft.com/office/drawing/2014/main" id="{00000000-0008-0000-01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 xmlns:a16="http://schemas.microsoft.com/office/drawing/2014/main" id="{00000000-0008-0000-01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 xmlns:a16="http://schemas.microsoft.com/office/drawing/2014/main" id="{00000000-0008-0000-01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 xmlns:a16="http://schemas.microsoft.com/office/drawing/2014/main" id="{00000000-0008-0000-01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 xmlns:a16="http://schemas.microsoft.com/office/drawing/2014/main" id="{00000000-0008-0000-01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 xmlns:a16="http://schemas.microsoft.com/office/drawing/2014/main" id="{00000000-0008-0000-01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 xmlns:a16="http://schemas.microsoft.com/office/drawing/2014/main" id="{00000000-0008-0000-01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 xmlns:a16="http://schemas.microsoft.com/office/drawing/2014/main" id="{00000000-0008-0000-01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 xmlns:a16="http://schemas.microsoft.com/office/drawing/2014/main" id="{00000000-0008-0000-01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 xmlns:a16="http://schemas.microsoft.com/office/drawing/2014/main" id="{00000000-0008-0000-01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 xmlns:a16="http://schemas.microsoft.com/office/drawing/2014/main" id="{00000000-0008-0000-0100-00008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 xmlns:a16="http://schemas.microsoft.com/office/drawing/2014/main" id="{00000000-0008-0000-0100-000088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 xmlns:a16="http://schemas.microsoft.com/office/drawing/2014/main" id="{00000000-0008-0000-0100-00008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 xmlns:a16="http://schemas.microsoft.com/office/drawing/2014/main" id="{00000000-0008-0000-0100-00008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 xmlns:a16="http://schemas.microsoft.com/office/drawing/2014/main" id="{00000000-0008-0000-0100-00008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 xmlns:a16="http://schemas.microsoft.com/office/drawing/2014/main" id="{00000000-0008-0000-0100-00008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 xmlns:a16="http://schemas.microsoft.com/office/drawing/2014/main" id="{00000000-0008-0000-0100-00008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 xmlns:a16="http://schemas.microsoft.com/office/drawing/2014/main" id="{00000000-0008-0000-0100-00008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 xmlns:a16="http://schemas.microsoft.com/office/drawing/2014/main" id="{00000000-0008-0000-0100-00008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 xmlns:a16="http://schemas.microsoft.com/office/drawing/2014/main" id="{00000000-0008-0000-0100-00009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 xmlns:a16="http://schemas.microsoft.com/office/drawing/2014/main" id="{00000000-0008-0000-0100-00009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 xmlns:a16="http://schemas.microsoft.com/office/drawing/2014/main" id="{00000000-0008-0000-0100-000092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 xmlns:a16="http://schemas.microsoft.com/office/drawing/2014/main" id="{00000000-0008-0000-01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 xmlns:a16="http://schemas.microsoft.com/office/drawing/2014/main" id="{00000000-0008-0000-01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 xmlns:a16="http://schemas.microsoft.com/office/drawing/2014/main" id="{00000000-0008-0000-01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a:extLst>
            <a:ext uri="{FF2B5EF4-FFF2-40B4-BE49-F238E27FC236}">
              <a16:creationId xmlns="" xmlns:a16="http://schemas.microsoft.com/office/drawing/2014/main" id="{00000000-0008-0000-0100-000096000000}"/>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a:extLst>
            <a:ext uri="{FF2B5EF4-FFF2-40B4-BE49-F238E27FC236}">
              <a16:creationId xmlns="" xmlns:a16="http://schemas.microsoft.com/office/drawing/2014/main" id="{00000000-0008-0000-0100-000097000000}"/>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a:extLst>
            <a:ext uri="{FF2B5EF4-FFF2-40B4-BE49-F238E27FC236}">
              <a16:creationId xmlns="" xmlns:a16="http://schemas.microsoft.com/office/drawing/2014/main" id="{00000000-0008-0000-0100-000098000000}"/>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a:extLst>
            <a:ext uri="{FF2B5EF4-FFF2-40B4-BE49-F238E27FC236}">
              <a16:creationId xmlns="" xmlns:a16="http://schemas.microsoft.com/office/drawing/2014/main" id="{00000000-0008-0000-0100-000099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a:extLst>
            <a:ext uri="{FF2B5EF4-FFF2-40B4-BE49-F238E27FC236}">
              <a16:creationId xmlns="" xmlns:a16="http://schemas.microsoft.com/office/drawing/2014/main" id="{00000000-0008-0000-0100-00009A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a:extLst>
            <a:ext uri="{FF2B5EF4-FFF2-40B4-BE49-F238E27FC236}">
              <a16:creationId xmlns="" xmlns:a16="http://schemas.microsoft.com/office/drawing/2014/main" id="{00000000-0008-0000-0100-00009B000000}"/>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a:extLst>
            <a:ext uri="{FF2B5EF4-FFF2-40B4-BE49-F238E27FC236}">
              <a16:creationId xmlns="" xmlns:a16="http://schemas.microsoft.com/office/drawing/2014/main" id="{00000000-0008-0000-0100-00009C000000}"/>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a:extLst>
            <a:ext uri="{FF2B5EF4-FFF2-40B4-BE49-F238E27FC236}">
              <a16:creationId xmlns="" xmlns:a16="http://schemas.microsoft.com/office/drawing/2014/main" id="{00000000-0008-0000-0100-00009D000000}"/>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a:extLst>
            <a:ext uri="{FF2B5EF4-FFF2-40B4-BE49-F238E27FC236}">
              <a16:creationId xmlns="" xmlns:a16="http://schemas.microsoft.com/office/drawing/2014/main" id="{00000000-0008-0000-0100-00009E000000}"/>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00000000-0008-0000-0100-00009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00000000-0008-0000-0100-0000A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 xmlns:a16="http://schemas.microsoft.com/office/drawing/2014/main" id="{00000000-0008-0000-0100-0000A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00000000-0008-0000-0100-0000A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00000000-0008-0000-0100-0000A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102688</xdr:rowOff>
    </xdr:from>
    <xdr:to>
      <xdr:col>24</xdr:col>
      <xdr:colOff>114300</xdr:colOff>
      <xdr:row>58</xdr:row>
      <xdr:rowOff>32838</xdr:rowOff>
    </xdr:to>
    <xdr:sp macro="" textlink="">
      <xdr:nvSpPr>
        <xdr:cNvPr id="164" name="楕円 163">
          <a:extLst>
            <a:ext uri="{FF2B5EF4-FFF2-40B4-BE49-F238E27FC236}">
              <a16:creationId xmlns="" xmlns:a16="http://schemas.microsoft.com/office/drawing/2014/main" id="{00000000-0008-0000-0100-0000A4000000}"/>
            </a:ext>
          </a:extLst>
        </xdr:cNvPr>
        <xdr:cNvSpPr/>
      </xdr:nvSpPr>
      <xdr:spPr>
        <a:xfrm>
          <a:off x="45847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125565</xdr:rowOff>
    </xdr:from>
    <xdr:ext cx="405111" cy="259045"/>
    <xdr:sp macro="" textlink="">
      <xdr:nvSpPr>
        <xdr:cNvPr id="165" name="【橋りょう・トンネル】&#10;有形固定資産減価償却率該当値テキスト">
          <a:extLst>
            <a:ext uri="{FF2B5EF4-FFF2-40B4-BE49-F238E27FC236}">
              <a16:creationId xmlns="" xmlns:a16="http://schemas.microsoft.com/office/drawing/2014/main" id="{00000000-0008-0000-0100-0000A5000000}"/>
            </a:ext>
          </a:extLst>
        </xdr:cNvPr>
        <xdr:cNvSpPr txBox="1"/>
      </xdr:nvSpPr>
      <xdr:spPr>
        <a:xfrm>
          <a:off x="4673600" y="972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122283</xdr:rowOff>
    </xdr:from>
    <xdr:to>
      <xdr:col>20</xdr:col>
      <xdr:colOff>38100</xdr:colOff>
      <xdr:row>58</xdr:row>
      <xdr:rowOff>52433</xdr:rowOff>
    </xdr:to>
    <xdr:sp macro="" textlink="">
      <xdr:nvSpPr>
        <xdr:cNvPr id="166" name="楕円 165">
          <a:extLst>
            <a:ext uri="{FF2B5EF4-FFF2-40B4-BE49-F238E27FC236}">
              <a16:creationId xmlns="" xmlns:a16="http://schemas.microsoft.com/office/drawing/2014/main" id="{00000000-0008-0000-0100-0000A6000000}"/>
            </a:ext>
          </a:extLst>
        </xdr:cNvPr>
        <xdr:cNvSpPr/>
      </xdr:nvSpPr>
      <xdr:spPr>
        <a:xfrm>
          <a:off x="3746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153488</xdr:rowOff>
    </xdr:from>
    <xdr:to>
      <xdr:col>24</xdr:col>
      <xdr:colOff>63500</xdr:colOff>
      <xdr:row>58</xdr:row>
      <xdr:rowOff>1633</xdr:rowOff>
    </xdr:to>
    <xdr:cxnSp macro="">
      <xdr:nvCxnSpPr>
        <xdr:cNvPr id="167" name="直線コネクタ 166">
          <a:extLst>
            <a:ext uri="{FF2B5EF4-FFF2-40B4-BE49-F238E27FC236}">
              <a16:creationId xmlns="" xmlns:a16="http://schemas.microsoft.com/office/drawing/2014/main" id="{00000000-0008-0000-0100-0000A7000000}"/>
            </a:ext>
          </a:extLst>
        </xdr:cNvPr>
        <xdr:cNvCxnSpPr/>
      </xdr:nvCxnSpPr>
      <xdr:spPr>
        <a:xfrm flipV="1">
          <a:off x="3797300" y="992613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145143</xdr:rowOff>
    </xdr:from>
    <xdr:to>
      <xdr:col>15</xdr:col>
      <xdr:colOff>101600</xdr:colOff>
      <xdr:row>58</xdr:row>
      <xdr:rowOff>75293</xdr:rowOff>
    </xdr:to>
    <xdr:sp macro="" textlink="">
      <xdr:nvSpPr>
        <xdr:cNvPr id="168" name="楕円 167">
          <a:extLst>
            <a:ext uri="{FF2B5EF4-FFF2-40B4-BE49-F238E27FC236}">
              <a16:creationId xmlns="" xmlns:a16="http://schemas.microsoft.com/office/drawing/2014/main" id="{00000000-0008-0000-0100-0000A8000000}"/>
            </a:ext>
          </a:extLst>
        </xdr:cNvPr>
        <xdr:cNvSpPr/>
      </xdr:nvSpPr>
      <xdr:spPr>
        <a:xfrm>
          <a:off x="2857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1633</xdr:rowOff>
    </xdr:from>
    <xdr:to>
      <xdr:col>19</xdr:col>
      <xdr:colOff>177800</xdr:colOff>
      <xdr:row>58</xdr:row>
      <xdr:rowOff>24493</xdr:rowOff>
    </xdr:to>
    <xdr:cxnSp macro="">
      <xdr:nvCxnSpPr>
        <xdr:cNvPr id="169" name="直線コネクタ 168">
          <a:extLst>
            <a:ext uri="{FF2B5EF4-FFF2-40B4-BE49-F238E27FC236}">
              <a16:creationId xmlns="" xmlns:a16="http://schemas.microsoft.com/office/drawing/2014/main" id="{00000000-0008-0000-0100-0000A9000000}"/>
            </a:ext>
          </a:extLst>
        </xdr:cNvPr>
        <xdr:cNvCxnSpPr/>
      </xdr:nvCxnSpPr>
      <xdr:spPr>
        <a:xfrm flipV="1">
          <a:off x="2908300" y="99457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a:extLst>
            <a:ext uri="{FF2B5EF4-FFF2-40B4-BE49-F238E27FC236}">
              <a16:creationId xmlns="" xmlns:a16="http://schemas.microsoft.com/office/drawing/2014/main" id="{00000000-0008-0000-0100-0000AA000000}"/>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a:extLst>
            <a:ext uri="{FF2B5EF4-FFF2-40B4-BE49-F238E27FC236}">
              <a16:creationId xmlns="" xmlns:a16="http://schemas.microsoft.com/office/drawing/2014/main" id="{00000000-0008-0000-0100-0000AB000000}"/>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68960</xdr:rowOff>
    </xdr:from>
    <xdr:ext cx="405111" cy="259045"/>
    <xdr:sp macro="" textlink="">
      <xdr:nvSpPr>
        <xdr:cNvPr id="172" name="n_1mainValue【橋りょう・トンネル】&#10;有形固定資産減価償却率">
          <a:extLst>
            <a:ext uri="{FF2B5EF4-FFF2-40B4-BE49-F238E27FC236}">
              <a16:creationId xmlns="" xmlns:a16="http://schemas.microsoft.com/office/drawing/2014/main" id="{00000000-0008-0000-0100-0000AC000000}"/>
            </a:ext>
          </a:extLst>
        </xdr:cNvPr>
        <xdr:cNvSpPr txBox="1"/>
      </xdr:nvSpPr>
      <xdr:spPr>
        <a:xfrm>
          <a:off x="35820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91820</xdr:rowOff>
    </xdr:from>
    <xdr:ext cx="405111" cy="259045"/>
    <xdr:sp macro="" textlink="">
      <xdr:nvSpPr>
        <xdr:cNvPr id="173" name="n_2mainValue【橋りょう・トンネル】&#10;有形固定資産減価償却率">
          <a:extLst>
            <a:ext uri="{FF2B5EF4-FFF2-40B4-BE49-F238E27FC236}">
              <a16:creationId xmlns="" xmlns:a16="http://schemas.microsoft.com/office/drawing/2014/main" id="{00000000-0008-0000-0100-0000AD000000}"/>
            </a:ext>
          </a:extLst>
        </xdr:cNvPr>
        <xdr:cNvSpPr txBox="1"/>
      </xdr:nvSpPr>
      <xdr:spPr>
        <a:xfrm>
          <a:off x="2705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 xmlns:a16="http://schemas.microsoft.com/office/drawing/2014/main" id="{00000000-0008-0000-0100-0000A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 xmlns:a16="http://schemas.microsoft.com/office/drawing/2014/main" id="{00000000-0008-0000-0100-0000A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 xmlns:a16="http://schemas.microsoft.com/office/drawing/2014/main" id="{00000000-0008-0000-0100-0000B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 xmlns:a16="http://schemas.microsoft.com/office/drawing/2014/main" id="{00000000-0008-0000-0100-0000B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 xmlns:a16="http://schemas.microsoft.com/office/drawing/2014/main" id="{00000000-0008-0000-0100-0000B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 xmlns:a16="http://schemas.microsoft.com/office/drawing/2014/main" id="{00000000-0008-0000-0100-0000B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 xmlns:a16="http://schemas.microsoft.com/office/drawing/2014/main" id="{00000000-0008-0000-0100-0000B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 xmlns:a16="http://schemas.microsoft.com/office/drawing/2014/main" id="{00000000-0008-0000-0100-0000B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 xmlns:a16="http://schemas.microsoft.com/office/drawing/2014/main" id="{00000000-0008-0000-0100-0000B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 xmlns:a16="http://schemas.microsoft.com/office/drawing/2014/main" id="{00000000-0008-0000-0100-0000B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 xmlns:a16="http://schemas.microsoft.com/office/drawing/2014/main" id="{00000000-0008-0000-0100-0000B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 xmlns:a16="http://schemas.microsoft.com/office/drawing/2014/main" id="{00000000-0008-0000-0100-0000B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 xmlns:a16="http://schemas.microsoft.com/office/drawing/2014/main" id="{00000000-0008-0000-0100-0000B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 xmlns:a16="http://schemas.microsoft.com/office/drawing/2014/main" id="{00000000-0008-0000-0100-0000B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 xmlns:a16="http://schemas.microsoft.com/office/drawing/2014/main" id="{00000000-0008-0000-0100-0000B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 xmlns:a16="http://schemas.microsoft.com/office/drawing/2014/main" id="{00000000-0008-0000-0100-0000B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 xmlns:a16="http://schemas.microsoft.com/office/drawing/2014/main" id="{00000000-0008-0000-0100-0000B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 xmlns:a16="http://schemas.microsoft.com/office/drawing/2014/main" id="{00000000-0008-0000-0100-0000C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 xmlns:a16="http://schemas.microsoft.com/office/drawing/2014/main" id="{00000000-0008-0000-0100-0000C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 xmlns:a16="http://schemas.microsoft.com/office/drawing/2014/main" id="{00000000-0008-0000-01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 xmlns:a16="http://schemas.microsoft.com/office/drawing/2014/main" id="{00000000-0008-0000-0100-0000C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 xmlns:a16="http://schemas.microsoft.com/office/drawing/2014/main" id="{00000000-0008-0000-01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a:extLst>
            <a:ext uri="{FF2B5EF4-FFF2-40B4-BE49-F238E27FC236}">
              <a16:creationId xmlns="" xmlns:a16="http://schemas.microsoft.com/office/drawing/2014/main" id="{00000000-0008-0000-0100-0000C5000000}"/>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a:extLst>
            <a:ext uri="{FF2B5EF4-FFF2-40B4-BE49-F238E27FC236}">
              <a16:creationId xmlns="" xmlns:a16="http://schemas.microsoft.com/office/drawing/2014/main" id="{00000000-0008-0000-0100-0000C6000000}"/>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a:extLst>
            <a:ext uri="{FF2B5EF4-FFF2-40B4-BE49-F238E27FC236}">
              <a16:creationId xmlns="" xmlns:a16="http://schemas.microsoft.com/office/drawing/2014/main" id="{00000000-0008-0000-0100-0000C7000000}"/>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a:extLst>
            <a:ext uri="{FF2B5EF4-FFF2-40B4-BE49-F238E27FC236}">
              <a16:creationId xmlns="" xmlns:a16="http://schemas.microsoft.com/office/drawing/2014/main" id="{00000000-0008-0000-0100-0000C8000000}"/>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a:extLst>
            <a:ext uri="{FF2B5EF4-FFF2-40B4-BE49-F238E27FC236}">
              <a16:creationId xmlns="" xmlns:a16="http://schemas.microsoft.com/office/drawing/2014/main" id="{00000000-0008-0000-0100-0000C9000000}"/>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202" name="【橋りょう・トンネル】&#10;一人当たり有形固定資産（償却資産）額平均値テキスト">
          <a:extLst>
            <a:ext uri="{FF2B5EF4-FFF2-40B4-BE49-F238E27FC236}">
              <a16:creationId xmlns="" xmlns:a16="http://schemas.microsoft.com/office/drawing/2014/main" id="{00000000-0008-0000-0100-0000CA000000}"/>
            </a:ext>
          </a:extLst>
        </xdr:cNvPr>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a:extLst>
            <a:ext uri="{FF2B5EF4-FFF2-40B4-BE49-F238E27FC236}">
              <a16:creationId xmlns="" xmlns:a16="http://schemas.microsoft.com/office/drawing/2014/main" id="{00000000-0008-0000-0100-0000CB000000}"/>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a:extLst>
            <a:ext uri="{FF2B5EF4-FFF2-40B4-BE49-F238E27FC236}">
              <a16:creationId xmlns="" xmlns:a16="http://schemas.microsoft.com/office/drawing/2014/main" id="{00000000-0008-0000-0100-0000CC000000}"/>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a:extLst>
            <a:ext uri="{FF2B5EF4-FFF2-40B4-BE49-F238E27FC236}">
              <a16:creationId xmlns="" xmlns:a16="http://schemas.microsoft.com/office/drawing/2014/main" id="{00000000-0008-0000-0100-0000CD000000}"/>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 xmlns:a16="http://schemas.microsoft.com/office/drawing/2014/main" id="{00000000-0008-0000-0100-0000C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 xmlns:a16="http://schemas.microsoft.com/office/drawing/2014/main" id="{00000000-0008-0000-0100-0000C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00000000-0008-0000-0100-0000D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00000000-0008-0000-0100-0000D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00000000-0008-0000-0100-0000D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51343</xdr:rowOff>
    </xdr:from>
    <xdr:to>
      <xdr:col>55</xdr:col>
      <xdr:colOff>50800</xdr:colOff>
      <xdr:row>60</xdr:row>
      <xdr:rowOff>152943</xdr:rowOff>
    </xdr:to>
    <xdr:sp macro="" textlink="">
      <xdr:nvSpPr>
        <xdr:cNvPr id="211" name="楕円 210">
          <a:extLst>
            <a:ext uri="{FF2B5EF4-FFF2-40B4-BE49-F238E27FC236}">
              <a16:creationId xmlns="" xmlns:a16="http://schemas.microsoft.com/office/drawing/2014/main" id="{00000000-0008-0000-0100-0000D3000000}"/>
            </a:ext>
          </a:extLst>
        </xdr:cNvPr>
        <xdr:cNvSpPr/>
      </xdr:nvSpPr>
      <xdr:spPr>
        <a:xfrm>
          <a:off x="10426700" y="103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74220</xdr:rowOff>
    </xdr:from>
    <xdr:ext cx="599010" cy="259045"/>
    <xdr:sp macro="" textlink="">
      <xdr:nvSpPr>
        <xdr:cNvPr id="212" name="【橋りょう・トンネル】&#10;一人当たり有形固定資産（償却資産）額該当値テキスト">
          <a:extLst>
            <a:ext uri="{FF2B5EF4-FFF2-40B4-BE49-F238E27FC236}">
              <a16:creationId xmlns="" xmlns:a16="http://schemas.microsoft.com/office/drawing/2014/main" id="{00000000-0008-0000-0100-0000D4000000}"/>
            </a:ext>
          </a:extLst>
        </xdr:cNvPr>
        <xdr:cNvSpPr txBox="1"/>
      </xdr:nvSpPr>
      <xdr:spPr>
        <a:xfrm>
          <a:off x="10515600" y="1018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65286</xdr:rowOff>
    </xdr:from>
    <xdr:to>
      <xdr:col>50</xdr:col>
      <xdr:colOff>165100</xdr:colOff>
      <xdr:row>60</xdr:row>
      <xdr:rowOff>166886</xdr:rowOff>
    </xdr:to>
    <xdr:sp macro="" textlink="">
      <xdr:nvSpPr>
        <xdr:cNvPr id="213" name="楕円 212">
          <a:extLst>
            <a:ext uri="{FF2B5EF4-FFF2-40B4-BE49-F238E27FC236}">
              <a16:creationId xmlns="" xmlns:a16="http://schemas.microsoft.com/office/drawing/2014/main" id="{00000000-0008-0000-0100-0000D5000000}"/>
            </a:ext>
          </a:extLst>
        </xdr:cNvPr>
        <xdr:cNvSpPr/>
      </xdr:nvSpPr>
      <xdr:spPr>
        <a:xfrm>
          <a:off x="9588500" y="103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102143</xdr:rowOff>
    </xdr:from>
    <xdr:to>
      <xdr:col>55</xdr:col>
      <xdr:colOff>0</xdr:colOff>
      <xdr:row>60</xdr:row>
      <xdr:rowOff>116086</xdr:rowOff>
    </xdr:to>
    <xdr:cxnSp macro="">
      <xdr:nvCxnSpPr>
        <xdr:cNvPr id="214" name="直線コネクタ 213">
          <a:extLst>
            <a:ext uri="{FF2B5EF4-FFF2-40B4-BE49-F238E27FC236}">
              <a16:creationId xmlns="" xmlns:a16="http://schemas.microsoft.com/office/drawing/2014/main" id="{00000000-0008-0000-0100-0000D6000000}"/>
            </a:ext>
          </a:extLst>
        </xdr:cNvPr>
        <xdr:cNvCxnSpPr/>
      </xdr:nvCxnSpPr>
      <xdr:spPr>
        <a:xfrm flipV="1">
          <a:off x="9639300" y="10389143"/>
          <a:ext cx="838200" cy="1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125590</xdr:rowOff>
    </xdr:from>
    <xdr:to>
      <xdr:col>46</xdr:col>
      <xdr:colOff>38100</xdr:colOff>
      <xdr:row>61</xdr:row>
      <xdr:rowOff>55740</xdr:rowOff>
    </xdr:to>
    <xdr:sp macro="" textlink="">
      <xdr:nvSpPr>
        <xdr:cNvPr id="215" name="楕円 214">
          <a:extLst>
            <a:ext uri="{FF2B5EF4-FFF2-40B4-BE49-F238E27FC236}">
              <a16:creationId xmlns="" xmlns:a16="http://schemas.microsoft.com/office/drawing/2014/main" id="{00000000-0008-0000-0100-0000D7000000}"/>
            </a:ext>
          </a:extLst>
        </xdr:cNvPr>
        <xdr:cNvSpPr/>
      </xdr:nvSpPr>
      <xdr:spPr>
        <a:xfrm>
          <a:off x="8699500" y="104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116086</xdr:rowOff>
    </xdr:from>
    <xdr:to>
      <xdr:col>50</xdr:col>
      <xdr:colOff>114300</xdr:colOff>
      <xdr:row>61</xdr:row>
      <xdr:rowOff>4940</xdr:rowOff>
    </xdr:to>
    <xdr:cxnSp macro="">
      <xdr:nvCxnSpPr>
        <xdr:cNvPr id="216" name="直線コネクタ 215">
          <a:extLst>
            <a:ext uri="{FF2B5EF4-FFF2-40B4-BE49-F238E27FC236}">
              <a16:creationId xmlns="" xmlns:a16="http://schemas.microsoft.com/office/drawing/2014/main" id="{00000000-0008-0000-0100-0000D8000000}"/>
            </a:ext>
          </a:extLst>
        </xdr:cNvPr>
        <xdr:cNvCxnSpPr/>
      </xdr:nvCxnSpPr>
      <xdr:spPr>
        <a:xfrm flipV="1">
          <a:off x="8750300" y="10403086"/>
          <a:ext cx="889000" cy="6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17" name="n_1aveValue【橋りょう・トンネル】&#10;一人当たり有形固定資産（償却資産）額">
          <a:extLst>
            <a:ext uri="{FF2B5EF4-FFF2-40B4-BE49-F238E27FC236}">
              <a16:creationId xmlns="" xmlns:a16="http://schemas.microsoft.com/office/drawing/2014/main" id="{00000000-0008-0000-0100-0000D9000000}"/>
            </a:ext>
          </a:extLst>
        </xdr:cNvPr>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18" name="n_2aveValue【橋りょう・トンネル】&#10;一人当たり有形固定資産（償却資産）額">
          <a:extLst>
            <a:ext uri="{FF2B5EF4-FFF2-40B4-BE49-F238E27FC236}">
              <a16:creationId xmlns="" xmlns:a16="http://schemas.microsoft.com/office/drawing/2014/main" id="{00000000-0008-0000-0100-0000DA000000}"/>
            </a:ext>
          </a:extLst>
        </xdr:cNvPr>
        <xdr:cNvSpPr txBox="1"/>
      </xdr:nvSpPr>
      <xdr:spPr>
        <a:xfrm>
          <a:off x="8450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11963</xdr:rowOff>
    </xdr:from>
    <xdr:ext cx="599010" cy="259045"/>
    <xdr:sp macro="" textlink="">
      <xdr:nvSpPr>
        <xdr:cNvPr id="219" name="n_1mainValue【橋りょう・トンネル】&#10;一人当たり有形固定資産（償却資産）額">
          <a:extLst>
            <a:ext uri="{FF2B5EF4-FFF2-40B4-BE49-F238E27FC236}">
              <a16:creationId xmlns="" xmlns:a16="http://schemas.microsoft.com/office/drawing/2014/main" id="{00000000-0008-0000-0100-0000DB000000}"/>
            </a:ext>
          </a:extLst>
        </xdr:cNvPr>
        <xdr:cNvSpPr txBox="1"/>
      </xdr:nvSpPr>
      <xdr:spPr>
        <a:xfrm>
          <a:off x="9327095" y="1012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72267</xdr:rowOff>
    </xdr:from>
    <xdr:ext cx="599010" cy="259045"/>
    <xdr:sp macro="" textlink="">
      <xdr:nvSpPr>
        <xdr:cNvPr id="220" name="n_2mainValue【橋りょう・トンネル】&#10;一人当たり有形固定資産（償却資産）額">
          <a:extLst>
            <a:ext uri="{FF2B5EF4-FFF2-40B4-BE49-F238E27FC236}">
              <a16:creationId xmlns="" xmlns:a16="http://schemas.microsoft.com/office/drawing/2014/main" id="{00000000-0008-0000-0100-0000DC000000}"/>
            </a:ext>
          </a:extLst>
        </xdr:cNvPr>
        <xdr:cNvSpPr txBox="1"/>
      </xdr:nvSpPr>
      <xdr:spPr>
        <a:xfrm>
          <a:off x="8450795" y="1018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 xmlns:a16="http://schemas.microsoft.com/office/drawing/2014/main" id="{00000000-0008-0000-0100-0000D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 xmlns:a16="http://schemas.microsoft.com/office/drawing/2014/main" id="{00000000-0008-0000-0100-0000D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 xmlns:a16="http://schemas.microsoft.com/office/drawing/2014/main" id="{00000000-0008-0000-0100-0000D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 xmlns:a16="http://schemas.microsoft.com/office/drawing/2014/main" id="{00000000-0008-0000-0100-0000E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 xmlns:a16="http://schemas.microsoft.com/office/drawing/2014/main" id="{00000000-0008-0000-0100-0000E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 xmlns:a16="http://schemas.microsoft.com/office/drawing/2014/main" id="{00000000-0008-0000-0100-0000E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 xmlns:a16="http://schemas.microsoft.com/office/drawing/2014/main" id="{00000000-0008-0000-0100-0000E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 xmlns:a16="http://schemas.microsoft.com/office/drawing/2014/main" id="{00000000-0008-0000-0100-0000E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 xmlns:a16="http://schemas.microsoft.com/office/drawing/2014/main" id="{00000000-0008-0000-0100-0000E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 xmlns:a16="http://schemas.microsoft.com/office/drawing/2014/main" id="{00000000-0008-0000-0100-0000E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 xmlns:a16="http://schemas.microsoft.com/office/drawing/2014/main" id="{00000000-0008-0000-0100-0000E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 xmlns:a16="http://schemas.microsoft.com/office/drawing/2014/main" id="{00000000-0008-0000-0100-0000E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 xmlns:a16="http://schemas.microsoft.com/office/drawing/2014/main" id="{00000000-0008-0000-0100-0000E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 xmlns:a16="http://schemas.microsoft.com/office/drawing/2014/main" id="{00000000-0008-0000-0100-0000E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 xmlns:a16="http://schemas.microsoft.com/office/drawing/2014/main" id="{00000000-0008-0000-0100-0000E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 xmlns:a16="http://schemas.microsoft.com/office/drawing/2014/main" id="{00000000-0008-0000-0100-0000E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 xmlns:a16="http://schemas.microsoft.com/office/drawing/2014/main" id="{00000000-0008-0000-0100-0000E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 xmlns:a16="http://schemas.microsoft.com/office/drawing/2014/main" id="{00000000-0008-0000-0100-0000E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 xmlns:a16="http://schemas.microsoft.com/office/drawing/2014/main" id="{00000000-0008-0000-0100-0000E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 xmlns:a16="http://schemas.microsoft.com/office/drawing/2014/main" id="{00000000-0008-0000-0100-0000F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 xmlns:a16="http://schemas.microsoft.com/office/drawing/2014/main" id="{00000000-0008-0000-0100-0000F1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 xmlns:a16="http://schemas.microsoft.com/office/drawing/2014/main" id="{00000000-0008-0000-0100-0000F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 xmlns:a16="http://schemas.microsoft.com/office/drawing/2014/main" id="{00000000-0008-0000-0100-0000F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 xmlns:a16="http://schemas.microsoft.com/office/drawing/2014/main" id="{00000000-0008-0000-0100-0000F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a:extLst>
            <a:ext uri="{FF2B5EF4-FFF2-40B4-BE49-F238E27FC236}">
              <a16:creationId xmlns="" xmlns:a16="http://schemas.microsoft.com/office/drawing/2014/main" id="{00000000-0008-0000-0100-0000F5000000}"/>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a:extLst>
            <a:ext uri="{FF2B5EF4-FFF2-40B4-BE49-F238E27FC236}">
              <a16:creationId xmlns="" xmlns:a16="http://schemas.microsoft.com/office/drawing/2014/main" id="{00000000-0008-0000-0100-0000F6000000}"/>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a:extLst>
            <a:ext uri="{FF2B5EF4-FFF2-40B4-BE49-F238E27FC236}">
              <a16:creationId xmlns="" xmlns:a16="http://schemas.microsoft.com/office/drawing/2014/main" id="{00000000-0008-0000-0100-0000F7000000}"/>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a:extLst>
            <a:ext uri="{FF2B5EF4-FFF2-40B4-BE49-F238E27FC236}">
              <a16:creationId xmlns="" xmlns:a16="http://schemas.microsoft.com/office/drawing/2014/main" id="{00000000-0008-0000-0100-0000F8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a:extLst>
            <a:ext uri="{FF2B5EF4-FFF2-40B4-BE49-F238E27FC236}">
              <a16:creationId xmlns="" xmlns:a16="http://schemas.microsoft.com/office/drawing/2014/main" id="{00000000-0008-0000-0100-0000F9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a:extLst>
            <a:ext uri="{FF2B5EF4-FFF2-40B4-BE49-F238E27FC236}">
              <a16:creationId xmlns="" xmlns:a16="http://schemas.microsoft.com/office/drawing/2014/main" id="{00000000-0008-0000-0100-0000FA000000}"/>
            </a:ext>
          </a:extLst>
        </xdr:cNvPr>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a:extLst>
            <a:ext uri="{FF2B5EF4-FFF2-40B4-BE49-F238E27FC236}">
              <a16:creationId xmlns="" xmlns:a16="http://schemas.microsoft.com/office/drawing/2014/main" id="{00000000-0008-0000-0100-0000FB000000}"/>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a:extLst>
            <a:ext uri="{FF2B5EF4-FFF2-40B4-BE49-F238E27FC236}">
              <a16:creationId xmlns="" xmlns:a16="http://schemas.microsoft.com/office/drawing/2014/main" id="{00000000-0008-0000-0100-0000FC000000}"/>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a:extLst>
            <a:ext uri="{FF2B5EF4-FFF2-40B4-BE49-F238E27FC236}">
              <a16:creationId xmlns="" xmlns:a16="http://schemas.microsoft.com/office/drawing/2014/main" id="{00000000-0008-0000-0100-0000FD00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 xmlns:a16="http://schemas.microsoft.com/office/drawing/2014/main" id="{00000000-0008-0000-0100-0000F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00000000-0008-0000-0100-0000F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00000000-0008-0000-0100-00000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00000000-0008-0000-0100-00000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00000000-0008-0000-0100-00000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9" name="楕円 258">
          <a:extLst>
            <a:ext uri="{FF2B5EF4-FFF2-40B4-BE49-F238E27FC236}">
              <a16:creationId xmlns="" xmlns:a16="http://schemas.microsoft.com/office/drawing/2014/main" id="{00000000-0008-0000-0100-000003010000}"/>
            </a:ext>
          </a:extLst>
        </xdr:cNvPr>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60" name="【公営住宅】&#10;有形固定資産減価償却率該当値テキスト">
          <a:extLst>
            <a:ext uri="{FF2B5EF4-FFF2-40B4-BE49-F238E27FC236}">
              <a16:creationId xmlns="" xmlns:a16="http://schemas.microsoft.com/office/drawing/2014/main" id="{00000000-0008-0000-0100-000004010000}"/>
            </a:ext>
          </a:extLst>
        </xdr:cNvPr>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61" name="楕円 260">
          <a:extLst>
            <a:ext uri="{FF2B5EF4-FFF2-40B4-BE49-F238E27FC236}">
              <a16:creationId xmlns="" xmlns:a16="http://schemas.microsoft.com/office/drawing/2014/main" id="{00000000-0008-0000-0100-000005010000}"/>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129539</xdr:rowOff>
    </xdr:to>
    <xdr:cxnSp macro="">
      <xdr:nvCxnSpPr>
        <xdr:cNvPr id="262" name="直線コネクタ 261">
          <a:extLst>
            <a:ext uri="{FF2B5EF4-FFF2-40B4-BE49-F238E27FC236}">
              <a16:creationId xmlns="" xmlns:a16="http://schemas.microsoft.com/office/drawing/2014/main" id="{00000000-0008-0000-0100-000006010000}"/>
            </a:ext>
          </a:extLst>
        </xdr:cNvPr>
        <xdr:cNvCxnSpPr/>
      </xdr:nvCxnSpPr>
      <xdr:spPr>
        <a:xfrm flipV="1">
          <a:off x="3797300" y="139827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263" name="楕円 262">
          <a:extLst>
            <a:ext uri="{FF2B5EF4-FFF2-40B4-BE49-F238E27FC236}">
              <a16:creationId xmlns="" xmlns:a16="http://schemas.microsoft.com/office/drawing/2014/main" id="{00000000-0008-0000-0100-000007010000}"/>
            </a:ext>
          </a:extLst>
        </xdr:cNvPr>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169545</xdr:rowOff>
    </xdr:to>
    <xdr:cxnSp macro="">
      <xdr:nvCxnSpPr>
        <xdr:cNvPr id="264" name="直線コネクタ 263">
          <a:extLst>
            <a:ext uri="{FF2B5EF4-FFF2-40B4-BE49-F238E27FC236}">
              <a16:creationId xmlns="" xmlns:a16="http://schemas.microsoft.com/office/drawing/2014/main" id="{00000000-0008-0000-0100-000008010000}"/>
            </a:ext>
          </a:extLst>
        </xdr:cNvPr>
        <xdr:cNvCxnSpPr/>
      </xdr:nvCxnSpPr>
      <xdr:spPr>
        <a:xfrm flipV="1">
          <a:off x="2908300" y="140169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a:extLst>
            <a:ext uri="{FF2B5EF4-FFF2-40B4-BE49-F238E27FC236}">
              <a16:creationId xmlns="" xmlns:a16="http://schemas.microsoft.com/office/drawing/2014/main" id="{00000000-0008-0000-0100-000009010000}"/>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a:extLst>
            <a:ext uri="{FF2B5EF4-FFF2-40B4-BE49-F238E27FC236}">
              <a16:creationId xmlns="" xmlns:a16="http://schemas.microsoft.com/office/drawing/2014/main" id="{00000000-0008-0000-0100-00000A01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267" name="n_1mainValue【公営住宅】&#10;有形固定資産減価償却率">
          <a:extLst>
            <a:ext uri="{FF2B5EF4-FFF2-40B4-BE49-F238E27FC236}">
              <a16:creationId xmlns="" xmlns:a16="http://schemas.microsoft.com/office/drawing/2014/main" id="{00000000-0008-0000-0100-00000B010000}"/>
            </a:ext>
          </a:extLst>
        </xdr:cNvPr>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40022</xdr:rowOff>
    </xdr:from>
    <xdr:ext cx="405111" cy="259045"/>
    <xdr:sp macro="" textlink="">
      <xdr:nvSpPr>
        <xdr:cNvPr id="268" name="n_2mainValue【公営住宅】&#10;有形固定資産減価償却率">
          <a:extLst>
            <a:ext uri="{FF2B5EF4-FFF2-40B4-BE49-F238E27FC236}">
              <a16:creationId xmlns="" xmlns:a16="http://schemas.microsoft.com/office/drawing/2014/main" id="{00000000-0008-0000-0100-00000C010000}"/>
            </a:ext>
          </a:extLst>
        </xdr:cNvPr>
        <xdr:cNvSpPr txBox="1"/>
      </xdr:nvSpPr>
      <xdr:spPr>
        <a:xfrm>
          <a:off x="2705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 xmlns:a16="http://schemas.microsoft.com/office/drawing/2014/main" id="{00000000-0008-0000-0100-00000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 xmlns:a16="http://schemas.microsoft.com/office/drawing/2014/main" id="{00000000-0008-0000-0100-00000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 xmlns:a16="http://schemas.microsoft.com/office/drawing/2014/main" id="{00000000-0008-0000-0100-00000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 xmlns:a16="http://schemas.microsoft.com/office/drawing/2014/main" id="{00000000-0008-0000-0100-00001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 xmlns:a16="http://schemas.microsoft.com/office/drawing/2014/main" id="{00000000-0008-0000-0100-00001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 xmlns:a16="http://schemas.microsoft.com/office/drawing/2014/main" id="{00000000-0008-0000-0100-00001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 xmlns:a16="http://schemas.microsoft.com/office/drawing/2014/main" id="{00000000-0008-0000-0100-00001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 xmlns:a16="http://schemas.microsoft.com/office/drawing/2014/main" id="{00000000-0008-0000-0100-00001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 xmlns:a16="http://schemas.microsoft.com/office/drawing/2014/main" id="{00000000-0008-0000-0100-00001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 xmlns:a16="http://schemas.microsoft.com/office/drawing/2014/main" id="{00000000-0008-0000-0100-00001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a:extLst>
            <a:ext uri="{FF2B5EF4-FFF2-40B4-BE49-F238E27FC236}">
              <a16:creationId xmlns="" xmlns:a16="http://schemas.microsoft.com/office/drawing/2014/main" id="{00000000-0008-0000-0100-00001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a:extLst>
            <a:ext uri="{FF2B5EF4-FFF2-40B4-BE49-F238E27FC236}">
              <a16:creationId xmlns="" xmlns:a16="http://schemas.microsoft.com/office/drawing/2014/main" id="{00000000-0008-0000-0100-00001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a:extLst>
            <a:ext uri="{FF2B5EF4-FFF2-40B4-BE49-F238E27FC236}">
              <a16:creationId xmlns="" xmlns:a16="http://schemas.microsoft.com/office/drawing/2014/main" id="{00000000-0008-0000-0100-00001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a:extLst>
            <a:ext uri="{FF2B5EF4-FFF2-40B4-BE49-F238E27FC236}">
              <a16:creationId xmlns="" xmlns:a16="http://schemas.microsoft.com/office/drawing/2014/main" id="{00000000-0008-0000-0100-00001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a:extLst>
            <a:ext uri="{FF2B5EF4-FFF2-40B4-BE49-F238E27FC236}">
              <a16:creationId xmlns="" xmlns:a16="http://schemas.microsoft.com/office/drawing/2014/main" id="{00000000-0008-0000-0100-00001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a:extLst>
            <a:ext uri="{FF2B5EF4-FFF2-40B4-BE49-F238E27FC236}">
              <a16:creationId xmlns="" xmlns:a16="http://schemas.microsoft.com/office/drawing/2014/main" id="{00000000-0008-0000-0100-00001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a:extLst>
            <a:ext uri="{FF2B5EF4-FFF2-40B4-BE49-F238E27FC236}">
              <a16:creationId xmlns="" xmlns:a16="http://schemas.microsoft.com/office/drawing/2014/main" id="{00000000-0008-0000-0100-00001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a:extLst>
            <a:ext uri="{FF2B5EF4-FFF2-40B4-BE49-F238E27FC236}">
              <a16:creationId xmlns="" xmlns:a16="http://schemas.microsoft.com/office/drawing/2014/main" id="{00000000-0008-0000-0100-00001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a:extLst>
            <a:ext uri="{FF2B5EF4-FFF2-40B4-BE49-F238E27FC236}">
              <a16:creationId xmlns="" xmlns:a16="http://schemas.microsoft.com/office/drawing/2014/main" id="{00000000-0008-0000-0100-00001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a:extLst>
            <a:ext uri="{FF2B5EF4-FFF2-40B4-BE49-F238E27FC236}">
              <a16:creationId xmlns="" xmlns:a16="http://schemas.microsoft.com/office/drawing/2014/main" id="{00000000-0008-0000-0100-00002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a:extLst>
            <a:ext uri="{FF2B5EF4-FFF2-40B4-BE49-F238E27FC236}">
              <a16:creationId xmlns="" xmlns:a16="http://schemas.microsoft.com/office/drawing/2014/main" id="{00000000-0008-0000-0100-00002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a:extLst>
            <a:ext uri="{FF2B5EF4-FFF2-40B4-BE49-F238E27FC236}">
              <a16:creationId xmlns="" xmlns:a16="http://schemas.microsoft.com/office/drawing/2014/main" id="{00000000-0008-0000-0100-00002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 xmlns:a16="http://schemas.microsoft.com/office/drawing/2014/main" id="{00000000-0008-0000-01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 xmlns:a16="http://schemas.microsoft.com/office/drawing/2014/main" id="{00000000-0008-0000-0100-00002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 xmlns:a16="http://schemas.microsoft.com/office/drawing/2014/main" id="{00000000-0008-0000-01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a:extLst>
            <a:ext uri="{FF2B5EF4-FFF2-40B4-BE49-F238E27FC236}">
              <a16:creationId xmlns="" xmlns:a16="http://schemas.microsoft.com/office/drawing/2014/main" id="{00000000-0008-0000-0100-000026010000}"/>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a:extLst>
            <a:ext uri="{FF2B5EF4-FFF2-40B4-BE49-F238E27FC236}">
              <a16:creationId xmlns="" xmlns:a16="http://schemas.microsoft.com/office/drawing/2014/main" id="{00000000-0008-0000-0100-000027010000}"/>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a:extLst>
            <a:ext uri="{FF2B5EF4-FFF2-40B4-BE49-F238E27FC236}">
              <a16:creationId xmlns="" xmlns:a16="http://schemas.microsoft.com/office/drawing/2014/main" id="{00000000-0008-0000-0100-000028010000}"/>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a:extLst>
            <a:ext uri="{FF2B5EF4-FFF2-40B4-BE49-F238E27FC236}">
              <a16:creationId xmlns="" xmlns:a16="http://schemas.microsoft.com/office/drawing/2014/main" id="{00000000-0008-0000-0100-000029010000}"/>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a:extLst>
            <a:ext uri="{FF2B5EF4-FFF2-40B4-BE49-F238E27FC236}">
              <a16:creationId xmlns="" xmlns:a16="http://schemas.microsoft.com/office/drawing/2014/main" id="{00000000-0008-0000-0100-00002A010000}"/>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a:extLst>
            <a:ext uri="{FF2B5EF4-FFF2-40B4-BE49-F238E27FC236}">
              <a16:creationId xmlns="" xmlns:a16="http://schemas.microsoft.com/office/drawing/2014/main" id="{00000000-0008-0000-0100-00002B010000}"/>
            </a:ext>
          </a:extLst>
        </xdr:cNvPr>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a:extLst>
            <a:ext uri="{FF2B5EF4-FFF2-40B4-BE49-F238E27FC236}">
              <a16:creationId xmlns="" xmlns:a16="http://schemas.microsoft.com/office/drawing/2014/main" id="{00000000-0008-0000-0100-00002C010000}"/>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a:extLst>
            <a:ext uri="{FF2B5EF4-FFF2-40B4-BE49-F238E27FC236}">
              <a16:creationId xmlns="" xmlns:a16="http://schemas.microsoft.com/office/drawing/2014/main" id="{00000000-0008-0000-0100-00002D010000}"/>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a:extLst>
            <a:ext uri="{FF2B5EF4-FFF2-40B4-BE49-F238E27FC236}">
              <a16:creationId xmlns="" xmlns:a16="http://schemas.microsoft.com/office/drawing/2014/main" id="{00000000-0008-0000-0100-00002E010000}"/>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00000000-0008-0000-01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00000000-0008-0000-01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00000000-0008-0000-01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 xmlns:a16="http://schemas.microsoft.com/office/drawing/2014/main" id="{00000000-0008-0000-01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102907</xdr:rowOff>
    </xdr:from>
    <xdr:to>
      <xdr:col>55</xdr:col>
      <xdr:colOff>50800</xdr:colOff>
      <xdr:row>86</xdr:row>
      <xdr:rowOff>33057</xdr:rowOff>
    </xdr:to>
    <xdr:sp macro="" textlink="">
      <xdr:nvSpPr>
        <xdr:cNvPr id="308" name="楕円 307">
          <a:extLst>
            <a:ext uri="{FF2B5EF4-FFF2-40B4-BE49-F238E27FC236}">
              <a16:creationId xmlns="" xmlns:a16="http://schemas.microsoft.com/office/drawing/2014/main" id="{00000000-0008-0000-0100-000034010000}"/>
            </a:ext>
          </a:extLst>
        </xdr:cNvPr>
        <xdr:cNvSpPr/>
      </xdr:nvSpPr>
      <xdr:spPr>
        <a:xfrm>
          <a:off x="10426700" y="146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125784</xdr:rowOff>
    </xdr:from>
    <xdr:ext cx="469744" cy="259045"/>
    <xdr:sp macro="" textlink="">
      <xdr:nvSpPr>
        <xdr:cNvPr id="309" name="【公営住宅】&#10;一人当たり面積該当値テキスト">
          <a:extLst>
            <a:ext uri="{FF2B5EF4-FFF2-40B4-BE49-F238E27FC236}">
              <a16:creationId xmlns="" xmlns:a16="http://schemas.microsoft.com/office/drawing/2014/main" id="{00000000-0008-0000-0100-000035010000}"/>
            </a:ext>
          </a:extLst>
        </xdr:cNvPr>
        <xdr:cNvSpPr txBox="1"/>
      </xdr:nvSpPr>
      <xdr:spPr>
        <a:xfrm>
          <a:off x="10515600" y="1452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105845</xdr:rowOff>
    </xdr:from>
    <xdr:to>
      <xdr:col>50</xdr:col>
      <xdr:colOff>165100</xdr:colOff>
      <xdr:row>86</xdr:row>
      <xdr:rowOff>35995</xdr:rowOff>
    </xdr:to>
    <xdr:sp macro="" textlink="">
      <xdr:nvSpPr>
        <xdr:cNvPr id="310" name="楕円 309">
          <a:extLst>
            <a:ext uri="{FF2B5EF4-FFF2-40B4-BE49-F238E27FC236}">
              <a16:creationId xmlns="" xmlns:a16="http://schemas.microsoft.com/office/drawing/2014/main" id="{00000000-0008-0000-0100-000036010000}"/>
            </a:ext>
          </a:extLst>
        </xdr:cNvPr>
        <xdr:cNvSpPr/>
      </xdr:nvSpPr>
      <xdr:spPr>
        <a:xfrm>
          <a:off x="9588500" y="14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153707</xdr:rowOff>
    </xdr:from>
    <xdr:to>
      <xdr:col>55</xdr:col>
      <xdr:colOff>0</xdr:colOff>
      <xdr:row>85</xdr:row>
      <xdr:rowOff>156645</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flipV="1">
          <a:off x="9639300" y="14726957"/>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108458</xdr:rowOff>
    </xdr:from>
    <xdr:to>
      <xdr:col>46</xdr:col>
      <xdr:colOff>38100</xdr:colOff>
      <xdr:row>86</xdr:row>
      <xdr:rowOff>38608</xdr:rowOff>
    </xdr:to>
    <xdr:sp macro="" textlink="">
      <xdr:nvSpPr>
        <xdr:cNvPr id="312" name="楕円 311">
          <a:extLst>
            <a:ext uri="{FF2B5EF4-FFF2-40B4-BE49-F238E27FC236}">
              <a16:creationId xmlns="" xmlns:a16="http://schemas.microsoft.com/office/drawing/2014/main" id="{00000000-0008-0000-0100-000038010000}"/>
            </a:ext>
          </a:extLst>
        </xdr:cNvPr>
        <xdr:cNvSpPr/>
      </xdr:nvSpPr>
      <xdr:spPr>
        <a:xfrm>
          <a:off x="8699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156645</xdr:rowOff>
    </xdr:from>
    <xdr:to>
      <xdr:col>50</xdr:col>
      <xdr:colOff>114300</xdr:colOff>
      <xdr:row>85</xdr:row>
      <xdr:rowOff>159258</xdr:rowOff>
    </xdr:to>
    <xdr:cxnSp macro="">
      <xdr:nvCxnSpPr>
        <xdr:cNvPr id="313" name="直線コネクタ 312">
          <a:extLst>
            <a:ext uri="{FF2B5EF4-FFF2-40B4-BE49-F238E27FC236}">
              <a16:creationId xmlns="" xmlns:a16="http://schemas.microsoft.com/office/drawing/2014/main" id="{00000000-0008-0000-0100-000039010000}"/>
            </a:ext>
          </a:extLst>
        </xdr:cNvPr>
        <xdr:cNvCxnSpPr/>
      </xdr:nvCxnSpPr>
      <xdr:spPr>
        <a:xfrm flipV="1">
          <a:off x="8750300" y="14729895"/>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a:extLst>
            <a:ext uri="{FF2B5EF4-FFF2-40B4-BE49-F238E27FC236}">
              <a16:creationId xmlns="" xmlns:a16="http://schemas.microsoft.com/office/drawing/2014/main" id="{00000000-0008-0000-0100-00003A010000}"/>
            </a:ext>
          </a:extLst>
        </xdr:cNvPr>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a:extLst>
            <a:ext uri="{FF2B5EF4-FFF2-40B4-BE49-F238E27FC236}">
              <a16:creationId xmlns="" xmlns:a16="http://schemas.microsoft.com/office/drawing/2014/main" id="{00000000-0008-0000-0100-00003B010000}"/>
            </a:ext>
          </a:extLst>
        </xdr:cNvPr>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27122</xdr:rowOff>
    </xdr:from>
    <xdr:ext cx="469744" cy="259045"/>
    <xdr:sp macro="" textlink="">
      <xdr:nvSpPr>
        <xdr:cNvPr id="316" name="n_1mainValue【公営住宅】&#10;一人当たり面積">
          <a:extLst>
            <a:ext uri="{FF2B5EF4-FFF2-40B4-BE49-F238E27FC236}">
              <a16:creationId xmlns="" xmlns:a16="http://schemas.microsoft.com/office/drawing/2014/main" id="{00000000-0008-0000-0100-00003C010000}"/>
            </a:ext>
          </a:extLst>
        </xdr:cNvPr>
        <xdr:cNvSpPr txBox="1"/>
      </xdr:nvSpPr>
      <xdr:spPr>
        <a:xfrm>
          <a:off x="9391727" y="147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55135</xdr:rowOff>
    </xdr:from>
    <xdr:ext cx="469744" cy="259045"/>
    <xdr:sp macro="" textlink="">
      <xdr:nvSpPr>
        <xdr:cNvPr id="317" name="n_2mainValue【公営住宅】&#10;一人当たり面積">
          <a:extLst>
            <a:ext uri="{FF2B5EF4-FFF2-40B4-BE49-F238E27FC236}">
              <a16:creationId xmlns="" xmlns:a16="http://schemas.microsoft.com/office/drawing/2014/main" id="{00000000-0008-0000-0100-00003D010000}"/>
            </a:ext>
          </a:extLst>
        </xdr:cNvPr>
        <xdr:cNvSpPr txBox="1"/>
      </xdr:nvSpPr>
      <xdr:spPr>
        <a:xfrm>
          <a:off x="8515427" y="1445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 xmlns:a16="http://schemas.microsoft.com/office/drawing/2014/main" id="{00000000-0008-0000-01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 xmlns:a16="http://schemas.microsoft.com/office/drawing/2014/main" id="{00000000-0008-0000-01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 xmlns:a16="http://schemas.microsoft.com/office/drawing/2014/main" id="{00000000-0008-0000-01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 xmlns:a16="http://schemas.microsoft.com/office/drawing/2014/main" id="{00000000-0008-0000-01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 xmlns:a16="http://schemas.microsoft.com/office/drawing/2014/main" id="{00000000-0008-0000-01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 xmlns:a16="http://schemas.microsoft.com/office/drawing/2014/main" id="{00000000-0008-0000-01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 xmlns:a16="http://schemas.microsoft.com/office/drawing/2014/main" id="{00000000-0008-0000-01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 xmlns:a16="http://schemas.microsoft.com/office/drawing/2014/main" id="{00000000-0008-0000-0100-00004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 xmlns:a16="http://schemas.microsoft.com/office/drawing/2014/main" id="{00000000-0008-0000-01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 xmlns:a16="http://schemas.microsoft.com/office/drawing/2014/main" id="{00000000-0008-0000-01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 xmlns:a16="http://schemas.microsoft.com/office/drawing/2014/main" id="{00000000-0008-0000-01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 xmlns:a16="http://schemas.microsoft.com/office/drawing/2014/main" id="{00000000-0008-0000-01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 xmlns:a16="http://schemas.microsoft.com/office/drawing/2014/main" id="{00000000-0008-0000-01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 xmlns:a16="http://schemas.microsoft.com/office/drawing/2014/main" id="{00000000-0008-0000-01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 xmlns:a16="http://schemas.microsoft.com/office/drawing/2014/main" id="{00000000-0008-0000-01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 xmlns:a16="http://schemas.microsoft.com/office/drawing/2014/main" id="{00000000-0008-0000-0100-00004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 xmlns:a16="http://schemas.microsoft.com/office/drawing/2014/main" id="{00000000-0008-0000-0100-00004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 xmlns:a16="http://schemas.microsoft.com/office/drawing/2014/main" id="{00000000-0008-0000-0100-00004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 xmlns:a16="http://schemas.microsoft.com/office/drawing/2014/main" id="{00000000-0008-0000-0100-00005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 xmlns:a16="http://schemas.microsoft.com/office/drawing/2014/main" id="{00000000-0008-0000-0100-00005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 xmlns:a16="http://schemas.microsoft.com/office/drawing/2014/main" id="{00000000-0008-0000-0100-00005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 xmlns:a16="http://schemas.microsoft.com/office/drawing/2014/main" id="{00000000-0008-0000-0100-00005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 xmlns:a16="http://schemas.microsoft.com/office/drawing/2014/main" id="{00000000-0008-0000-0100-00005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 xmlns:a16="http://schemas.microsoft.com/office/drawing/2014/main" id="{00000000-0008-0000-0100-00005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 xmlns:a16="http://schemas.microsoft.com/office/drawing/2014/main" id="{00000000-0008-0000-0100-00005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 xmlns:a16="http://schemas.microsoft.com/office/drawing/2014/main" id="{00000000-0008-0000-0100-00005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 xmlns:a16="http://schemas.microsoft.com/office/drawing/2014/main" id="{00000000-0008-0000-0100-00005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 xmlns:a16="http://schemas.microsoft.com/office/drawing/2014/main" id="{00000000-0008-0000-0100-00005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 xmlns:a16="http://schemas.microsoft.com/office/drawing/2014/main" id="{00000000-0008-0000-0100-00005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 xmlns:a16="http://schemas.microsoft.com/office/drawing/2014/main" id="{00000000-0008-0000-0100-00005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 xmlns:a16="http://schemas.microsoft.com/office/drawing/2014/main" id="{00000000-0008-0000-0100-00005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 xmlns:a16="http://schemas.microsoft.com/office/drawing/2014/main" id="{00000000-0008-0000-0100-00005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 xmlns:a16="http://schemas.microsoft.com/office/drawing/2014/main" id="{00000000-0008-0000-0100-00005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 xmlns:a16="http://schemas.microsoft.com/office/drawing/2014/main" id="{00000000-0008-0000-0100-00005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 xmlns:a16="http://schemas.microsoft.com/office/drawing/2014/main" id="{00000000-0008-0000-0100-00006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 xmlns:a16="http://schemas.microsoft.com/office/drawing/2014/main" id="{00000000-0008-0000-0100-00006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 xmlns:a16="http://schemas.microsoft.com/office/drawing/2014/main" id="{00000000-0008-0000-0100-00006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 xmlns:a16="http://schemas.microsoft.com/office/drawing/2014/main" id="{00000000-0008-0000-0100-00006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 xmlns:a16="http://schemas.microsoft.com/office/drawing/2014/main" id="{00000000-0008-0000-0100-00006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 xmlns:a16="http://schemas.microsoft.com/office/drawing/2014/main" id="{00000000-0008-0000-0100-00006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 xmlns:a16="http://schemas.microsoft.com/office/drawing/2014/main" id="{00000000-0008-0000-0100-00006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a:extLst>
            <a:ext uri="{FF2B5EF4-FFF2-40B4-BE49-F238E27FC236}">
              <a16:creationId xmlns="" xmlns:a16="http://schemas.microsoft.com/office/drawing/2014/main" id="{00000000-0008-0000-0100-000067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a:extLst>
            <a:ext uri="{FF2B5EF4-FFF2-40B4-BE49-F238E27FC236}">
              <a16:creationId xmlns="" xmlns:a16="http://schemas.microsoft.com/office/drawing/2014/main" id="{00000000-0008-0000-0100-000068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a:extLst>
            <a:ext uri="{FF2B5EF4-FFF2-40B4-BE49-F238E27FC236}">
              <a16:creationId xmlns="" xmlns:a16="http://schemas.microsoft.com/office/drawing/2014/main" id="{00000000-0008-0000-0100-000069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a:extLst>
            <a:ext uri="{FF2B5EF4-FFF2-40B4-BE49-F238E27FC236}">
              <a16:creationId xmlns="" xmlns:a16="http://schemas.microsoft.com/office/drawing/2014/main" id="{00000000-0008-0000-0100-00006A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a:extLst>
            <a:ext uri="{FF2B5EF4-FFF2-40B4-BE49-F238E27FC236}">
              <a16:creationId xmlns="" xmlns:a16="http://schemas.microsoft.com/office/drawing/2014/main" id="{00000000-0008-0000-0100-00006B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a:extLst>
            <a:ext uri="{FF2B5EF4-FFF2-40B4-BE49-F238E27FC236}">
              <a16:creationId xmlns="" xmlns:a16="http://schemas.microsoft.com/office/drawing/2014/main" id="{00000000-0008-0000-0100-00006C010000}"/>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a:extLst>
            <a:ext uri="{FF2B5EF4-FFF2-40B4-BE49-F238E27FC236}">
              <a16:creationId xmlns="" xmlns:a16="http://schemas.microsoft.com/office/drawing/2014/main" id="{00000000-0008-0000-0100-00006D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a:extLst>
            <a:ext uri="{FF2B5EF4-FFF2-40B4-BE49-F238E27FC236}">
              <a16:creationId xmlns="" xmlns:a16="http://schemas.microsoft.com/office/drawing/2014/main" id="{00000000-0008-0000-0100-00006E010000}"/>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a:extLst>
            <a:ext uri="{FF2B5EF4-FFF2-40B4-BE49-F238E27FC236}">
              <a16:creationId xmlns="" xmlns:a16="http://schemas.microsoft.com/office/drawing/2014/main" id="{00000000-0008-0000-0100-00006F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 xmlns:a16="http://schemas.microsoft.com/office/drawing/2014/main" id="{00000000-0008-0000-0100-00007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 xmlns:a16="http://schemas.microsoft.com/office/drawing/2014/main" id="{00000000-0008-0000-0100-00007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 xmlns:a16="http://schemas.microsoft.com/office/drawing/2014/main" id="{00000000-0008-0000-0100-00007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 xmlns:a16="http://schemas.microsoft.com/office/drawing/2014/main" id="{00000000-0008-0000-0100-00007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 xmlns:a16="http://schemas.microsoft.com/office/drawing/2014/main" id="{00000000-0008-0000-0100-00007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20501</xdr:rowOff>
    </xdr:from>
    <xdr:to>
      <xdr:col>85</xdr:col>
      <xdr:colOff>177800</xdr:colOff>
      <xdr:row>37</xdr:row>
      <xdr:rowOff>122101</xdr:rowOff>
    </xdr:to>
    <xdr:sp macro="" textlink="">
      <xdr:nvSpPr>
        <xdr:cNvPr id="373" name="楕円 372">
          <a:extLst>
            <a:ext uri="{FF2B5EF4-FFF2-40B4-BE49-F238E27FC236}">
              <a16:creationId xmlns="" xmlns:a16="http://schemas.microsoft.com/office/drawing/2014/main" id="{00000000-0008-0000-0100-000075010000}"/>
            </a:ext>
          </a:extLst>
        </xdr:cNvPr>
        <xdr:cNvSpPr/>
      </xdr:nvSpPr>
      <xdr:spPr>
        <a:xfrm>
          <a:off x="16268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43378</xdr:rowOff>
    </xdr:from>
    <xdr:ext cx="405111" cy="259045"/>
    <xdr:sp macro="" textlink="">
      <xdr:nvSpPr>
        <xdr:cNvPr id="374" name="【認定こども園・幼稚園・保育所】&#10;有形固定資産減価償却率該当値テキスト">
          <a:extLst>
            <a:ext uri="{FF2B5EF4-FFF2-40B4-BE49-F238E27FC236}">
              <a16:creationId xmlns="" xmlns:a16="http://schemas.microsoft.com/office/drawing/2014/main" id="{00000000-0008-0000-0100-000076010000}"/>
            </a:ext>
          </a:extLst>
        </xdr:cNvPr>
        <xdr:cNvSpPr txBox="1"/>
      </xdr:nvSpPr>
      <xdr:spPr>
        <a:xfrm>
          <a:off x="16357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375" name="楕円 374">
          <a:extLst>
            <a:ext uri="{FF2B5EF4-FFF2-40B4-BE49-F238E27FC236}">
              <a16:creationId xmlns="" xmlns:a16="http://schemas.microsoft.com/office/drawing/2014/main" id="{00000000-0008-0000-0100-000077010000}"/>
            </a:ext>
          </a:extLst>
        </xdr:cNvPr>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71301</xdr:rowOff>
    </xdr:to>
    <xdr:cxnSp macro="">
      <xdr:nvCxnSpPr>
        <xdr:cNvPr id="376" name="直線コネクタ 375">
          <a:extLst>
            <a:ext uri="{FF2B5EF4-FFF2-40B4-BE49-F238E27FC236}">
              <a16:creationId xmlns="" xmlns:a16="http://schemas.microsoft.com/office/drawing/2014/main" id="{00000000-0008-0000-0100-000078010000}"/>
            </a:ext>
          </a:extLst>
        </xdr:cNvPr>
        <xdr:cNvCxnSpPr/>
      </xdr:nvCxnSpPr>
      <xdr:spPr>
        <a:xfrm>
          <a:off x="15481300" y="631698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77" name="楕円 376">
          <a:extLst>
            <a:ext uri="{FF2B5EF4-FFF2-40B4-BE49-F238E27FC236}">
              <a16:creationId xmlns="" xmlns:a16="http://schemas.microsoft.com/office/drawing/2014/main" id="{00000000-0008-0000-0100-000079010000}"/>
            </a:ext>
          </a:extLst>
        </xdr:cNvPr>
        <xdr:cNvSpPr/>
      </xdr:nvSpPr>
      <xdr:spPr>
        <a:xfrm>
          <a:off x="14541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5987</xdr:rowOff>
    </xdr:to>
    <xdr:cxnSp macro="">
      <xdr:nvCxnSpPr>
        <xdr:cNvPr id="378" name="直線コネクタ 377">
          <a:extLst>
            <a:ext uri="{FF2B5EF4-FFF2-40B4-BE49-F238E27FC236}">
              <a16:creationId xmlns="" xmlns:a16="http://schemas.microsoft.com/office/drawing/2014/main" id="{00000000-0008-0000-0100-00007A010000}"/>
            </a:ext>
          </a:extLst>
        </xdr:cNvPr>
        <xdr:cNvCxnSpPr/>
      </xdr:nvCxnSpPr>
      <xdr:spPr>
        <a:xfrm flipV="1">
          <a:off x="14592300" y="631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a:extLst>
            <a:ext uri="{FF2B5EF4-FFF2-40B4-BE49-F238E27FC236}">
              <a16:creationId xmlns="" xmlns:a16="http://schemas.microsoft.com/office/drawing/2014/main" id="{00000000-0008-0000-0100-00007B010000}"/>
            </a:ext>
          </a:extLst>
        </xdr:cNvPr>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a:extLst>
            <a:ext uri="{FF2B5EF4-FFF2-40B4-BE49-F238E27FC236}">
              <a16:creationId xmlns="" xmlns:a16="http://schemas.microsoft.com/office/drawing/2014/main" id="{00000000-0008-0000-0100-00007C010000}"/>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381" name="n_1mainValue【認定こども園・幼稚園・保育所】&#10;有形固定資産減価償却率">
          <a:extLst>
            <a:ext uri="{FF2B5EF4-FFF2-40B4-BE49-F238E27FC236}">
              <a16:creationId xmlns="" xmlns:a16="http://schemas.microsoft.com/office/drawing/2014/main" id="{00000000-0008-0000-0100-00007D010000}"/>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82" name="n_2mainValue【認定こども園・幼稚園・保育所】&#10;有形固定資産減価償却率">
          <a:extLst>
            <a:ext uri="{FF2B5EF4-FFF2-40B4-BE49-F238E27FC236}">
              <a16:creationId xmlns="" xmlns:a16="http://schemas.microsoft.com/office/drawing/2014/main" id="{00000000-0008-0000-0100-00007E010000}"/>
            </a:ext>
          </a:extLst>
        </xdr:cNvPr>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 xmlns:a16="http://schemas.microsoft.com/office/drawing/2014/main" id="{00000000-0008-0000-0100-00008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 xmlns:a16="http://schemas.microsoft.com/office/drawing/2014/main" id="{00000000-0008-0000-0100-00008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 xmlns:a16="http://schemas.microsoft.com/office/drawing/2014/main" id="{00000000-0008-0000-0100-00008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 xmlns:a16="http://schemas.microsoft.com/office/drawing/2014/main" id="{00000000-0008-0000-0100-00008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 xmlns:a16="http://schemas.microsoft.com/office/drawing/2014/main" id="{00000000-0008-0000-0100-00008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 xmlns:a16="http://schemas.microsoft.com/office/drawing/2014/main" id="{00000000-0008-0000-0100-00008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 xmlns:a16="http://schemas.microsoft.com/office/drawing/2014/main" id="{00000000-0008-0000-0100-00008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 xmlns:a16="http://schemas.microsoft.com/office/drawing/2014/main" id="{00000000-0008-0000-0100-00008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 xmlns:a16="http://schemas.microsoft.com/office/drawing/2014/main" id="{00000000-0008-0000-0100-00008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 xmlns:a16="http://schemas.microsoft.com/office/drawing/2014/main" id="{00000000-0008-0000-0100-00008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 xmlns:a16="http://schemas.microsoft.com/office/drawing/2014/main" id="{00000000-0008-0000-0100-00008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 xmlns:a16="http://schemas.microsoft.com/office/drawing/2014/main" id="{00000000-0008-0000-0100-00008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 xmlns:a16="http://schemas.microsoft.com/office/drawing/2014/main" id="{00000000-0008-0000-0100-00008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 xmlns:a16="http://schemas.microsoft.com/office/drawing/2014/main" id="{00000000-0008-0000-0100-00008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 xmlns:a16="http://schemas.microsoft.com/office/drawing/2014/main" id="{00000000-0008-0000-0100-00008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 xmlns:a16="http://schemas.microsoft.com/office/drawing/2014/main" id="{00000000-0008-0000-0100-00009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 xmlns:a16="http://schemas.microsoft.com/office/drawing/2014/main" id="{00000000-0008-0000-0100-00009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 xmlns:a16="http://schemas.microsoft.com/office/drawing/2014/main" id="{00000000-0008-0000-0100-00009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 xmlns:a16="http://schemas.microsoft.com/office/drawing/2014/main" id="{00000000-0008-0000-0100-00009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 xmlns:a16="http://schemas.microsoft.com/office/drawing/2014/main" id="{00000000-0008-0000-0100-00009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 xmlns:a16="http://schemas.microsoft.com/office/drawing/2014/main" id="{00000000-0008-0000-0100-00009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a:extLst>
            <a:ext uri="{FF2B5EF4-FFF2-40B4-BE49-F238E27FC236}">
              <a16:creationId xmlns="" xmlns:a16="http://schemas.microsoft.com/office/drawing/2014/main" id="{00000000-0008-0000-0100-000096010000}"/>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a:extLst>
            <a:ext uri="{FF2B5EF4-FFF2-40B4-BE49-F238E27FC236}">
              <a16:creationId xmlns="" xmlns:a16="http://schemas.microsoft.com/office/drawing/2014/main" id="{00000000-0008-0000-0100-000097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a:extLst>
            <a:ext uri="{FF2B5EF4-FFF2-40B4-BE49-F238E27FC236}">
              <a16:creationId xmlns="" xmlns:a16="http://schemas.microsoft.com/office/drawing/2014/main" id="{00000000-0008-0000-0100-000098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a:extLst>
            <a:ext uri="{FF2B5EF4-FFF2-40B4-BE49-F238E27FC236}">
              <a16:creationId xmlns="" xmlns:a16="http://schemas.microsoft.com/office/drawing/2014/main" id="{00000000-0008-0000-0100-000099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a:extLst>
            <a:ext uri="{FF2B5EF4-FFF2-40B4-BE49-F238E27FC236}">
              <a16:creationId xmlns="" xmlns:a16="http://schemas.microsoft.com/office/drawing/2014/main" id="{00000000-0008-0000-0100-00009A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a:extLst>
            <a:ext uri="{FF2B5EF4-FFF2-40B4-BE49-F238E27FC236}">
              <a16:creationId xmlns="" xmlns:a16="http://schemas.microsoft.com/office/drawing/2014/main" id="{00000000-0008-0000-0100-00009B010000}"/>
            </a:ext>
          </a:extLst>
        </xdr:cNvPr>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a:extLst>
            <a:ext uri="{FF2B5EF4-FFF2-40B4-BE49-F238E27FC236}">
              <a16:creationId xmlns="" xmlns:a16="http://schemas.microsoft.com/office/drawing/2014/main" id="{00000000-0008-0000-0100-00009C010000}"/>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a:extLst>
            <a:ext uri="{FF2B5EF4-FFF2-40B4-BE49-F238E27FC236}">
              <a16:creationId xmlns="" xmlns:a16="http://schemas.microsoft.com/office/drawing/2014/main" id="{00000000-0008-0000-0100-00009D010000}"/>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a:extLst>
            <a:ext uri="{FF2B5EF4-FFF2-40B4-BE49-F238E27FC236}">
              <a16:creationId xmlns="" xmlns:a16="http://schemas.microsoft.com/office/drawing/2014/main" id="{00000000-0008-0000-0100-00009E010000}"/>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 xmlns:a16="http://schemas.microsoft.com/office/drawing/2014/main" id="{00000000-0008-0000-0100-00009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 xmlns:a16="http://schemas.microsoft.com/office/drawing/2014/main" id="{00000000-0008-0000-0100-0000A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 xmlns:a16="http://schemas.microsoft.com/office/drawing/2014/main" id="{00000000-0008-0000-0100-0000A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20" name="楕円 419">
          <a:extLst>
            <a:ext uri="{FF2B5EF4-FFF2-40B4-BE49-F238E27FC236}">
              <a16:creationId xmlns="" xmlns:a16="http://schemas.microsoft.com/office/drawing/2014/main" id="{00000000-0008-0000-0100-0000A4010000}"/>
            </a:ext>
          </a:extLst>
        </xdr:cNvPr>
        <xdr:cNvSpPr/>
      </xdr:nvSpPr>
      <xdr:spPr>
        <a:xfrm>
          <a:off x="22110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63517</xdr:rowOff>
    </xdr:from>
    <xdr:ext cx="469744" cy="259045"/>
    <xdr:sp macro="" textlink="">
      <xdr:nvSpPr>
        <xdr:cNvPr id="421" name="【認定こども園・幼稚園・保育所】&#10;一人当たり面積該当値テキスト">
          <a:extLst>
            <a:ext uri="{FF2B5EF4-FFF2-40B4-BE49-F238E27FC236}">
              <a16:creationId xmlns="" xmlns:a16="http://schemas.microsoft.com/office/drawing/2014/main" id="{00000000-0008-0000-0100-0000A5010000}"/>
            </a:ext>
          </a:extLst>
        </xdr:cNvPr>
        <xdr:cNvSpPr txBox="1"/>
      </xdr:nvSpPr>
      <xdr:spPr>
        <a:xfrm>
          <a:off x="221996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31115</xdr:rowOff>
    </xdr:from>
    <xdr:to>
      <xdr:col>112</xdr:col>
      <xdr:colOff>38100</xdr:colOff>
      <xdr:row>39</xdr:row>
      <xdr:rowOff>132715</xdr:rowOff>
    </xdr:to>
    <xdr:sp macro="" textlink="">
      <xdr:nvSpPr>
        <xdr:cNvPr id="422" name="楕円 421">
          <a:extLst>
            <a:ext uri="{FF2B5EF4-FFF2-40B4-BE49-F238E27FC236}">
              <a16:creationId xmlns="" xmlns:a16="http://schemas.microsoft.com/office/drawing/2014/main" id="{00000000-0008-0000-0100-0000A6010000}"/>
            </a:ext>
          </a:extLst>
        </xdr:cNvPr>
        <xdr:cNvSpPr/>
      </xdr:nvSpPr>
      <xdr:spPr>
        <a:xfrm>
          <a:off x="2127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81915</xdr:rowOff>
    </xdr:from>
    <xdr:to>
      <xdr:col>116</xdr:col>
      <xdr:colOff>63500</xdr:colOff>
      <xdr:row>39</xdr:row>
      <xdr:rowOff>91440</xdr:rowOff>
    </xdr:to>
    <xdr:cxnSp macro="">
      <xdr:nvCxnSpPr>
        <xdr:cNvPr id="423" name="直線コネクタ 422">
          <a:extLst>
            <a:ext uri="{FF2B5EF4-FFF2-40B4-BE49-F238E27FC236}">
              <a16:creationId xmlns="" xmlns:a16="http://schemas.microsoft.com/office/drawing/2014/main" id="{00000000-0008-0000-0100-0000A7010000}"/>
            </a:ext>
          </a:extLst>
        </xdr:cNvPr>
        <xdr:cNvCxnSpPr/>
      </xdr:nvCxnSpPr>
      <xdr:spPr>
        <a:xfrm>
          <a:off x="21323300" y="67684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38735</xdr:rowOff>
    </xdr:from>
    <xdr:to>
      <xdr:col>107</xdr:col>
      <xdr:colOff>101600</xdr:colOff>
      <xdr:row>39</xdr:row>
      <xdr:rowOff>140335</xdr:rowOff>
    </xdr:to>
    <xdr:sp macro="" textlink="">
      <xdr:nvSpPr>
        <xdr:cNvPr id="424" name="楕円 423">
          <a:extLst>
            <a:ext uri="{FF2B5EF4-FFF2-40B4-BE49-F238E27FC236}">
              <a16:creationId xmlns="" xmlns:a16="http://schemas.microsoft.com/office/drawing/2014/main" id="{00000000-0008-0000-0100-0000A8010000}"/>
            </a:ext>
          </a:extLst>
        </xdr:cNvPr>
        <xdr:cNvSpPr/>
      </xdr:nvSpPr>
      <xdr:spPr>
        <a:xfrm>
          <a:off x="20383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81915</xdr:rowOff>
    </xdr:from>
    <xdr:to>
      <xdr:col>111</xdr:col>
      <xdr:colOff>177800</xdr:colOff>
      <xdr:row>39</xdr:row>
      <xdr:rowOff>89535</xdr:rowOff>
    </xdr:to>
    <xdr:cxnSp macro="">
      <xdr:nvCxnSpPr>
        <xdr:cNvPr id="425" name="直線コネクタ 424">
          <a:extLst>
            <a:ext uri="{FF2B5EF4-FFF2-40B4-BE49-F238E27FC236}">
              <a16:creationId xmlns="" xmlns:a16="http://schemas.microsoft.com/office/drawing/2014/main" id="{00000000-0008-0000-0100-0000A9010000}"/>
            </a:ext>
          </a:extLst>
        </xdr:cNvPr>
        <xdr:cNvCxnSpPr/>
      </xdr:nvCxnSpPr>
      <xdr:spPr>
        <a:xfrm flipV="1">
          <a:off x="20434300" y="6768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a:extLst>
            <a:ext uri="{FF2B5EF4-FFF2-40B4-BE49-F238E27FC236}">
              <a16:creationId xmlns="" xmlns:a16="http://schemas.microsoft.com/office/drawing/2014/main" id="{00000000-0008-0000-0100-0000AA010000}"/>
            </a:ext>
          </a:extLst>
        </xdr:cNvPr>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a:extLst>
            <a:ext uri="{FF2B5EF4-FFF2-40B4-BE49-F238E27FC236}">
              <a16:creationId xmlns="" xmlns:a16="http://schemas.microsoft.com/office/drawing/2014/main" id="{00000000-0008-0000-0100-0000AB010000}"/>
            </a:ext>
          </a:extLst>
        </xdr:cNvPr>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149242</xdr:rowOff>
    </xdr:from>
    <xdr:ext cx="469744" cy="259045"/>
    <xdr:sp macro="" textlink="">
      <xdr:nvSpPr>
        <xdr:cNvPr id="428" name="n_1mainValue【認定こども園・幼稚園・保育所】&#10;一人当たり面積">
          <a:extLst>
            <a:ext uri="{FF2B5EF4-FFF2-40B4-BE49-F238E27FC236}">
              <a16:creationId xmlns="" xmlns:a16="http://schemas.microsoft.com/office/drawing/2014/main" id="{00000000-0008-0000-0100-0000AC010000}"/>
            </a:ext>
          </a:extLst>
        </xdr:cNvPr>
        <xdr:cNvSpPr txBox="1"/>
      </xdr:nvSpPr>
      <xdr:spPr>
        <a:xfrm>
          <a:off x="210757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156862</xdr:rowOff>
    </xdr:from>
    <xdr:ext cx="469744" cy="259045"/>
    <xdr:sp macro="" textlink="">
      <xdr:nvSpPr>
        <xdr:cNvPr id="429" name="n_2mainValue【認定こども園・幼稚園・保育所】&#10;一人当たり面積">
          <a:extLst>
            <a:ext uri="{FF2B5EF4-FFF2-40B4-BE49-F238E27FC236}">
              <a16:creationId xmlns="" xmlns:a16="http://schemas.microsoft.com/office/drawing/2014/main" id="{00000000-0008-0000-0100-0000AD010000}"/>
            </a:ext>
          </a:extLst>
        </xdr:cNvPr>
        <xdr:cNvSpPr txBox="1"/>
      </xdr:nvSpPr>
      <xdr:spPr>
        <a:xfrm>
          <a:off x="20199427" y="65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 xmlns:a16="http://schemas.microsoft.com/office/drawing/2014/main" id="{00000000-0008-0000-0100-0000A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 xmlns:a16="http://schemas.microsoft.com/office/drawing/2014/main" id="{00000000-0008-0000-0100-0000A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 xmlns:a16="http://schemas.microsoft.com/office/drawing/2014/main" id="{00000000-0008-0000-0100-0000B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 xmlns:a16="http://schemas.microsoft.com/office/drawing/2014/main" id="{00000000-0008-0000-0100-0000B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 xmlns:a16="http://schemas.microsoft.com/office/drawing/2014/main" id="{00000000-0008-0000-0100-0000B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 xmlns:a16="http://schemas.microsoft.com/office/drawing/2014/main" id="{00000000-0008-0000-0100-0000B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 xmlns:a16="http://schemas.microsoft.com/office/drawing/2014/main" id="{00000000-0008-0000-0100-0000B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 xmlns:a16="http://schemas.microsoft.com/office/drawing/2014/main" id="{00000000-0008-0000-0100-0000B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 xmlns:a16="http://schemas.microsoft.com/office/drawing/2014/main" id="{00000000-0008-0000-0100-0000B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 xmlns:a16="http://schemas.microsoft.com/office/drawing/2014/main" id="{00000000-0008-0000-0100-0000B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a:extLst>
            <a:ext uri="{FF2B5EF4-FFF2-40B4-BE49-F238E27FC236}">
              <a16:creationId xmlns="" xmlns:a16="http://schemas.microsoft.com/office/drawing/2014/main" id="{00000000-0008-0000-0100-0000B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a:extLst>
            <a:ext uri="{FF2B5EF4-FFF2-40B4-BE49-F238E27FC236}">
              <a16:creationId xmlns="" xmlns:a16="http://schemas.microsoft.com/office/drawing/2014/main" id="{00000000-0008-0000-0100-0000B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a:extLst>
            <a:ext uri="{FF2B5EF4-FFF2-40B4-BE49-F238E27FC236}">
              <a16:creationId xmlns="" xmlns:a16="http://schemas.microsoft.com/office/drawing/2014/main" id="{00000000-0008-0000-0100-0000B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a:extLst>
            <a:ext uri="{FF2B5EF4-FFF2-40B4-BE49-F238E27FC236}">
              <a16:creationId xmlns="" xmlns:a16="http://schemas.microsoft.com/office/drawing/2014/main" id="{00000000-0008-0000-0100-0000B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a:extLst>
            <a:ext uri="{FF2B5EF4-FFF2-40B4-BE49-F238E27FC236}">
              <a16:creationId xmlns="" xmlns:a16="http://schemas.microsoft.com/office/drawing/2014/main" id="{00000000-0008-0000-0100-0000B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a:extLst>
            <a:ext uri="{FF2B5EF4-FFF2-40B4-BE49-F238E27FC236}">
              <a16:creationId xmlns="" xmlns:a16="http://schemas.microsoft.com/office/drawing/2014/main" id="{00000000-0008-0000-0100-0000B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a:extLst>
            <a:ext uri="{FF2B5EF4-FFF2-40B4-BE49-F238E27FC236}">
              <a16:creationId xmlns="" xmlns:a16="http://schemas.microsoft.com/office/drawing/2014/main" id="{00000000-0008-0000-0100-0000B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a:extLst>
            <a:ext uri="{FF2B5EF4-FFF2-40B4-BE49-F238E27FC236}">
              <a16:creationId xmlns="" xmlns:a16="http://schemas.microsoft.com/office/drawing/2014/main" id="{00000000-0008-0000-0100-0000B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a:extLst>
            <a:ext uri="{FF2B5EF4-FFF2-40B4-BE49-F238E27FC236}">
              <a16:creationId xmlns="" xmlns:a16="http://schemas.microsoft.com/office/drawing/2014/main" id="{00000000-0008-0000-0100-0000C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a:extLst>
            <a:ext uri="{FF2B5EF4-FFF2-40B4-BE49-F238E27FC236}">
              <a16:creationId xmlns="" xmlns:a16="http://schemas.microsoft.com/office/drawing/2014/main" id="{00000000-0008-0000-0100-0000C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a:extLst>
            <a:ext uri="{FF2B5EF4-FFF2-40B4-BE49-F238E27FC236}">
              <a16:creationId xmlns="" xmlns:a16="http://schemas.microsoft.com/office/drawing/2014/main" id="{00000000-0008-0000-0100-0000C2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 xmlns:a16="http://schemas.microsoft.com/office/drawing/2014/main" id="{00000000-0008-0000-0100-0000C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 xmlns:a16="http://schemas.microsoft.com/office/drawing/2014/main" id="{00000000-0008-0000-0100-0000C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 xmlns:a16="http://schemas.microsoft.com/office/drawing/2014/main" id="{00000000-0008-0000-0100-0000C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a:extLst>
            <a:ext uri="{FF2B5EF4-FFF2-40B4-BE49-F238E27FC236}">
              <a16:creationId xmlns="" xmlns:a16="http://schemas.microsoft.com/office/drawing/2014/main" id="{00000000-0008-0000-0100-0000C6010000}"/>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a:extLst>
            <a:ext uri="{FF2B5EF4-FFF2-40B4-BE49-F238E27FC236}">
              <a16:creationId xmlns="" xmlns:a16="http://schemas.microsoft.com/office/drawing/2014/main" id="{00000000-0008-0000-0100-0000C7010000}"/>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a:extLst>
            <a:ext uri="{FF2B5EF4-FFF2-40B4-BE49-F238E27FC236}">
              <a16:creationId xmlns="" xmlns:a16="http://schemas.microsoft.com/office/drawing/2014/main" id="{00000000-0008-0000-0100-0000C8010000}"/>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a:extLst>
            <a:ext uri="{FF2B5EF4-FFF2-40B4-BE49-F238E27FC236}">
              <a16:creationId xmlns="" xmlns:a16="http://schemas.microsoft.com/office/drawing/2014/main" id="{00000000-0008-0000-0100-0000C9010000}"/>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a:extLst>
            <a:ext uri="{FF2B5EF4-FFF2-40B4-BE49-F238E27FC236}">
              <a16:creationId xmlns="" xmlns:a16="http://schemas.microsoft.com/office/drawing/2014/main" id="{00000000-0008-0000-0100-0000CA010000}"/>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a:extLst>
            <a:ext uri="{FF2B5EF4-FFF2-40B4-BE49-F238E27FC236}">
              <a16:creationId xmlns="" xmlns:a16="http://schemas.microsoft.com/office/drawing/2014/main" id="{00000000-0008-0000-0100-0000CB010000}"/>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a:extLst>
            <a:ext uri="{FF2B5EF4-FFF2-40B4-BE49-F238E27FC236}">
              <a16:creationId xmlns="" xmlns:a16="http://schemas.microsoft.com/office/drawing/2014/main" id="{00000000-0008-0000-0100-0000CC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a:extLst>
            <a:ext uri="{FF2B5EF4-FFF2-40B4-BE49-F238E27FC236}">
              <a16:creationId xmlns="" xmlns:a16="http://schemas.microsoft.com/office/drawing/2014/main" id="{00000000-0008-0000-0100-0000CD010000}"/>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a:extLst>
            <a:ext uri="{FF2B5EF4-FFF2-40B4-BE49-F238E27FC236}">
              <a16:creationId xmlns="" xmlns:a16="http://schemas.microsoft.com/office/drawing/2014/main" id="{00000000-0008-0000-0100-0000CE010000}"/>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a:extLst>
            <a:ext uri="{FF2B5EF4-FFF2-40B4-BE49-F238E27FC236}">
              <a16:creationId xmlns="" xmlns:a16="http://schemas.microsoft.com/office/drawing/2014/main" id="{00000000-0008-0000-0100-0000C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a:extLst>
            <a:ext uri="{FF2B5EF4-FFF2-40B4-BE49-F238E27FC236}">
              <a16:creationId xmlns="" xmlns:a16="http://schemas.microsoft.com/office/drawing/2014/main" id="{00000000-0008-0000-0100-0000D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a:extLst>
            <a:ext uri="{FF2B5EF4-FFF2-40B4-BE49-F238E27FC236}">
              <a16:creationId xmlns="" xmlns:a16="http://schemas.microsoft.com/office/drawing/2014/main" id="{00000000-0008-0000-0100-0000D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a:extLst>
            <a:ext uri="{FF2B5EF4-FFF2-40B4-BE49-F238E27FC236}">
              <a16:creationId xmlns="" xmlns:a16="http://schemas.microsoft.com/office/drawing/2014/main" id="{00000000-0008-0000-0100-0000D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a:extLst>
            <a:ext uri="{FF2B5EF4-FFF2-40B4-BE49-F238E27FC236}">
              <a16:creationId xmlns="" xmlns:a16="http://schemas.microsoft.com/office/drawing/2014/main" id="{00000000-0008-0000-0100-0000D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468" name="楕円 467">
          <a:extLst>
            <a:ext uri="{FF2B5EF4-FFF2-40B4-BE49-F238E27FC236}">
              <a16:creationId xmlns="" xmlns:a16="http://schemas.microsoft.com/office/drawing/2014/main" id="{00000000-0008-0000-0100-0000D4010000}"/>
            </a:ext>
          </a:extLst>
        </xdr:cNvPr>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469" name="【学校施設】&#10;有形固定資産減価償却率該当値テキスト">
          <a:extLst>
            <a:ext uri="{FF2B5EF4-FFF2-40B4-BE49-F238E27FC236}">
              <a16:creationId xmlns="" xmlns:a16="http://schemas.microsoft.com/office/drawing/2014/main" id="{00000000-0008-0000-0100-0000D5010000}"/>
            </a:ext>
          </a:extLst>
        </xdr:cNvPr>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61595</xdr:rowOff>
    </xdr:from>
    <xdr:to>
      <xdr:col>81</xdr:col>
      <xdr:colOff>101600</xdr:colOff>
      <xdr:row>58</xdr:row>
      <xdr:rowOff>163195</xdr:rowOff>
    </xdr:to>
    <xdr:sp macro="" textlink="">
      <xdr:nvSpPr>
        <xdr:cNvPr id="470" name="楕円 469">
          <a:extLst>
            <a:ext uri="{FF2B5EF4-FFF2-40B4-BE49-F238E27FC236}">
              <a16:creationId xmlns="" xmlns:a16="http://schemas.microsoft.com/office/drawing/2014/main" id="{00000000-0008-0000-0100-0000D6010000}"/>
            </a:ext>
          </a:extLst>
        </xdr:cNvPr>
        <xdr:cNvSpPr/>
      </xdr:nvSpPr>
      <xdr:spPr>
        <a:xfrm>
          <a:off x="1543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112395</xdr:rowOff>
    </xdr:from>
    <xdr:to>
      <xdr:col>85</xdr:col>
      <xdr:colOff>127000</xdr:colOff>
      <xdr:row>59</xdr:row>
      <xdr:rowOff>167640</xdr:rowOff>
    </xdr:to>
    <xdr:cxnSp macro="">
      <xdr:nvCxnSpPr>
        <xdr:cNvPr id="471" name="直線コネクタ 470">
          <a:extLst>
            <a:ext uri="{FF2B5EF4-FFF2-40B4-BE49-F238E27FC236}">
              <a16:creationId xmlns="" xmlns:a16="http://schemas.microsoft.com/office/drawing/2014/main" id="{00000000-0008-0000-0100-0000D7010000}"/>
            </a:ext>
          </a:extLst>
        </xdr:cNvPr>
        <xdr:cNvCxnSpPr/>
      </xdr:nvCxnSpPr>
      <xdr:spPr>
        <a:xfrm>
          <a:off x="15481300" y="10056495"/>
          <a:ext cx="8382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97790</xdr:rowOff>
    </xdr:from>
    <xdr:to>
      <xdr:col>76</xdr:col>
      <xdr:colOff>165100</xdr:colOff>
      <xdr:row>59</xdr:row>
      <xdr:rowOff>27940</xdr:rowOff>
    </xdr:to>
    <xdr:sp macro="" textlink="">
      <xdr:nvSpPr>
        <xdr:cNvPr id="472" name="楕円 471">
          <a:extLst>
            <a:ext uri="{FF2B5EF4-FFF2-40B4-BE49-F238E27FC236}">
              <a16:creationId xmlns="" xmlns:a16="http://schemas.microsoft.com/office/drawing/2014/main" id="{00000000-0008-0000-0100-0000D8010000}"/>
            </a:ext>
          </a:extLst>
        </xdr:cNvPr>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148590</xdr:rowOff>
    </xdr:to>
    <xdr:cxnSp macro="">
      <xdr:nvCxnSpPr>
        <xdr:cNvPr id="473" name="直線コネクタ 472">
          <a:extLst>
            <a:ext uri="{FF2B5EF4-FFF2-40B4-BE49-F238E27FC236}">
              <a16:creationId xmlns="" xmlns:a16="http://schemas.microsoft.com/office/drawing/2014/main" id="{00000000-0008-0000-0100-0000D9010000}"/>
            </a:ext>
          </a:extLst>
        </xdr:cNvPr>
        <xdr:cNvCxnSpPr/>
      </xdr:nvCxnSpPr>
      <xdr:spPr>
        <a:xfrm flipV="1">
          <a:off x="14592300" y="10056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a:extLst>
            <a:ext uri="{FF2B5EF4-FFF2-40B4-BE49-F238E27FC236}">
              <a16:creationId xmlns="" xmlns:a16="http://schemas.microsoft.com/office/drawing/2014/main" id="{00000000-0008-0000-0100-0000DA010000}"/>
            </a:ext>
          </a:extLst>
        </xdr:cNvPr>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a:extLst>
            <a:ext uri="{FF2B5EF4-FFF2-40B4-BE49-F238E27FC236}">
              <a16:creationId xmlns="" xmlns:a16="http://schemas.microsoft.com/office/drawing/2014/main" id="{00000000-0008-0000-0100-0000DB010000}"/>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8272</xdr:rowOff>
    </xdr:from>
    <xdr:ext cx="405111" cy="259045"/>
    <xdr:sp macro="" textlink="">
      <xdr:nvSpPr>
        <xdr:cNvPr id="476" name="n_1mainValue【学校施設】&#10;有形固定資産減価償却率">
          <a:extLst>
            <a:ext uri="{FF2B5EF4-FFF2-40B4-BE49-F238E27FC236}">
              <a16:creationId xmlns="" xmlns:a16="http://schemas.microsoft.com/office/drawing/2014/main" id="{00000000-0008-0000-0100-0000DC010000}"/>
            </a:ext>
          </a:extLst>
        </xdr:cNvPr>
        <xdr:cNvSpPr txBox="1"/>
      </xdr:nvSpPr>
      <xdr:spPr>
        <a:xfrm>
          <a:off x="15266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44467</xdr:rowOff>
    </xdr:from>
    <xdr:ext cx="405111" cy="259045"/>
    <xdr:sp macro="" textlink="">
      <xdr:nvSpPr>
        <xdr:cNvPr id="477" name="n_2mainValue【学校施設】&#10;有形固定資産減価償却率">
          <a:extLst>
            <a:ext uri="{FF2B5EF4-FFF2-40B4-BE49-F238E27FC236}">
              <a16:creationId xmlns="" xmlns:a16="http://schemas.microsoft.com/office/drawing/2014/main" id="{00000000-0008-0000-0100-0000DD010000}"/>
            </a:ext>
          </a:extLst>
        </xdr:cNvPr>
        <xdr:cNvSpPr txBox="1"/>
      </xdr:nvSpPr>
      <xdr:spPr>
        <a:xfrm>
          <a:off x="14389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 xmlns:a16="http://schemas.microsoft.com/office/drawing/2014/main" id="{00000000-0008-0000-0100-0000D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 xmlns:a16="http://schemas.microsoft.com/office/drawing/2014/main" id="{00000000-0008-0000-0100-0000D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 xmlns:a16="http://schemas.microsoft.com/office/drawing/2014/main" id="{00000000-0008-0000-0100-0000E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 xmlns:a16="http://schemas.microsoft.com/office/drawing/2014/main" id="{00000000-0008-0000-0100-0000E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 xmlns:a16="http://schemas.microsoft.com/office/drawing/2014/main" id="{00000000-0008-0000-0100-0000E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 xmlns:a16="http://schemas.microsoft.com/office/drawing/2014/main" id="{00000000-0008-0000-0100-0000E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 xmlns:a16="http://schemas.microsoft.com/office/drawing/2014/main" id="{00000000-0008-0000-0100-0000E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 xmlns:a16="http://schemas.microsoft.com/office/drawing/2014/main" id="{00000000-0008-0000-0100-0000E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 xmlns:a16="http://schemas.microsoft.com/office/drawing/2014/main" id="{00000000-0008-0000-0100-0000E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 xmlns:a16="http://schemas.microsoft.com/office/drawing/2014/main" id="{00000000-0008-0000-0100-0000E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a:extLst>
            <a:ext uri="{FF2B5EF4-FFF2-40B4-BE49-F238E27FC236}">
              <a16:creationId xmlns="" xmlns:a16="http://schemas.microsoft.com/office/drawing/2014/main" id="{00000000-0008-0000-0100-0000E8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a:extLst>
            <a:ext uri="{FF2B5EF4-FFF2-40B4-BE49-F238E27FC236}">
              <a16:creationId xmlns="" xmlns:a16="http://schemas.microsoft.com/office/drawing/2014/main" id="{00000000-0008-0000-0100-0000E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a:extLst>
            <a:ext uri="{FF2B5EF4-FFF2-40B4-BE49-F238E27FC236}">
              <a16:creationId xmlns="" xmlns:a16="http://schemas.microsoft.com/office/drawing/2014/main" id="{00000000-0008-0000-0100-0000E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a:extLst>
            <a:ext uri="{FF2B5EF4-FFF2-40B4-BE49-F238E27FC236}">
              <a16:creationId xmlns="" xmlns:a16="http://schemas.microsoft.com/office/drawing/2014/main" id="{00000000-0008-0000-0100-0000E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a:extLst>
            <a:ext uri="{FF2B5EF4-FFF2-40B4-BE49-F238E27FC236}">
              <a16:creationId xmlns="" xmlns:a16="http://schemas.microsoft.com/office/drawing/2014/main" id="{00000000-0008-0000-0100-0000E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a:extLst>
            <a:ext uri="{FF2B5EF4-FFF2-40B4-BE49-F238E27FC236}">
              <a16:creationId xmlns="" xmlns:a16="http://schemas.microsoft.com/office/drawing/2014/main" id="{00000000-0008-0000-0100-0000E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a:extLst>
            <a:ext uri="{FF2B5EF4-FFF2-40B4-BE49-F238E27FC236}">
              <a16:creationId xmlns="" xmlns:a16="http://schemas.microsoft.com/office/drawing/2014/main" id="{00000000-0008-0000-0100-0000E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a:extLst>
            <a:ext uri="{FF2B5EF4-FFF2-40B4-BE49-F238E27FC236}">
              <a16:creationId xmlns="" xmlns:a16="http://schemas.microsoft.com/office/drawing/2014/main" id="{00000000-0008-0000-0100-0000E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a:extLst>
            <a:ext uri="{FF2B5EF4-FFF2-40B4-BE49-F238E27FC236}">
              <a16:creationId xmlns="" xmlns:a16="http://schemas.microsoft.com/office/drawing/2014/main" id="{00000000-0008-0000-0100-0000F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 xmlns:a16="http://schemas.microsoft.com/office/drawing/2014/main" id="{00000000-0008-0000-0100-0000F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 xmlns:a16="http://schemas.microsoft.com/office/drawing/2014/main" id="{00000000-0008-0000-0100-0000F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 xmlns:a16="http://schemas.microsoft.com/office/drawing/2014/main" id="{00000000-0008-0000-0100-0000F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a:extLst>
            <a:ext uri="{FF2B5EF4-FFF2-40B4-BE49-F238E27FC236}">
              <a16:creationId xmlns="" xmlns:a16="http://schemas.microsoft.com/office/drawing/2014/main" id="{00000000-0008-0000-0100-0000F4010000}"/>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a:extLst>
            <a:ext uri="{FF2B5EF4-FFF2-40B4-BE49-F238E27FC236}">
              <a16:creationId xmlns="" xmlns:a16="http://schemas.microsoft.com/office/drawing/2014/main" id="{00000000-0008-0000-0100-0000F5010000}"/>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a:extLst>
            <a:ext uri="{FF2B5EF4-FFF2-40B4-BE49-F238E27FC236}">
              <a16:creationId xmlns="" xmlns:a16="http://schemas.microsoft.com/office/drawing/2014/main" id="{00000000-0008-0000-0100-0000F6010000}"/>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a:extLst>
            <a:ext uri="{FF2B5EF4-FFF2-40B4-BE49-F238E27FC236}">
              <a16:creationId xmlns="" xmlns:a16="http://schemas.microsoft.com/office/drawing/2014/main" id="{00000000-0008-0000-0100-0000F701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a:extLst>
            <a:ext uri="{FF2B5EF4-FFF2-40B4-BE49-F238E27FC236}">
              <a16:creationId xmlns="" xmlns:a16="http://schemas.microsoft.com/office/drawing/2014/main" id="{00000000-0008-0000-0100-0000F801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a:extLst>
            <a:ext uri="{FF2B5EF4-FFF2-40B4-BE49-F238E27FC236}">
              <a16:creationId xmlns="" xmlns:a16="http://schemas.microsoft.com/office/drawing/2014/main" id="{00000000-0008-0000-0100-0000F9010000}"/>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a:extLst>
            <a:ext uri="{FF2B5EF4-FFF2-40B4-BE49-F238E27FC236}">
              <a16:creationId xmlns="" xmlns:a16="http://schemas.microsoft.com/office/drawing/2014/main" id="{00000000-0008-0000-0100-0000FA010000}"/>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a:extLst>
            <a:ext uri="{FF2B5EF4-FFF2-40B4-BE49-F238E27FC236}">
              <a16:creationId xmlns="" xmlns:a16="http://schemas.microsoft.com/office/drawing/2014/main" id="{00000000-0008-0000-0100-0000FB010000}"/>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a:extLst>
            <a:ext uri="{FF2B5EF4-FFF2-40B4-BE49-F238E27FC236}">
              <a16:creationId xmlns="" xmlns:a16="http://schemas.microsoft.com/office/drawing/2014/main" id="{00000000-0008-0000-0100-0000FC010000}"/>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00000000-0008-0000-0100-0000F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 xmlns:a16="http://schemas.microsoft.com/office/drawing/2014/main" id="{00000000-0008-0000-0100-0000F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 xmlns:a16="http://schemas.microsoft.com/office/drawing/2014/main" id="{00000000-0008-0000-0100-0000F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 xmlns:a16="http://schemas.microsoft.com/office/drawing/2014/main" id="{00000000-0008-0000-0100-00000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 xmlns:a16="http://schemas.microsoft.com/office/drawing/2014/main" id="{00000000-0008-0000-0100-00000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88646</xdr:rowOff>
    </xdr:from>
    <xdr:to>
      <xdr:col>116</xdr:col>
      <xdr:colOff>114300</xdr:colOff>
      <xdr:row>56</xdr:row>
      <xdr:rowOff>18796</xdr:rowOff>
    </xdr:to>
    <xdr:sp macro="" textlink="">
      <xdr:nvSpPr>
        <xdr:cNvPr id="514" name="楕円 513">
          <a:extLst>
            <a:ext uri="{FF2B5EF4-FFF2-40B4-BE49-F238E27FC236}">
              <a16:creationId xmlns="" xmlns:a16="http://schemas.microsoft.com/office/drawing/2014/main" id="{00000000-0008-0000-0100-000002020000}"/>
            </a:ext>
          </a:extLst>
        </xdr:cNvPr>
        <xdr:cNvSpPr/>
      </xdr:nvSpPr>
      <xdr:spPr>
        <a:xfrm>
          <a:off x="22110700" y="95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41673</xdr:rowOff>
    </xdr:from>
    <xdr:ext cx="469744" cy="259045"/>
    <xdr:sp macro="" textlink="">
      <xdr:nvSpPr>
        <xdr:cNvPr id="515" name="【学校施設】&#10;一人当たり面積該当値テキスト">
          <a:extLst>
            <a:ext uri="{FF2B5EF4-FFF2-40B4-BE49-F238E27FC236}">
              <a16:creationId xmlns="" xmlns:a16="http://schemas.microsoft.com/office/drawing/2014/main" id="{00000000-0008-0000-0100-000003020000}"/>
            </a:ext>
          </a:extLst>
        </xdr:cNvPr>
        <xdr:cNvSpPr txBox="1"/>
      </xdr:nvSpPr>
      <xdr:spPr>
        <a:xfrm>
          <a:off x="22199600" y="947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93218</xdr:rowOff>
    </xdr:from>
    <xdr:to>
      <xdr:col>112</xdr:col>
      <xdr:colOff>38100</xdr:colOff>
      <xdr:row>56</xdr:row>
      <xdr:rowOff>23368</xdr:rowOff>
    </xdr:to>
    <xdr:sp macro="" textlink="">
      <xdr:nvSpPr>
        <xdr:cNvPr id="516" name="楕円 515">
          <a:extLst>
            <a:ext uri="{FF2B5EF4-FFF2-40B4-BE49-F238E27FC236}">
              <a16:creationId xmlns="" xmlns:a16="http://schemas.microsoft.com/office/drawing/2014/main" id="{00000000-0008-0000-0100-000004020000}"/>
            </a:ext>
          </a:extLst>
        </xdr:cNvPr>
        <xdr:cNvSpPr/>
      </xdr:nvSpPr>
      <xdr:spPr>
        <a:xfrm>
          <a:off x="212725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139446</xdr:rowOff>
    </xdr:from>
    <xdr:to>
      <xdr:col>116</xdr:col>
      <xdr:colOff>63500</xdr:colOff>
      <xdr:row>55</xdr:row>
      <xdr:rowOff>144018</xdr:rowOff>
    </xdr:to>
    <xdr:cxnSp macro="">
      <xdr:nvCxnSpPr>
        <xdr:cNvPr id="517" name="直線コネクタ 516">
          <a:extLst>
            <a:ext uri="{FF2B5EF4-FFF2-40B4-BE49-F238E27FC236}">
              <a16:creationId xmlns="" xmlns:a16="http://schemas.microsoft.com/office/drawing/2014/main" id="{00000000-0008-0000-0100-000005020000}"/>
            </a:ext>
          </a:extLst>
        </xdr:cNvPr>
        <xdr:cNvCxnSpPr/>
      </xdr:nvCxnSpPr>
      <xdr:spPr>
        <a:xfrm flipV="1">
          <a:off x="21323300" y="9569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127965</xdr:rowOff>
    </xdr:from>
    <xdr:to>
      <xdr:col>107</xdr:col>
      <xdr:colOff>101600</xdr:colOff>
      <xdr:row>56</xdr:row>
      <xdr:rowOff>58115</xdr:rowOff>
    </xdr:to>
    <xdr:sp macro="" textlink="">
      <xdr:nvSpPr>
        <xdr:cNvPr id="518" name="楕円 517">
          <a:extLst>
            <a:ext uri="{FF2B5EF4-FFF2-40B4-BE49-F238E27FC236}">
              <a16:creationId xmlns="" xmlns:a16="http://schemas.microsoft.com/office/drawing/2014/main" id="{00000000-0008-0000-0100-000006020000}"/>
            </a:ext>
          </a:extLst>
        </xdr:cNvPr>
        <xdr:cNvSpPr/>
      </xdr:nvSpPr>
      <xdr:spPr>
        <a:xfrm>
          <a:off x="20383500" y="95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144018</xdr:rowOff>
    </xdr:from>
    <xdr:to>
      <xdr:col>111</xdr:col>
      <xdr:colOff>177800</xdr:colOff>
      <xdr:row>56</xdr:row>
      <xdr:rowOff>7315</xdr:rowOff>
    </xdr:to>
    <xdr:cxnSp macro="">
      <xdr:nvCxnSpPr>
        <xdr:cNvPr id="519" name="直線コネクタ 518">
          <a:extLst>
            <a:ext uri="{FF2B5EF4-FFF2-40B4-BE49-F238E27FC236}">
              <a16:creationId xmlns="" xmlns:a16="http://schemas.microsoft.com/office/drawing/2014/main" id="{00000000-0008-0000-0100-000007020000}"/>
            </a:ext>
          </a:extLst>
        </xdr:cNvPr>
        <xdr:cNvCxnSpPr/>
      </xdr:nvCxnSpPr>
      <xdr:spPr>
        <a:xfrm flipV="1">
          <a:off x="20434300" y="957376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a:extLst>
            <a:ext uri="{FF2B5EF4-FFF2-40B4-BE49-F238E27FC236}">
              <a16:creationId xmlns="" xmlns:a16="http://schemas.microsoft.com/office/drawing/2014/main" id="{00000000-0008-0000-0100-000008020000}"/>
            </a:ext>
          </a:extLst>
        </xdr:cNvPr>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a:extLst>
            <a:ext uri="{FF2B5EF4-FFF2-40B4-BE49-F238E27FC236}">
              <a16:creationId xmlns="" xmlns:a16="http://schemas.microsoft.com/office/drawing/2014/main" id="{00000000-0008-0000-0100-000009020000}"/>
            </a:ext>
          </a:extLst>
        </xdr:cNvPr>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39895</xdr:rowOff>
    </xdr:from>
    <xdr:ext cx="469744" cy="259045"/>
    <xdr:sp macro="" textlink="">
      <xdr:nvSpPr>
        <xdr:cNvPr id="522" name="n_1mainValue【学校施設】&#10;一人当たり面積">
          <a:extLst>
            <a:ext uri="{FF2B5EF4-FFF2-40B4-BE49-F238E27FC236}">
              <a16:creationId xmlns="" xmlns:a16="http://schemas.microsoft.com/office/drawing/2014/main" id="{00000000-0008-0000-0100-00000A020000}"/>
            </a:ext>
          </a:extLst>
        </xdr:cNvPr>
        <xdr:cNvSpPr txBox="1"/>
      </xdr:nvSpPr>
      <xdr:spPr>
        <a:xfrm>
          <a:off x="21075727" y="929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74642</xdr:rowOff>
    </xdr:from>
    <xdr:ext cx="469744" cy="259045"/>
    <xdr:sp macro="" textlink="">
      <xdr:nvSpPr>
        <xdr:cNvPr id="523" name="n_2mainValue【学校施設】&#10;一人当たり面積">
          <a:extLst>
            <a:ext uri="{FF2B5EF4-FFF2-40B4-BE49-F238E27FC236}">
              <a16:creationId xmlns="" xmlns:a16="http://schemas.microsoft.com/office/drawing/2014/main" id="{00000000-0008-0000-0100-00000B020000}"/>
            </a:ext>
          </a:extLst>
        </xdr:cNvPr>
        <xdr:cNvSpPr txBox="1"/>
      </xdr:nvSpPr>
      <xdr:spPr>
        <a:xfrm>
          <a:off x="20199427" y="933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 xmlns:a16="http://schemas.microsoft.com/office/drawing/2014/main" id="{00000000-0008-0000-01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 xmlns:a16="http://schemas.microsoft.com/office/drawing/2014/main" id="{00000000-0008-0000-01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 xmlns:a16="http://schemas.microsoft.com/office/drawing/2014/main" id="{00000000-0008-0000-01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 xmlns:a16="http://schemas.microsoft.com/office/drawing/2014/main" id="{00000000-0008-0000-01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 xmlns:a16="http://schemas.microsoft.com/office/drawing/2014/main" id="{00000000-0008-0000-01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 xmlns:a16="http://schemas.microsoft.com/office/drawing/2014/main" id="{00000000-0008-0000-01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 xmlns:a16="http://schemas.microsoft.com/office/drawing/2014/main" id="{00000000-0008-0000-01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 xmlns:a16="http://schemas.microsoft.com/office/drawing/2014/main" id="{00000000-0008-0000-01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 xmlns:a16="http://schemas.microsoft.com/office/drawing/2014/main" id="{00000000-0008-0000-01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 xmlns:a16="http://schemas.microsoft.com/office/drawing/2014/main" id="{00000000-0008-0000-01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 xmlns:a16="http://schemas.microsoft.com/office/drawing/2014/main" id="{00000000-0008-0000-01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a:extLst>
            <a:ext uri="{FF2B5EF4-FFF2-40B4-BE49-F238E27FC236}">
              <a16:creationId xmlns="" xmlns:a16="http://schemas.microsoft.com/office/drawing/2014/main" id="{00000000-0008-0000-0100-00001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 xmlns:a16="http://schemas.microsoft.com/office/drawing/2014/main" id="{00000000-0008-0000-01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 xmlns:a16="http://schemas.microsoft.com/office/drawing/2014/main" id="{00000000-0008-0000-01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 xmlns:a16="http://schemas.microsoft.com/office/drawing/2014/main" id="{00000000-0008-0000-01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 xmlns:a16="http://schemas.microsoft.com/office/drawing/2014/main" id="{00000000-0008-0000-01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 xmlns:a16="http://schemas.microsoft.com/office/drawing/2014/main" id="{00000000-0008-0000-01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 xmlns:a16="http://schemas.microsoft.com/office/drawing/2014/main" id="{00000000-0008-0000-01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 xmlns:a16="http://schemas.microsoft.com/office/drawing/2014/main" id="{00000000-0008-0000-01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 xmlns:a16="http://schemas.microsoft.com/office/drawing/2014/main" id="{00000000-0008-0000-01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 xmlns:a16="http://schemas.microsoft.com/office/drawing/2014/main" id="{00000000-0008-0000-01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a:extLst>
            <a:ext uri="{FF2B5EF4-FFF2-40B4-BE49-F238E27FC236}">
              <a16:creationId xmlns="" xmlns:a16="http://schemas.microsoft.com/office/drawing/2014/main" id="{00000000-0008-0000-0100-00002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 xmlns:a16="http://schemas.microsoft.com/office/drawing/2014/main" id="{00000000-0008-0000-01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a:extLst>
            <a:ext uri="{FF2B5EF4-FFF2-40B4-BE49-F238E27FC236}">
              <a16:creationId xmlns="" xmlns:a16="http://schemas.microsoft.com/office/drawing/2014/main" id="{00000000-0008-0000-0100-00002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 xmlns:a16="http://schemas.microsoft.com/office/drawing/2014/main" id="{00000000-0008-0000-01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a:extLst>
            <a:ext uri="{FF2B5EF4-FFF2-40B4-BE49-F238E27FC236}">
              <a16:creationId xmlns="" xmlns:a16="http://schemas.microsoft.com/office/drawing/2014/main" id="{00000000-0008-0000-0100-000025020000}"/>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a:extLst>
            <a:ext uri="{FF2B5EF4-FFF2-40B4-BE49-F238E27FC236}">
              <a16:creationId xmlns="" xmlns:a16="http://schemas.microsoft.com/office/drawing/2014/main" id="{00000000-0008-0000-0100-000026020000}"/>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a:extLst>
            <a:ext uri="{FF2B5EF4-FFF2-40B4-BE49-F238E27FC236}">
              <a16:creationId xmlns="" xmlns:a16="http://schemas.microsoft.com/office/drawing/2014/main" id="{00000000-0008-0000-0100-000027020000}"/>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a:extLst>
            <a:ext uri="{FF2B5EF4-FFF2-40B4-BE49-F238E27FC236}">
              <a16:creationId xmlns="" xmlns:a16="http://schemas.microsoft.com/office/drawing/2014/main" id="{00000000-0008-0000-0100-00002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a:extLst>
            <a:ext uri="{FF2B5EF4-FFF2-40B4-BE49-F238E27FC236}">
              <a16:creationId xmlns="" xmlns:a16="http://schemas.microsoft.com/office/drawing/2014/main" id="{00000000-0008-0000-0100-00002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54" name="【児童館】&#10;有形固定資産減価償却率平均値テキスト">
          <a:extLst>
            <a:ext uri="{FF2B5EF4-FFF2-40B4-BE49-F238E27FC236}">
              <a16:creationId xmlns="" xmlns:a16="http://schemas.microsoft.com/office/drawing/2014/main" id="{00000000-0008-0000-0100-00002A020000}"/>
            </a:ext>
          </a:extLst>
        </xdr:cNvPr>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a:extLst>
            <a:ext uri="{FF2B5EF4-FFF2-40B4-BE49-F238E27FC236}">
              <a16:creationId xmlns="" xmlns:a16="http://schemas.microsoft.com/office/drawing/2014/main" id="{00000000-0008-0000-0100-00002B020000}"/>
            </a:ext>
          </a:extLst>
        </xdr:cNvPr>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a:extLst>
            <a:ext uri="{FF2B5EF4-FFF2-40B4-BE49-F238E27FC236}">
              <a16:creationId xmlns="" xmlns:a16="http://schemas.microsoft.com/office/drawing/2014/main" id="{00000000-0008-0000-0100-00002C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a:extLst>
            <a:ext uri="{FF2B5EF4-FFF2-40B4-BE49-F238E27FC236}">
              <a16:creationId xmlns="" xmlns:a16="http://schemas.microsoft.com/office/drawing/2014/main" id="{00000000-0008-0000-0100-00002D020000}"/>
            </a:ext>
          </a:extLst>
        </xdr:cNvPr>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 xmlns:a16="http://schemas.microsoft.com/office/drawing/2014/main" id="{00000000-0008-0000-0100-00002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 xmlns:a16="http://schemas.microsoft.com/office/drawing/2014/main" id="{00000000-0008-0000-0100-00002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 xmlns:a16="http://schemas.microsoft.com/office/drawing/2014/main" id="{00000000-0008-0000-0100-00003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 xmlns:a16="http://schemas.microsoft.com/office/drawing/2014/main" id="{00000000-0008-0000-0100-00003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00000000-0008-0000-0100-00003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57513</xdr:rowOff>
    </xdr:from>
    <xdr:to>
      <xdr:col>85</xdr:col>
      <xdr:colOff>177800</xdr:colOff>
      <xdr:row>83</xdr:row>
      <xdr:rowOff>159113</xdr:rowOff>
    </xdr:to>
    <xdr:sp macro="" textlink="">
      <xdr:nvSpPr>
        <xdr:cNvPr id="563" name="楕円 562">
          <a:extLst>
            <a:ext uri="{FF2B5EF4-FFF2-40B4-BE49-F238E27FC236}">
              <a16:creationId xmlns="" xmlns:a16="http://schemas.microsoft.com/office/drawing/2014/main" id="{00000000-0008-0000-0100-000033020000}"/>
            </a:ext>
          </a:extLst>
        </xdr:cNvPr>
        <xdr:cNvSpPr/>
      </xdr:nvSpPr>
      <xdr:spPr>
        <a:xfrm>
          <a:off x="16268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35940</xdr:rowOff>
    </xdr:from>
    <xdr:ext cx="405111" cy="259045"/>
    <xdr:sp macro="" textlink="">
      <xdr:nvSpPr>
        <xdr:cNvPr id="564" name="【児童館】&#10;有形固定資産減価償却率該当値テキスト">
          <a:extLst>
            <a:ext uri="{FF2B5EF4-FFF2-40B4-BE49-F238E27FC236}">
              <a16:creationId xmlns="" xmlns:a16="http://schemas.microsoft.com/office/drawing/2014/main" id="{00000000-0008-0000-0100-000034020000}"/>
            </a:ext>
          </a:extLst>
        </xdr:cNvPr>
        <xdr:cNvSpPr txBox="1"/>
      </xdr:nvSpPr>
      <xdr:spPr>
        <a:xfrm>
          <a:off x="16357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93436</xdr:rowOff>
    </xdr:from>
    <xdr:to>
      <xdr:col>81</xdr:col>
      <xdr:colOff>101600</xdr:colOff>
      <xdr:row>84</xdr:row>
      <xdr:rowOff>23586</xdr:rowOff>
    </xdr:to>
    <xdr:sp macro="" textlink="">
      <xdr:nvSpPr>
        <xdr:cNvPr id="565" name="楕円 564">
          <a:extLst>
            <a:ext uri="{FF2B5EF4-FFF2-40B4-BE49-F238E27FC236}">
              <a16:creationId xmlns="" xmlns:a16="http://schemas.microsoft.com/office/drawing/2014/main" id="{00000000-0008-0000-0100-000035020000}"/>
            </a:ext>
          </a:extLst>
        </xdr:cNvPr>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108313</xdr:rowOff>
    </xdr:from>
    <xdr:to>
      <xdr:col>85</xdr:col>
      <xdr:colOff>127000</xdr:colOff>
      <xdr:row>83</xdr:row>
      <xdr:rowOff>144236</xdr:rowOff>
    </xdr:to>
    <xdr:cxnSp macro="">
      <xdr:nvCxnSpPr>
        <xdr:cNvPr id="566" name="直線コネクタ 565">
          <a:extLst>
            <a:ext uri="{FF2B5EF4-FFF2-40B4-BE49-F238E27FC236}">
              <a16:creationId xmlns="" xmlns:a16="http://schemas.microsoft.com/office/drawing/2014/main" id="{00000000-0008-0000-0100-000036020000}"/>
            </a:ext>
          </a:extLst>
        </xdr:cNvPr>
        <xdr:cNvCxnSpPr/>
      </xdr:nvCxnSpPr>
      <xdr:spPr>
        <a:xfrm flipV="1">
          <a:off x="15481300" y="143386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129358</xdr:rowOff>
    </xdr:from>
    <xdr:to>
      <xdr:col>76</xdr:col>
      <xdr:colOff>165100</xdr:colOff>
      <xdr:row>84</xdr:row>
      <xdr:rowOff>59508</xdr:rowOff>
    </xdr:to>
    <xdr:sp macro="" textlink="">
      <xdr:nvSpPr>
        <xdr:cNvPr id="567" name="楕円 566">
          <a:extLst>
            <a:ext uri="{FF2B5EF4-FFF2-40B4-BE49-F238E27FC236}">
              <a16:creationId xmlns="" xmlns:a16="http://schemas.microsoft.com/office/drawing/2014/main" id="{00000000-0008-0000-0100-000037020000}"/>
            </a:ext>
          </a:extLst>
        </xdr:cNvPr>
        <xdr:cNvSpPr/>
      </xdr:nvSpPr>
      <xdr:spPr>
        <a:xfrm>
          <a:off x="14541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144236</xdr:rowOff>
    </xdr:from>
    <xdr:to>
      <xdr:col>81</xdr:col>
      <xdr:colOff>50800</xdr:colOff>
      <xdr:row>84</xdr:row>
      <xdr:rowOff>8708</xdr:rowOff>
    </xdr:to>
    <xdr:cxnSp macro="">
      <xdr:nvCxnSpPr>
        <xdr:cNvPr id="568" name="直線コネクタ 567">
          <a:extLst>
            <a:ext uri="{FF2B5EF4-FFF2-40B4-BE49-F238E27FC236}">
              <a16:creationId xmlns="" xmlns:a16="http://schemas.microsoft.com/office/drawing/2014/main" id="{00000000-0008-0000-0100-000038020000}"/>
            </a:ext>
          </a:extLst>
        </xdr:cNvPr>
        <xdr:cNvCxnSpPr/>
      </xdr:nvCxnSpPr>
      <xdr:spPr>
        <a:xfrm flipV="1">
          <a:off x="14592300" y="143745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69" name="n_1aveValue【児童館】&#10;有形固定資産減価償却率">
          <a:extLst>
            <a:ext uri="{FF2B5EF4-FFF2-40B4-BE49-F238E27FC236}">
              <a16:creationId xmlns="" xmlns:a16="http://schemas.microsoft.com/office/drawing/2014/main" id="{00000000-0008-0000-0100-000039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70" name="n_2aveValue【児童館】&#10;有形固定資産減価償却率">
          <a:extLst>
            <a:ext uri="{FF2B5EF4-FFF2-40B4-BE49-F238E27FC236}">
              <a16:creationId xmlns="" xmlns:a16="http://schemas.microsoft.com/office/drawing/2014/main" id="{00000000-0008-0000-0100-00003A020000}"/>
            </a:ext>
          </a:extLst>
        </xdr:cNvPr>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14713</xdr:rowOff>
    </xdr:from>
    <xdr:ext cx="405111" cy="259045"/>
    <xdr:sp macro="" textlink="">
      <xdr:nvSpPr>
        <xdr:cNvPr id="571" name="n_1mainValue【児童館】&#10;有形固定資産減価償却率">
          <a:extLst>
            <a:ext uri="{FF2B5EF4-FFF2-40B4-BE49-F238E27FC236}">
              <a16:creationId xmlns="" xmlns:a16="http://schemas.microsoft.com/office/drawing/2014/main" id="{00000000-0008-0000-0100-00003B020000}"/>
            </a:ext>
          </a:extLst>
        </xdr:cNvPr>
        <xdr:cNvSpPr txBox="1"/>
      </xdr:nvSpPr>
      <xdr:spPr>
        <a:xfrm>
          <a:off x="152660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50635</xdr:rowOff>
    </xdr:from>
    <xdr:ext cx="405111" cy="259045"/>
    <xdr:sp macro="" textlink="">
      <xdr:nvSpPr>
        <xdr:cNvPr id="572" name="n_2mainValue【児童館】&#10;有形固定資産減価償却率">
          <a:extLst>
            <a:ext uri="{FF2B5EF4-FFF2-40B4-BE49-F238E27FC236}">
              <a16:creationId xmlns="" xmlns:a16="http://schemas.microsoft.com/office/drawing/2014/main" id="{00000000-0008-0000-0100-00003C020000}"/>
            </a:ext>
          </a:extLst>
        </xdr:cNvPr>
        <xdr:cNvSpPr txBox="1"/>
      </xdr:nvSpPr>
      <xdr:spPr>
        <a:xfrm>
          <a:off x="14389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 xmlns:a16="http://schemas.microsoft.com/office/drawing/2014/main" id="{00000000-0008-0000-0100-00003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 xmlns:a16="http://schemas.microsoft.com/office/drawing/2014/main" id="{00000000-0008-0000-0100-00003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 xmlns:a16="http://schemas.microsoft.com/office/drawing/2014/main" id="{00000000-0008-0000-0100-00003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 xmlns:a16="http://schemas.microsoft.com/office/drawing/2014/main" id="{00000000-0008-0000-0100-00004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 xmlns:a16="http://schemas.microsoft.com/office/drawing/2014/main" id="{00000000-0008-0000-0100-00004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 xmlns:a16="http://schemas.microsoft.com/office/drawing/2014/main" id="{00000000-0008-0000-0100-00004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 xmlns:a16="http://schemas.microsoft.com/office/drawing/2014/main" id="{00000000-0008-0000-0100-00004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 xmlns:a16="http://schemas.microsoft.com/office/drawing/2014/main" id="{00000000-0008-0000-0100-00004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 xmlns:a16="http://schemas.microsoft.com/office/drawing/2014/main" id="{00000000-0008-0000-0100-00004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 xmlns:a16="http://schemas.microsoft.com/office/drawing/2014/main" id="{00000000-0008-0000-0100-00004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a:extLst>
            <a:ext uri="{FF2B5EF4-FFF2-40B4-BE49-F238E27FC236}">
              <a16:creationId xmlns="" xmlns:a16="http://schemas.microsoft.com/office/drawing/2014/main" id="{00000000-0008-0000-0100-00004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a:extLst>
            <a:ext uri="{FF2B5EF4-FFF2-40B4-BE49-F238E27FC236}">
              <a16:creationId xmlns="" xmlns:a16="http://schemas.microsoft.com/office/drawing/2014/main" id="{00000000-0008-0000-0100-00004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a:extLst>
            <a:ext uri="{FF2B5EF4-FFF2-40B4-BE49-F238E27FC236}">
              <a16:creationId xmlns="" xmlns:a16="http://schemas.microsoft.com/office/drawing/2014/main" id="{00000000-0008-0000-0100-00004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a:extLst>
            <a:ext uri="{FF2B5EF4-FFF2-40B4-BE49-F238E27FC236}">
              <a16:creationId xmlns="" xmlns:a16="http://schemas.microsoft.com/office/drawing/2014/main" id="{00000000-0008-0000-0100-00004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a:extLst>
            <a:ext uri="{FF2B5EF4-FFF2-40B4-BE49-F238E27FC236}">
              <a16:creationId xmlns="" xmlns:a16="http://schemas.microsoft.com/office/drawing/2014/main" id="{00000000-0008-0000-0100-00004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a:extLst>
            <a:ext uri="{FF2B5EF4-FFF2-40B4-BE49-F238E27FC236}">
              <a16:creationId xmlns="" xmlns:a16="http://schemas.microsoft.com/office/drawing/2014/main" id="{00000000-0008-0000-0100-00004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a:extLst>
            <a:ext uri="{FF2B5EF4-FFF2-40B4-BE49-F238E27FC236}">
              <a16:creationId xmlns="" xmlns:a16="http://schemas.microsoft.com/office/drawing/2014/main" id="{00000000-0008-0000-0100-00004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a:extLst>
            <a:ext uri="{FF2B5EF4-FFF2-40B4-BE49-F238E27FC236}">
              <a16:creationId xmlns="" xmlns:a16="http://schemas.microsoft.com/office/drawing/2014/main" id="{00000000-0008-0000-0100-00004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a:extLst>
            <a:ext uri="{FF2B5EF4-FFF2-40B4-BE49-F238E27FC236}">
              <a16:creationId xmlns="" xmlns:a16="http://schemas.microsoft.com/office/drawing/2014/main" id="{00000000-0008-0000-0100-00004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a:extLst>
            <a:ext uri="{FF2B5EF4-FFF2-40B4-BE49-F238E27FC236}">
              <a16:creationId xmlns="" xmlns:a16="http://schemas.microsoft.com/office/drawing/2014/main" id="{00000000-0008-0000-0100-00005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 xmlns:a16="http://schemas.microsoft.com/office/drawing/2014/main" id="{00000000-0008-0000-0100-00005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 xmlns:a16="http://schemas.microsoft.com/office/drawing/2014/main" id="{00000000-0008-0000-0100-00005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a:extLst>
            <a:ext uri="{FF2B5EF4-FFF2-40B4-BE49-F238E27FC236}">
              <a16:creationId xmlns="" xmlns:a16="http://schemas.microsoft.com/office/drawing/2014/main" id="{00000000-0008-0000-0100-00005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a:extLst>
            <a:ext uri="{FF2B5EF4-FFF2-40B4-BE49-F238E27FC236}">
              <a16:creationId xmlns="" xmlns:a16="http://schemas.microsoft.com/office/drawing/2014/main" id="{00000000-0008-0000-0100-000054020000}"/>
            </a:ext>
          </a:extLst>
        </xdr:cNvPr>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a:extLst>
            <a:ext uri="{FF2B5EF4-FFF2-40B4-BE49-F238E27FC236}">
              <a16:creationId xmlns="" xmlns:a16="http://schemas.microsoft.com/office/drawing/2014/main" id="{00000000-0008-0000-0100-000055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a:extLst>
            <a:ext uri="{FF2B5EF4-FFF2-40B4-BE49-F238E27FC236}">
              <a16:creationId xmlns="" xmlns:a16="http://schemas.microsoft.com/office/drawing/2014/main" id="{00000000-0008-0000-0100-000056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a:extLst>
            <a:ext uri="{FF2B5EF4-FFF2-40B4-BE49-F238E27FC236}">
              <a16:creationId xmlns="" xmlns:a16="http://schemas.microsoft.com/office/drawing/2014/main" id="{00000000-0008-0000-0100-000057020000}"/>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a:extLst>
            <a:ext uri="{FF2B5EF4-FFF2-40B4-BE49-F238E27FC236}">
              <a16:creationId xmlns="" xmlns:a16="http://schemas.microsoft.com/office/drawing/2014/main" id="{00000000-0008-0000-0100-000058020000}"/>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1" name="【児童館】&#10;一人当たり面積平均値テキスト">
          <a:extLst>
            <a:ext uri="{FF2B5EF4-FFF2-40B4-BE49-F238E27FC236}">
              <a16:creationId xmlns="" xmlns:a16="http://schemas.microsoft.com/office/drawing/2014/main" id="{00000000-0008-0000-0100-00005902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a:extLst>
            <a:ext uri="{FF2B5EF4-FFF2-40B4-BE49-F238E27FC236}">
              <a16:creationId xmlns="" xmlns:a16="http://schemas.microsoft.com/office/drawing/2014/main" id="{00000000-0008-0000-0100-00005A020000}"/>
            </a:ext>
          </a:extLst>
        </xdr:cNvPr>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a:extLst>
            <a:ext uri="{FF2B5EF4-FFF2-40B4-BE49-F238E27FC236}">
              <a16:creationId xmlns="" xmlns:a16="http://schemas.microsoft.com/office/drawing/2014/main" id="{00000000-0008-0000-0100-00005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a:extLst>
            <a:ext uri="{FF2B5EF4-FFF2-40B4-BE49-F238E27FC236}">
              <a16:creationId xmlns="" xmlns:a16="http://schemas.microsoft.com/office/drawing/2014/main" id="{00000000-0008-0000-0100-00005C020000}"/>
            </a:ext>
          </a:extLst>
        </xdr:cNvPr>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 xmlns:a16="http://schemas.microsoft.com/office/drawing/2014/main" id="{00000000-0008-0000-0100-00005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 xmlns:a16="http://schemas.microsoft.com/office/drawing/2014/main" id="{00000000-0008-0000-0100-00005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 xmlns:a16="http://schemas.microsoft.com/office/drawing/2014/main" id="{00000000-0008-0000-0100-00005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 xmlns:a16="http://schemas.microsoft.com/office/drawing/2014/main" id="{00000000-0008-0000-0100-00006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 xmlns:a16="http://schemas.microsoft.com/office/drawing/2014/main" id="{00000000-0008-0000-0100-00006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610" name="楕円 609">
          <a:extLst>
            <a:ext uri="{FF2B5EF4-FFF2-40B4-BE49-F238E27FC236}">
              <a16:creationId xmlns="" xmlns:a16="http://schemas.microsoft.com/office/drawing/2014/main" id="{00000000-0008-0000-0100-000062020000}"/>
            </a:ext>
          </a:extLst>
        </xdr:cNvPr>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611" name="【児童館】&#10;一人当たり面積該当値テキスト">
          <a:extLst>
            <a:ext uri="{FF2B5EF4-FFF2-40B4-BE49-F238E27FC236}">
              <a16:creationId xmlns="" xmlns:a16="http://schemas.microsoft.com/office/drawing/2014/main" id="{00000000-0008-0000-0100-000063020000}"/>
            </a:ext>
          </a:extLst>
        </xdr:cNvPr>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612" name="楕円 611">
          <a:extLst>
            <a:ext uri="{FF2B5EF4-FFF2-40B4-BE49-F238E27FC236}">
              <a16:creationId xmlns="" xmlns:a16="http://schemas.microsoft.com/office/drawing/2014/main" id="{00000000-0008-0000-0100-000064020000}"/>
            </a:ext>
          </a:extLst>
        </xdr:cNvPr>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613" name="直線コネクタ 612">
          <a:extLst>
            <a:ext uri="{FF2B5EF4-FFF2-40B4-BE49-F238E27FC236}">
              <a16:creationId xmlns="" xmlns:a16="http://schemas.microsoft.com/office/drawing/2014/main" id="{00000000-0008-0000-0100-000065020000}"/>
            </a:ext>
          </a:extLst>
        </xdr:cNvPr>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614" name="楕円 613">
          <a:extLst>
            <a:ext uri="{FF2B5EF4-FFF2-40B4-BE49-F238E27FC236}">
              <a16:creationId xmlns="" xmlns:a16="http://schemas.microsoft.com/office/drawing/2014/main" id="{00000000-0008-0000-0100-000066020000}"/>
            </a:ext>
          </a:extLst>
        </xdr:cNvPr>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615" name="直線コネクタ 614">
          <a:extLst>
            <a:ext uri="{FF2B5EF4-FFF2-40B4-BE49-F238E27FC236}">
              <a16:creationId xmlns="" xmlns:a16="http://schemas.microsoft.com/office/drawing/2014/main" id="{00000000-0008-0000-0100-000067020000}"/>
            </a:ext>
          </a:extLst>
        </xdr:cNvPr>
        <xdr:cNvCxnSpPr/>
      </xdr:nvCxnSpPr>
      <xdr:spPr>
        <a:xfrm>
          <a:off x="20434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16" name="n_1aveValue【児童館】&#10;一人当たり面積">
          <a:extLst>
            <a:ext uri="{FF2B5EF4-FFF2-40B4-BE49-F238E27FC236}">
              <a16:creationId xmlns="" xmlns:a16="http://schemas.microsoft.com/office/drawing/2014/main" id="{00000000-0008-0000-0100-000068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7" name="n_2aveValue【児童館】&#10;一人当たり面積">
          <a:extLst>
            <a:ext uri="{FF2B5EF4-FFF2-40B4-BE49-F238E27FC236}">
              <a16:creationId xmlns="" xmlns:a16="http://schemas.microsoft.com/office/drawing/2014/main" id="{00000000-0008-0000-0100-000069020000}"/>
            </a:ext>
          </a:extLst>
        </xdr:cNvPr>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618" name="n_1mainValue【児童館】&#10;一人当たり面積">
          <a:extLst>
            <a:ext uri="{FF2B5EF4-FFF2-40B4-BE49-F238E27FC236}">
              <a16:creationId xmlns="" xmlns:a16="http://schemas.microsoft.com/office/drawing/2014/main" id="{00000000-0008-0000-0100-00006A020000}"/>
            </a:ext>
          </a:extLst>
        </xdr:cNvPr>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619" name="n_2mainValue【児童館】&#10;一人当たり面積">
          <a:extLst>
            <a:ext uri="{FF2B5EF4-FFF2-40B4-BE49-F238E27FC236}">
              <a16:creationId xmlns="" xmlns:a16="http://schemas.microsoft.com/office/drawing/2014/main" id="{00000000-0008-0000-0100-00006B020000}"/>
            </a:ext>
          </a:extLst>
        </xdr:cNvPr>
        <xdr:cNvSpPr txBox="1"/>
      </xdr:nvSpPr>
      <xdr:spPr>
        <a:xfrm>
          <a:off x="20199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 xmlns:a16="http://schemas.microsoft.com/office/drawing/2014/main" id="{00000000-0008-0000-0100-00006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 xmlns:a16="http://schemas.microsoft.com/office/drawing/2014/main" id="{00000000-0008-0000-0100-00006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 xmlns:a16="http://schemas.microsoft.com/office/drawing/2014/main" id="{00000000-0008-0000-0100-00006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 xmlns:a16="http://schemas.microsoft.com/office/drawing/2014/main" id="{00000000-0008-0000-0100-00006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 xmlns:a16="http://schemas.microsoft.com/office/drawing/2014/main" id="{00000000-0008-0000-0100-00007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 xmlns:a16="http://schemas.microsoft.com/office/drawing/2014/main" id="{00000000-0008-0000-0100-00007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 xmlns:a16="http://schemas.microsoft.com/office/drawing/2014/main" id="{00000000-0008-0000-0100-00007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 xmlns:a16="http://schemas.microsoft.com/office/drawing/2014/main" id="{00000000-0008-0000-0100-00007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a:extLst>
            <a:ext uri="{FF2B5EF4-FFF2-40B4-BE49-F238E27FC236}">
              <a16:creationId xmlns="" xmlns:a16="http://schemas.microsoft.com/office/drawing/2014/main" id="{00000000-0008-0000-0100-00007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a:extLst>
            <a:ext uri="{FF2B5EF4-FFF2-40B4-BE49-F238E27FC236}">
              <a16:creationId xmlns="" xmlns:a16="http://schemas.microsoft.com/office/drawing/2014/main" id="{00000000-0008-0000-0100-00007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a:extLst>
            <a:ext uri="{FF2B5EF4-FFF2-40B4-BE49-F238E27FC236}">
              <a16:creationId xmlns="" xmlns:a16="http://schemas.microsoft.com/office/drawing/2014/main" id="{00000000-0008-0000-0100-000076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a:extLst>
            <a:ext uri="{FF2B5EF4-FFF2-40B4-BE49-F238E27FC236}">
              <a16:creationId xmlns="" xmlns:a16="http://schemas.microsoft.com/office/drawing/2014/main" id="{00000000-0008-0000-0100-000077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a:extLst>
            <a:ext uri="{FF2B5EF4-FFF2-40B4-BE49-F238E27FC236}">
              <a16:creationId xmlns="" xmlns:a16="http://schemas.microsoft.com/office/drawing/2014/main" id="{00000000-0008-0000-0100-000078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a:extLst>
            <a:ext uri="{FF2B5EF4-FFF2-40B4-BE49-F238E27FC236}">
              <a16:creationId xmlns="" xmlns:a16="http://schemas.microsoft.com/office/drawing/2014/main" id="{00000000-0008-0000-0100-000079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a:extLst>
            <a:ext uri="{FF2B5EF4-FFF2-40B4-BE49-F238E27FC236}">
              <a16:creationId xmlns="" xmlns:a16="http://schemas.microsoft.com/office/drawing/2014/main" id="{00000000-0008-0000-0100-00007A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a:extLst>
            <a:ext uri="{FF2B5EF4-FFF2-40B4-BE49-F238E27FC236}">
              <a16:creationId xmlns="" xmlns:a16="http://schemas.microsoft.com/office/drawing/2014/main" id="{00000000-0008-0000-0100-00007B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a:extLst>
            <a:ext uri="{FF2B5EF4-FFF2-40B4-BE49-F238E27FC236}">
              <a16:creationId xmlns="" xmlns:a16="http://schemas.microsoft.com/office/drawing/2014/main" id="{00000000-0008-0000-0100-00007C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a:extLst>
            <a:ext uri="{FF2B5EF4-FFF2-40B4-BE49-F238E27FC236}">
              <a16:creationId xmlns="" xmlns:a16="http://schemas.microsoft.com/office/drawing/2014/main" id="{00000000-0008-0000-0100-00007D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a:extLst>
            <a:ext uri="{FF2B5EF4-FFF2-40B4-BE49-F238E27FC236}">
              <a16:creationId xmlns="" xmlns:a16="http://schemas.microsoft.com/office/drawing/2014/main" id="{00000000-0008-0000-0100-00007E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 xmlns:a16="http://schemas.microsoft.com/office/drawing/2014/main" id="{00000000-0008-0000-0100-00007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a:extLst>
            <a:ext uri="{FF2B5EF4-FFF2-40B4-BE49-F238E27FC236}">
              <a16:creationId xmlns="" xmlns:a16="http://schemas.microsoft.com/office/drawing/2014/main" id="{00000000-0008-0000-0100-00008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a:extLst>
            <a:ext uri="{FF2B5EF4-FFF2-40B4-BE49-F238E27FC236}">
              <a16:creationId xmlns="" xmlns:a16="http://schemas.microsoft.com/office/drawing/2014/main" id="{00000000-0008-0000-0100-00008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a:extLst>
            <a:ext uri="{FF2B5EF4-FFF2-40B4-BE49-F238E27FC236}">
              <a16:creationId xmlns="" xmlns:a16="http://schemas.microsoft.com/office/drawing/2014/main" id="{00000000-0008-0000-0100-000082020000}"/>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a:extLst>
            <a:ext uri="{FF2B5EF4-FFF2-40B4-BE49-F238E27FC236}">
              <a16:creationId xmlns="" xmlns:a16="http://schemas.microsoft.com/office/drawing/2014/main" id="{00000000-0008-0000-0100-000083020000}"/>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a:extLst>
            <a:ext uri="{FF2B5EF4-FFF2-40B4-BE49-F238E27FC236}">
              <a16:creationId xmlns="" xmlns:a16="http://schemas.microsoft.com/office/drawing/2014/main" id="{00000000-0008-0000-0100-000084020000}"/>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a:extLst>
            <a:ext uri="{FF2B5EF4-FFF2-40B4-BE49-F238E27FC236}">
              <a16:creationId xmlns="" xmlns:a16="http://schemas.microsoft.com/office/drawing/2014/main" id="{00000000-0008-0000-0100-000085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a:extLst>
            <a:ext uri="{FF2B5EF4-FFF2-40B4-BE49-F238E27FC236}">
              <a16:creationId xmlns="" xmlns:a16="http://schemas.microsoft.com/office/drawing/2014/main" id="{00000000-0008-0000-0100-000086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47" name="【公民館】&#10;有形固定資産減価償却率平均値テキスト">
          <a:extLst>
            <a:ext uri="{FF2B5EF4-FFF2-40B4-BE49-F238E27FC236}">
              <a16:creationId xmlns="" xmlns:a16="http://schemas.microsoft.com/office/drawing/2014/main" id="{00000000-0008-0000-0100-000087020000}"/>
            </a:ext>
          </a:extLst>
        </xdr:cNvPr>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a:extLst>
            <a:ext uri="{FF2B5EF4-FFF2-40B4-BE49-F238E27FC236}">
              <a16:creationId xmlns="" xmlns:a16="http://schemas.microsoft.com/office/drawing/2014/main" id="{00000000-0008-0000-0100-000088020000}"/>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a:extLst>
            <a:ext uri="{FF2B5EF4-FFF2-40B4-BE49-F238E27FC236}">
              <a16:creationId xmlns="" xmlns:a16="http://schemas.microsoft.com/office/drawing/2014/main" id="{00000000-0008-0000-0100-000089020000}"/>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a:extLst>
            <a:ext uri="{FF2B5EF4-FFF2-40B4-BE49-F238E27FC236}">
              <a16:creationId xmlns="" xmlns:a16="http://schemas.microsoft.com/office/drawing/2014/main" id="{00000000-0008-0000-0100-00008A020000}"/>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 xmlns:a16="http://schemas.microsoft.com/office/drawing/2014/main" id="{00000000-0008-0000-0100-00008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 xmlns:a16="http://schemas.microsoft.com/office/drawing/2014/main" id="{00000000-0008-0000-0100-00008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 xmlns:a16="http://schemas.microsoft.com/office/drawing/2014/main" id="{00000000-0008-0000-0100-00008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 xmlns:a16="http://schemas.microsoft.com/office/drawing/2014/main" id="{00000000-0008-0000-0100-00008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 xmlns:a16="http://schemas.microsoft.com/office/drawing/2014/main" id="{00000000-0008-0000-0100-00008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45974</xdr:rowOff>
    </xdr:from>
    <xdr:to>
      <xdr:col>85</xdr:col>
      <xdr:colOff>177800</xdr:colOff>
      <xdr:row>104</xdr:row>
      <xdr:rowOff>147574</xdr:rowOff>
    </xdr:to>
    <xdr:sp macro="" textlink="">
      <xdr:nvSpPr>
        <xdr:cNvPr id="656" name="楕円 655">
          <a:extLst>
            <a:ext uri="{FF2B5EF4-FFF2-40B4-BE49-F238E27FC236}">
              <a16:creationId xmlns="" xmlns:a16="http://schemas.microsoft.com/office/drawing/2014/main" id="{00000000-0008-0000-0100-000090020000}"/>
            </a:ext>
          </a:extLst>
        </xdr:cNvPr>
        <xdr:cNvSpPr/>
      </xdr:nvSpPr>
      <xdr:spPr>
        <a:xfrm>
          <a:off x="162687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68851</xdr:rowOff>
    </xdr:from>
    <xdr:ext cx="405111" cy="259045"/>
    <xdr:sp macro="" textlink="">
      <xdr:nvSpPr>
        <xdr:cNvPr id="657" name="【公民館】&#10;有形固定資産減価償却率該当値テキスト">
          <a:extLst>
            <a:ext uri="{FF2B5EF4-FFF2-40B4-BE49-F238E27FC236}">
              <a16:creationId xmlns="" xmlns:a16="http://schemas.microsoft.com/office/drawing/2014/main" id="{00000000-0008-0000-0100-000091020000}"/>
            </a:ext>
          </a:extLst>
        </xdr:cNvPr>
        <xdr:cNvSpPr txBox="1"/>
      </xdr:nvSpPr>
      <xdr:spPr>
        <a:xfrm>
          <a:off x="16357600" y="177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64263</xdr:rowOff>
    </xdr:from>
    <xdr:to>
      <xdr:col>81</xdr:col>
      <xdr:colOff>101600</xdr:colOff>
      <xdr:row>102</xdr:row>
      <xdr:rowOff>165863</xdr:rowOff>
    </xdr:to>
    <xdr:sp macro="" textlink="">
      <xdr:nvSpPr>
        <xdr:cNvPr id="658" name="楕円 657">
          <a:extLst>
            <a:ext uri="{FF2B5EF4-FFF2-40B4-BE49-F238E27FC236}">
              <a16:creationId xmlns="" xmlns:a16="http://schemas.microsoft.com/office/drawing/2014/main" id="{00000000-0008-0000-0100-000092020000}"/>
            </a:ext>
          </a:extLst>
        </xdr:cNvPr>
        <xdr:cNvSpPr/>
      </xdr:nvSpPr>
      <xdr:spPr>
        <a:xfrm>
          <a:off x="15430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115063</xdr:rowOff>
    </xdr:from>
    <xdr:to>
      <xdr:col>85</xdr:col>
      <xdr:colOff>127000</xdr:colOff>
      <xdr:row>104</xdr:row>
      <xdr:rowOff>96774</xdr:rowOff>
    </xdr:to>
    <xdr:cxnSp macro="">
      <xdr:nvCxnSpPr>
        <xdr:cNvPr id="659" name="直線コネクタ 658">
          <a:extLst>
            <a:ext uri="{FF2B5EF4-FFF2-40B4-BE49-F238E27FC236}">
              <a16:creationId xmlns="" xmlns:a16="http://schemas.microsoft.com/office/drawing/2014/main" id="{00000000-0008-0000-0100-000093020000}"/>
            </a:ext>
          </a:extLst>
        </xdr:cNvPr>
        <xdr:cNvCxnSpPr/>
      </xdr:nvCxnSpPr>
      <xdr:spPr>
        <a:xfrm>
          <a:off x="15481300" y="17602963"/>
          <a:ext cx="8382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107696</xdr:rowOff>
    </xdr:from>
    <xdr:to>
      <xdr:col>76</xdr:col>
      <xdr:colOff>165100</xdr:colOff>
      <xdr:row>103</xdr:row>
      <xdr:rowOff>37846</xdr:rowOff>
    </xdr:to>
    <xdr:sp macro="" textlink="">
      <xdr:nvSpPr>
        <xdr:cNvPr id="660" name="楕円 659">
          <a:extLst>
            <a:ext uri="{FF2B5EF4-FFF2-40B4-BE49-F238E27FC236}">
              <a16:creationId xmlns="" xmlns:a16="http://schemas.microsoft.com/office/drawing/2014/main" id="{00000000-0008-0000-0100-000094020000}"/>
            </a:ext>
          </a:extLst>
        </xdr:cNvPr>
        <xdr:cNvSpPr/>
      </xdr:nvSpPr>
      <xdr:spPr>
        <a:xfrm>
          <a:off x="14541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115063</xdr:rowOff>
    </xdr:from>
    <xdr:to>
      <xdr:col>81</xdr:col>
      <xdr:colOff>50800</xdr:colOff>
      <xdr:row>102</xdr:row>
      <xdr:rowOff>158496</xdr:rowOff>
    </xdr:to>
    <xdr:cxnSp macro="">
      <xdr:nvCxnSpPr>
        <xdr:cNvPr id="661" name="直線コネクタ 660">
          <a:extLst>
            <a:ext uri="{FF2B5EF4-FFF2-40B4-BE49-F238E27FC236}">
              <a16:creationId xmlns="" xmlns:a16="http://schemas.microsoft.com/office/drawing/2014/main" id="{00000000-0008-0000-0100-000095020000}"/>
            </a:ext>
          </a:extLst>
        </xdr:cNvPr>
        <xdr:cNvCxnSpPr/>
      </xdr:nvCxnSpPr>
      <xdr:spPr>
        <a:xfrm flipV="1">
          <a:off x="14592300" y="176029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62" name="n_1aveValue【公民館】&#10;有形固定資産減価償却率">
          <a:extLst>
            <a:ext uri="{FF2B5EF4-FFF2-40B4-BE49-F238E27FC236}">
              <a16:creationId xmlns="" xmlns:a16="http://schemas.microsoft.com/office/drawing/2014/main" id="{00000000-0008-0000-0100-000096020000}"/>
            </a:ext>
          </a:extLst>
        </xdr:cNvPr>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63" name="n_2aveValue【公民館】&#10;有形固定資産減価償却率">
          <a:extLst>
            <a:ext uri="{FF2B5EF4-FFF2-40B4-BE49-F238E27FC236}">
              <a16:creationId xmlns="" xmlns:a16="http://schemas.microsoft.com/office/drawing/2014/main" id="{00000000-0008-0000-0100-000097020000}"/>
            </a:ext>
          </a:extLst>
        </xdr:cNvPr>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10940</xdr:rowOff>
    </xdr:from>
    <xdr:ext cx="405111" cy="259045"/>
    <xdr:sp macro="" textlink="">
      <xdr:nvSpPr>
        <xdr:cNvPr id="664" name="n_1mainValue【公民館】&#10;有形固定資産減価償却率">
          <a:extLst>
            <a:ext uri="{FF2B5EF4-FFF2-40B4-BE49-F238E27FC236}">
              <a16:creationId xmlns="" xmlns:a16="http://schemas.microsoft.com/office/drawing/2014/main" id="{00000000-0008-0000-0100-000098020000}"/>
            </a:ext>
          </a:extLst>
        </xdr:cNvPr>
        <xdr:cNvSpPr txBox="1"/>
      </xdr:nvSpPr>
      <xdr:spPr>
        <a:xfrm>
          <a:off x="152660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54373</xdr:rowOff>
    </xdr:from>
    <xdr:ext cx="405111" cy="259045"/>
    <xdr:sp macro="" textlink="">
      <xdr:nvSpPr>
        <xdr:cNvPr id="665" name="n_2mainValue【公民館】&#10;有形固定資産減価償却率">
          <a:extLst>
            <a:ext uri="{FF2B5EF4-FFF2-40B4-BE49-F238E27FC236}">
              <a16:creationId xmlns="" xmlns:a16="http://schemas.microsoft.com/office/drawing/2014/main" id="{00000000-0008-0000-0100-000099020000}"/>
            </a:ext>
          </a:extLst>
        </xdr:cNvPr>
        <xdr:cNvSpPr txBox="1"/>
      </xdr:nvSpPr>
      <xdr:spPr>
        <a:xfrm>
          <a:off x="14389744"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 xmlns:a16="http://schemas.microsoft.com/office/drawing/2014/main" id="{00000000-0008-0000-0100-00009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 xmlns:a16="http://schemas.microsoft.com/office/drawing/2014/main" id="{00000000-0008-0000-0100-00009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 xmlns:a16="http://schemas.microsoft.com/office/drawing/2014/main" id="{00000000-0008-0000-0100-00009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 xmlns:a16="http://schemas.microsoft.com/office/drawing/2014/main" id="{00000000-0008-0000-0100-00009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 xmlns:a16="http://schemas.microsoft.com/office/drawing/2014/main" id="{00000000-0008-0000-0100-00009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 xmlns:a16="http://schemas.microsoft.com/office/drawing/2014/main" id="{00000000-0008-0000-0100-00009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 xmlns:a16="http://schemas.microsoft.com/office/drawing/2014/main" id="{00000000-0008-0000-0100-0000A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 xmlns:a16="http://schemas.microsoft.com/office/drawing/2014/main" id="{00000000-0008-0000-0100-0000A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 xmlns:a16="http://schemas.microsoft.com/office/drawing/2014/main" id="{00000000-0008-0000-0100-0000A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 xmlns:a16="http://schemas.microsoft.com/office/drawing/2014/main" id="{00000000-0008-0000-0100-0000A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a:extLst>
            <a:ext uri="{FF2B5EF4-FFF2-40B4-BE49-F238E27FC236}">
              <a16:creationId xmlns="" xmlns:a16="http://schemas.microsoft.com/office/drawing/2014/main" id="{00000000-0008-0000-0100-0000A4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a:extLst>
            <a:ext uri="{FF2B5EF4-FFF2-40B4-BE49-F238E27FC236}">
              <a16:creationId xmlns="" xmlns:a16="http://schemas.microsoft.com/office/drawing/2014/main" id="{00000000-0008-0000-0100-0000A5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a:extLst>
            <a:ext uri="{FF2B5EF4-FFF2-40B4-BE49-F238E27FC236}">
              <a16:creationId xmlns="" xmlns:a16="http://schemas.microsoft.com/office/drawing/2014/main" id="{00000000-0008-0000-0100-0000A6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a:extLst>
            <a:ext uri="{FF2B5EF4-FFF2-40B4-BE49-F238E27FC236}">
              <a16:creationId xmlns="" xmlns:a16="http://schemas.microsoft.com/office/drawing/2014/main" id="{00000000-0008-0000-0100-0000A7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a:extLst>
            <a:ext uri="{FF2B5EF4-FFF2-40B4-BE49-F238E27FC236}">
              <a16:creationId xmlns="" xmlns:a16="http://schemas.microsoft.com/office/drawing/2014/main" id="{00000000-0008-0000-0100-0000A8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a:extLst>
            <a:ext uri="{FF2B5EF4-FFF2-40B4-BE49-F238E27FC236}">
              <a16:creationId xmlns="" xmlns:a16="http://schemas.microsoft.com/office/drawing/2014/main" id="{00000000-0008-0000-0100-0000A9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a:extLst>
            <a:ext uri="{FF2B5EF4-FFF2-40B4-BE49-F238E27FC236}">
              <a16:creationId xmlns="" xmlns:a16="http://schemas.microsoft.com/office/drawing/2014/main" id="{00000000-0008-0000-0100-0000AA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a:extLst>
            <a:ext uri="{FF2B5EF4-FFF2-40B4-BE49-F238E27FC236}">
              <a16:creationId xmlns="" xmlns:a16="http://schemas.microsoft.com/office/drawing/2014/main" id="{00000000-0008-0000-0100-0000AB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 xmlns:a16="http://schemas.microsoft.com/office/drawing/2014/main" id="{00000000-0008-0000-0100-0000A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 xmlns:a16="http://schemas.microsoft.com/office/drawing/2014/main" id="{00000000-0008-0000-0100-0000A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 xmlns:a16="http://schemas.microsoft.com/office/drawing/2014/main" id="{00000000-0008-0000-0100-0000A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a:extLst>
            <a:ext uri="{FF2B5EF4-FFF2-40B4-BE49-F238E27FC236}">
              <a16:creationId xmlns="" xmlns:a16="http://schemas.microsoft.com/office/drawing/2014/main" id="{00000000-0008-0000-0100-0000AF020000}"/>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a:extLst>
            <a:ext uri="{FF2B5EF4-FFF2-40B4-BE49-F238E27FC236}">
              <a16:creationId xmlns="" xmlns:a16="http://schemas.microsoft.com/office/drawing/2014/main" id="{00000000-0008-0000-0100-0000B0020000}"/>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a:extLst>
            <a:ext uri="{FF2B5EF4-FFF2-40B4-BE49-F238E27FC236}">
              <a16:creationId xmlns="" xmlns:a16="http://schemas.microsoft.com/office/drawing/2014/main" id="{00000000-0008-0000-0100-0000B1020000}"/>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a:extLst>
            <a:ext uri="{FF2B5EF4-FFF2-40B4-BE49-F238E27FC236}">
              <a16:creationId xmlns="" xmlns:a16="http://schemas.microsoft.com/office/drawing/2014/main" id="{00000000-0008-0000-0100-0000B2020000}"/>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a:extLst>
            <a:ext uri="{FF2B5EF4-FFF2-40B4-BE49-F238E27FC236}">
              <a16:creationId xmlns="" xmlns:a16="http://schemas.microsoft.com/office/drawing/2014/main" id="{00000000-0008-0000-0100-0000B3020000}"/>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a:extLst>
            <a:ext uri="{FF2B5EF4-FFF2-40B4-BE49-F238E27FC236}">
              <a16:creationId xmlns="" xmlns:a16="http://schemas.microsoft.com/office/drawing/2014/main" id="{00000000-0008-0000-0100-0000B4020000}"/>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a:extLst>
            <a:ext uri="{FF2B5EF4-FFF2-40B4-BE49-F238E27FC236}">
              <a16:creationId xmlns="" xmlns:a16="http://schemas.microsoft.com/office/drawing/2014/main" id="{00000000-0008-0000-0100-0000B5020000}"/>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a:extLst>
            <a:ext uri="{FF2B5EF4-FFF2-40B4-BE49-F238E27FC236}">
              <a16:creationId xmlns="" xmlns:a16="http://schemas.microsoft.com/office/drawing/2014/main" id="{00000000-0008-0000-0100-0000B6020000}"/>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a:extLst>
            <a:ext uri="{FF2B5EF4-FFF2-40B4-BE49-F238E27FC236}">
              <a16:creationId xmlns="" xmlns:a16="http://schemas.microsoft.com/office/drawing/2014/main" id="{00000000-0008-0000-0100-0000B702000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 xmlns:a16="http://schemas.microsoft.com/office/drawing/2014/main" id="{00000000-0008-0000-0100-0000B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 xmlns:a16="http://schemas.microsoft.com/office/drawing/2014/main" id="{00000000-0008-0000-0100-0000B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 xmlns:a16="http://schemas.microsoft.com/office/drawing/2014/main" id="{00000000-0008-0000-0100-0000B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 xmlns:a16="http://schemas.microsoft.com/office/drawing/2014/main" id="{00000000-0008-0000-0100-0000B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 xmlns:a16="http://schemas.microsoft.com/office/drawing/2014/main" id="{00000000-0008-0000-0100-0000B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160274</xdr:rowOff>
    </xdr:from>
    <xdr:to>
      <xdr:col>116</xdr:col>
      <xdr:colOff>114300</xdr:colOff>
      <xdr:row>105</xdr:row>
      <xdr:rowOff>90424</xdr:rowOff>
    </xdr:to>
    <xdr:sp macro="" textlink="">
      <xdr:nvSpPr>
        <xdr:cNvPr id="701" name="楕円 700">
          <a:extLst>
            <a:ext uri="{FF2B5EF4-FFF2-40B4-BE49-F238E27FC236}">
              <a16:creationId xmlns="" xmlns:a16="http://schemas.microsoft.com/office/drawing/2014/main" id="{00000000-0008-0000-0100-0000BD020000}"/>
            </a:ext>
          </a:extLst>
        </xdr:cNvPr>
        <xdr:cNvSpPr/>
      </xdr:nvSpPr>
      <xdr:spPr>
        <a:xfrm>
          <a:off x="22110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11701</xdr:rowOff>
    </xdr:from>
    <xdr:ext cx="469744" cy="259045"/>
    <xdr:sp macro="" textlink="">
      <xdr:nvSpPr>
        <xdr:cNvPr id="702" name="【公民館】&#10;一人当たり面積該当値テキスト">
          <a:extLst>
            <a:ext uri="{FF2B5EF4-FFF2-40B4-BE49-F238E27FC236}">
              <a16:creationId xmlns="" xmlns:a16="http://schemas.microsoft.com/office/drawing/2014/main" id="{00000000-0008-0000-0100-0000BE020000}"/>
            </a:ext>
          </a:extLst>
        </xdr:cNvPr>
        <xdr:cNvSpPr txBox="1"/>
      </xdr:nvSpPr>
      <xdr:spPr>
        <a:xfrm>
          <a:off x="22199600" y="178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169418</xdr:rowOff>
    </xdr:from>
    <xdr:to>
      <xdr:col>112</xdr:col>
      <xdr:colOff>38100</xdr:colOff>
      <xdr:row>105</xdr:row>
      <xdr:rowOff>99568</xdr:rowOff>
    </xdr:to>
    <xdr:sp macro="" textlink="">
      <xdr:nvSpPr>
        <xdr:cNvPr id="703" name="楕円 702">
          <a:extLst>
            <a:ext uri="{FF2B5EF4-FFF2-40B4-BE49-F238E27FC236}">
              <a16:creationId xmlns="" xmlns:a16="http://schemas.microsoft.com/office/drawing/2014/main" id="{00000000-0008-0000-0100-0000BF020000}"/>
            </a:ext>
          </a:extLst>
        </xdr:cNvPr>
        <xdr:cNvSpPr/>
      </xdr:nvSpPr>
      <xdr:spPr>
        <a:xfrm>
          <a:off x="21272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39624</xdr:rowOff>
    </xdr:from>
    <xdr:to>
      <xdr:col>116</xdr:col>
      <xdr:colOff>63500</xdr:colOff>
      <xdr:row>105</xdr:row>
      <xdr:rowOff>48768</xdr:rowOff>
    </xdr:to>
    <xdr:cxnSp macro="">
      <xdr:nvCxnSpPr>
        <xdr:cNvPr id="704" name="直線コネクタ 703">
          <a:extLst>
            <a:ext uri="{FF2B5EF4-FFF2-40B4-BE49-F238E27FC236}">
              <a16:creationId xmlns="" xmlns:a16="http://schemas.microsoft.com/office/drawing/2014/main" id="{00000000-0008-0000-0100-0000C0020000}"/>
            </a:ext>
          </a:extLst>
        </xdr:cNvPr>
        <xdr:cNvCxnSpPr/>
      </xdr:nvCxnSpPr>
      <xdr:spPr>
        <a:xfrm flipV="1">
          <a:off x="21323300" y="180418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7113</xdr:rowOff>
    </xdr:from>
    <xdr:to>
      <xdr:col>107</xdr:col>
      <xdr:colOff>101600</xdr:colOff>
      <xdr:row>105</xdr:row>
      <xdr:rowOff>108713</xdr:rowOff>
    </xdr:to>
    <xdr:sp macro="" textlink="">
      <xdr:nvSpPr>
        <xdr:cNvPr id="705" name="楕円 704">
          <a:extLst>
            <a:ext uri="{FF2B5EF4-FFF2-40B4-BE49-F238E27FC236}">
              <a16:creationId xmlns="" xmlns:a16="http://schemas.microsoft.com/office/drawing/2014/main" id="{00000000-0008-0000-0100-0000C1020000}"/>
            </a:ext>
          </a:extLst>
        </xdr:cNvPr>
        <xdr:cNvSpPr/>
      </xdr:nvSpPr>
      <xdr:spPr>
        <a:xfrm>
          <a:off x="20383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48768</xdr:rowOff>
    </xdr:from>
    <xdr:to>
      <xdr:col>111</xdr:col>
      <xdr:colOff>177800</xdr:colOff>
      <xdr:row>105</xdr:row>
      <xdr:rowOff>57913</xdr:rowOff>
    </xdr:to>
    <xdr:cxnSp macro="">
      <xdr:nvCxnSpPr>
        <xdr:cNvPr id="706" name="直線コネクタ 705">
          <a:extLst>
            <a:ext uri="{FF2B5EF4-FFF2-40B4-BE49-F238E27FC236}">
              <a16:creationId xmlns="" xmlns:a16="http://schemas.microsoft.com/office/drawing/2014/main" id="{00000000-0008-0000-0100-0000C2020000}"/>
            </a:ext>
          </a:extLst>
        </xdr:cNvPr>
        <xdr:cNvCxnSpPr/>
      </xdr:nvCxnSpPr>
      <xdr:spPr>
        <a:xfrm flipV="1">
          <a:off x="20434300" y="1805101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a:extLst>
            <a:ext uri="{FF2B5EF4-FFF2-40B4-BE49-F238E27FC236}">
              <a16:creationId xmlns="" xmlns:a16="http://schemas.microsoft.com/office/drawing/2014/main" id="{00000000-0008-0000-0100-0000C3020000}"/>
            </a:ext>
          </a:extLst>
        </xdr:cNvPr>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a:extLst>
            <a:ext uri="{FF2B5EF4-FFF2-40B4-BE49-F238E27FC236}">
              <a16:creationId xmlns="" xmlns:a16="http://schemas.microsoft.com/office/drawing/2014/main" id="{00000000-0008-0000-0100-0000C4020000}"/>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116095</xdr:rowOff>
    </xdr:from>
    <xdr:ext cx="469744" cy="259045"/>
    <xdr:sp macro="" textlink="">
      <xdr:nvSpPr>
        <xdr:cNvPr id="709" name="n_1mainValue【公民館】&#10;一人当たり面積">
          <a:extLst>
            <a:ext uri="{FF2B5EF4-FFF2-40B4-BE49-F238E27FC236}">
              <a16:creationId xmlns="" xmlns:a16="http://schemas.microsoft.com/office/drawing/2014/main" id="{00000000-0008-0000-0100-0000C5020000}"/>
            </a:ext>
          </a:extLst>
        </xdr:cNvPr>
        <xdr:cNvSpPr txBox="1"/>
      </xdr:nvSpPr>
      <xdr:spPr>
        <a:xfrm>
          <a:off x="21075727" y="177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125240</xdr:rowOff>
    </xdr:from>
    <xdr:ext cx="469744" cy="259045"/>
    <xdr:sp macro="" textlink="">
      <xdr:nvSpPr>
        <xdr:cNvPr id="710" name="n_2mainValue【公民館】&#10;一人当たり面積">
          <a:extLst>
            <a:ext uri="{FF2B5EF4-FFF2-40B4-BE49-F238E27FC236}">
              <a16:creationId xmlns="" xmlns:a16="http://schemas.microsoft.com/office/drawing/2014/main" id="{00000000-0008-0000-0100-0000C6020000}"/>
            </a:ext>
          </a:extLst>
        </xdr:cNvPr>
        <xdr:cNvSpPr txBox="1"/>
      </xdr:nvSpPr>
      <xdr:spPr>
        <a:xfrm>
          <a:off x="20199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 xmlns:a16="http://schemas.microsoft.com/office/drawing/2014/main" id="{00000000-0008-0000-0100-0000C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 xmlns:a16="http://schemas.microsoft.com/office/drawing/2014/main" id="{00000000-0008-0000-0100-0000C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 xmlns:a16="http://schemas.microsoft.com/office/drawing/2014/main" id="{00000000-0008-0000-0100-0000C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類似団体と比較した際、減価償却率が高くなっているのが</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などになっており、</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に関しては減価償却率は低くなっている。インフラ資産については、老朽化が進んでいることから、今後は道路改修などの修繕が増加することが見込まれる。平成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年度においても、道路等のインフラ資産の事業費として、約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億円ほど支出している。そのため、インフラ資産に関しても橋りょう長寿命化計画等の個別計画を基に適正な維持管理を進めていく。また、</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に関しても、類似団体よりも老朽化が進んでいる。最も面積が大きい伊野公民館は、昭和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年に建設されており老朽化も進んでいることから、平成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年度に改修工事を行い、今後の維持管理等については、個別施設計画に基づき進めていくこととしている。また、一人当たりの面積に関しては、</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が類似団体と比較すると高い値であることに比べて、</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に関しては、反対に類似団体よりも低い値となっている。そのため、施設の維持管理と合わせて、施設の総量等についても検討していくこととしている。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
23,310
470.97
15,574,852
15,346,534
138,303
7,856,002
15,201,083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00000000-0008-0000-02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 xmlns:a16="http://schemas.microsoft.com/office/drawing/2014/main" id="{00000000-0008-0000-02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 xmlns:a16="http://schemas.microsoft.com/office/drawing/2014/main" id="{00000000-0008-0000-02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 xmlns:a16="http://schemas.microsoft.com/office/drawing/2014/main" id="{00000000-0008-0000-02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 xmlns:a16="http://schemas.microsoft.com/office/drawing/2014/main" id="{00000000-0008-0000-02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 xmlns:a16="http://schemas.microsoft.com/office/drawing/2014/main" id="{00000000-0008-0000-02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 xmlns:a16="http://schemas.microsoft.com/office/drawing/2014/main" id="{00000000-0008-0000-02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 xmlns:a16="http://schemas.microsoft.com/office/drawing/2014/main" id="{00000000-0008-0000-02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 xmlns:a16="http://schemas.microsoft.com/office/drawing/2014/main" id="{00000000-0008-0000-02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 xmlns:a16="http://schemas.microsoft.com/office/drawing/2014/main" id="{00000000-0008-0000-02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 xmlns:a16="http://schemas.microsoft.com/office/drawing/2014/main" id="{00000000-0008-0000-02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 xmlns:a16="http://schemas.microsoft.com/office/drawing/2014/main" id="{00000000-0008-0000-02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a:extLst>
            <a:ext uri="{FF2B5EF4-FFF2-40B4-BE49-F238E27FC236}">
              <a16:creationId xmlns="" xmlns:a16="http://schemas.microsoft.com/office/drawing/2014/main" id="{00000000-0008-0000-0200-000037000000}"/>
            </a:ext>
          </a:extLst>
        </xdr:cNvPr>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a:extLst>
            <a:ext uri="{FF2B5EF4-FFF2-40B4-BE49-F238E27FC236}">
              <a16:creationId xmlns="" xmlns:a16="http://schemas.microsoft.com/office/drawing/2014/main" id="{00000000-0008-0000-0200-000038000000}"/>
            </a:ext>
          </a:extLst>
        </xdr:cNvPr>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a:extLst>
            <a:ext uri="{FF2B5EF4-FFF2-40B4-BE49-F238E27FC236}">
              <a16:creationId xmlns="" xmlns:a16="http://schemas.microsoft.com/office/drawing/2014/main" id="{00000000-0008-0000-0200-000039000000}"/>
            </a:ext>
          </a:extLst>
        </xdr:cNvPr>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a:extLst>
            <a:ext uri="{FF2B5EF4-FFF2-40B4-BE49-F238E27FC236}">
              <a16:creationId xmlns="" xmlns:a16="http://schemas.microsoft.com/office/drawing/2014/main" id="{00000000-0008-0000-0200-00003B000000}"/>
            </a:ext>
          </a:extLst>
        </xdr:cNvPr>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 xmlns:a16="http://schemas.microsoft.com/office/drawing/2014/main" id="{00000000-0008-0000-0200-00003C000000}"/>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a:extLst>
            <a:ext uri="{FF2B5EF4-FFF2-40B4-BE49-F238E27FC236}">
              <a16:creationId xmlns="" xmlns:a16="http://schemas.microsoft.com/office/drawing/2014/main" id="{00000000-0008-0000-0200-00003D000000}"/>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a:extLst>
            <a:ext uri="{FF2B5EF4-FFF2-40B4-BE49-F238E27FC236}">
              <a16:creationId xmlns="" xmlns:a16="http://schemas.microsoft.com/office/drawing/2014/main" id="{00000000-0008-0000-0200-00003E000000}"/>
            </a:ext>
          </a:extLst>
        </xdr:cNvPr>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 xmlns:a16="http://schemas.microsoft.com/office/drawing/2014/main" id="{00000000-0008-0000-02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00000000-0008-0000-02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2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2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2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8" name="楕円 67">
          <a:extLst>
            <a:ext uri="{FF2B5EF4-FFF2-40B4-BE49-F238E27FC236}">
              <a16:creationId xmlns="" xmlns:a16="http://schemas.microsoft.com/office/drawing/2014/main" id="{00000000-0008-0000-0200-000044000000}"/>
            </a:ext>
          </a:extLst>
        </xdr:cNvPr>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69" name="【図書館】&#10;有形固定資産減価償却率該当値テキスト">
          <a:extLst>
            <a:ext uri="{FF2B5EF4-FFF2-40B4-BE49-F238E27FC236}">
              <a16:creationId xmlns="" xmlns:a16="http://schemas.microsoft.com/office/drawing/2014/main" id="{00000000-0008-0000-0200-000045000000}"/>
            </a:ext>
          </a:extLst>
        </xdr:cNvPr>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0" name="楕円 69">
          <a:extLst>
            <a:ext uri="{FF2B5EF4-FFF2-40B4-BE49-F238E27FC236}">
              <a16:creationId xmlns="" xmlns:a16="http://schemas.microsoft.com/office/drawing/2014/main" id="{00000000-0008-0000-0200-000046000000}"/>
            </a:ext>
          </a:extLst>
        </xdr:cNvPr>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110490</xdr:rowOff>
    </xdr:to>
    <xdr:cxnSp macro="">
      <xdr:nvCxnSpPr>
        <xdr:cNvPr id="71" name="直線コネクタ 70">
          <a:extLst>
            <a:ext uri="{FF2B5EF4-FFF2-40B4-BE49-F238E27FC236}">
              <a16:creationId xmlns="" xmlns:a16="http://schemas.microsoft.com/office/drawing/2014/main" id="{00000000-0008-0000-0200-000047000000}"/>
            </a:ext>
          </a:extLst>
        </xdr:cNvPr>
        <xdr:cNvCxnSpPr/>
      </xdr:nvCxnSpPr>
      <xdr:spPr>
        <a:xfrm flipV="1">
          <a:off x="3797300" y="6751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2" name="楕円 71">
          <a:extLst>
            <a:ext uri="{FF2B5EF4-FFF2-40B4-BE49-F238E27FC236}">
              <a16:creationId xmlns="" xmlns:a16="http://schemas.microsoft.com/office/drawing/2014/main" id="{00000000-0008-0000-0200-000048000000}"/>
            </a:ext>
          </a:extLst>
        </xdr:cNvPr>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156210</xdr:rowOff>
    </xdr:to>
    <xdr:cxnSp macro="">
      <xdr:nvCxnSpPr>
        <xdr:cNvPr id="73" name="直線コネクタ 72">
          <a:extLst>
            <a:ext uri="{FF2B5EF4-FFF2-40B4-BE49-F238E27FC236}">
              <a16:creationId xmlns="" xmlns:a16="http://schemas.microsoft.com/office/drawing/2014/main" id="{00000000-0008-0000-0200-000049000000}"/>
            </a:ext>
          </a:extLst>
        </xdr:cNvPr>
        <xdr:cNvCxnSpPr/>
      </xdr:nvCxnSpPr>
      <xdr:spPr>
        <a:xfrm flipV="1">
          <a:off x="2908300" y="679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a:extLst>
            <a:ext uri="{FF2B5EF4-FFF2-40B4-BE49-F238E27FC236}">
              <a16:creationId xmlns="" xmlns:a16="http://schemas.microsoft.com/office/drawing/2014/main" id="{00000000-0008-0000-0200-00004A000000}"/>
            </a:ext>
          </a:extLst>
        </xdr:cNvPr>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a:extLst>
            <a:ext uri="{FF2B5EF4-FFF2-40B4-BE49-F238E27FC236}">
              <a16:creationId xmlns="" xmlns:a16="http://schemas.microsoft.com/office/drawing/2014/main" id="{00000000-0008-0000-0200-00004B000000}"/>
            </a:ext>
          </a:extLst>
        </xdr:cNvPr>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76" name="n_1mainValue【図書館】&#10;有形固定資産減価償却率">
          <a:extLst>
            <a:ext uri="{FF2B5EF4-FFF2-40B4-BE49-F238E27FC236}">
              <a16:creationId xmlns="" xmlns:a16="http://schemas.microsoft.com/office/drawing/2014/main" id="{00000000-0008-0000-0200-00004C000000}"/>
            </a:ext>
          </a:extLst>
        </xdr:cNvPr>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77" name="n_2mainValue【図書館】&#10;有形固定資産減価償却率">
          <a:extLst>
            <a:ext uri="{FF2B5EF4-FFF2-40B4-BE49-F238E27FC236}">
              <a16:creationId xmlns="" xmlns:a16="http://schemas.microsoft.com/office/drawing/2014/main" id="{00000000-0008-0000-0200-00004D000000}"/>
            </a:ext>
          </a:extLst>
        </xdr:cNvPr>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 xmlns:a16="http://schemas.microsoft.com/office/drawing/2014/main"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 xmlns:a16="http://schemas.microsoft.com/office/drawing/2014/main"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 xmlns:a16="http://schemas.microsoft.com/office/drawing/2014/main"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 xmlns:a16="http://schemas.microsoft.com/office/drawing/2014/main"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 xmlns:a16="http://schemas.microsoft.com/office/drawing/2014/main"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 xmlns:a16="http://schemas.microsoft.com/office/drawing/2014/main"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 xmlns:a16="http://schemas.microsoft.com/office/drawing/2014/main"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 xmlns:a16="http://schemas.microsoft.com/office/drawing/2014/main" id="{00000000-0008-0000-0200-000058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 xmlns:a16="http://schemas.microsoft.com/office/drawing/2014/main" id="{00000000-0008-0000-0200-000059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 xmlns:a16="http://schemas.microsoft.com/office/drawing/2014/main" id="{00000000-0008-0000-0200-00005A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 xmlns:a16="http://schemas.microsoft.com/office/drawing/2014/main" id="{00000000-0008-0000-0200-00005B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 xmlns:a16="http://schemas.microsoft.com/office/drawing/2014/main" id="{00000000-0008-0000-0200-00005C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 xmlns:a16="http://schemas.microsoft.com/office/drawing/2014/main" id="{00000000-0008-0000-0200-00005D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 xmlns:a16="http://schemas.microsoft.com/office/drawing/2014/main" id="{00000000-0008-0000-0200-00005E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 xmlns:a16="http://schemas.microsoft.com/office/drawing/2014/main" id="{00000000-0008-0000-0200-00005F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 xmlns:a16="http://schemas.microsoft.com/office/drawing/2014/main" id="{00000000-0008-0000-02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 xmlns:a16="http://schemas.microsoft.com/office/drawing/2014/main" id="{00000000-0008-0000-0200-00006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 xmlns:a16="http://schemas.microsoft.com/office/drawing/2014/main" id="{00000000-0008-0000-02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a:extLst>
            <a:ext uri="{FF2B5EF4-FFF2-40B4-BE49-F238E27FC236}">
              <a16:creationId xmlns="" xmlns:a16="http://schemas.microsoft.com/office/drawing/2014/main" id="{00000000-0008-0000-0200-000063000000}"/>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a:extLst>
            <a:ext uri="{FF2B5EF4-FFF2-40B4-BE49-F238E27FC236}">
              <a16:creationId xmlns="" xmlns:a16="http://schemas.microsoft.com/office/drawing/2014/main" id="{00000000-0008-0000-0200-000064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a:extLst>
            <a:ext uri="{FF2B5EF4-FFF2-40B4-BE49-F238E27FC236}">
              <a16:creationId xmlns="" xmlns:a16="http://schemas.microsoft.com/office/drawing/2014/main" id="{00000000-0008-0000-0200-000065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a:extLst>
            <a:ext uri="{FF2B5EF4-FFF2-40B4-BE49-F238E27FC236}">
              <a16:creationId xmlns="" xmlns:a16="http://schemas.microsoft.com/office/drawing/2014/main" id="{00000000-0008-0000-0200-000066000000}"/>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a:extLst>
            <a:ext uri="{FF2B5EF4-FFF2-40B4-BE49-F238E27FC236}">
              <a16:creationId xmlns="" xmlns:a16="http://schemas.microsoft.com/office/drawing/2014/main" id="{00000000-0008-0000-0200-000067000000}"/>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a:extLst>
            <a:ext uri="{FF2B5EF4-FFF2-40B4-BE49-F238E27FC236}">
              <a16:creationId xmlns="" xmlns:a16="http://schemas.microsoft.com/office/drawing/2014/main" id="{00000000-0008-0000-0200-000068000000}"/>
            </a:ext>
          </a:extLst>
        </xdr:cNvPr>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a:extLst>
            <a:ext uri="{FF2B5EF4-FFF2-40B4-BE49-F238E27FC236}">
              <a16:creationId xmlns="" xmlns:a16="http://schemas.microsoft.com/office/drawing/2014/main" id="{00000000-0008-0000-0200-000069000000}"/>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a:extLst>
            <a:ext uri="{FF2B5EF4-FFF2-40B4-BE49-F238E27FC236}">
              <a16:creationId xmlns="" xmlns:a16="http://schemas.microsoft.com/office/drawing/2014/main" id="{00000000-0008-0000-0200-00006A000000}"/>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a:extLst>
            <a:ext uri="{FF2B5EF4-FFF2-40B4-BE49-F238E27FC236}">
              <a16:creationId xmlns="" xmlns:a16="http://schemas.microsoft.com/office/drawing/2014/main" id="{00000000-0008-0000-0200-00006B000000}"/>
            </a:ext>
          </a:extLst>
        </xdr:cNvPr>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00000000-0008-0000-02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00000000-0008-0000-02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00000000-0008-0000-02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00000000-0008-0000-02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00000000-0008-0000-02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109982</xdr:rowOff>
    </xdr:from>
    <xdr:to>
      <xdr:col>55</xdr:col>
      <xdr:colOff>50800</xdr:colOff>
      <xdr:row>40</xdr:row>
      <xdr:rowOff>40132</xdr:rowOff>
    </xdr:to>
    <xdr:sp macro="" textlink="">
      <xdr:nvSpPr>
        <xdr:cNvPr id="113" name="楕円 112">
          <a:extLst>
            <a:ext uri="{FF2B5EF4-FFF2-40B4-BE49-F238E27FC236}">
              <a16:creationId xmlns="" xmlns:a16="http://schemas.microsoft.com/office/drawing/2014/main" id="{00000000-0008-0000-0200-000071000000}"/>
            </a:ext>
          </a:extLst>
        </xdr:cNvPr>
        <xdr:cNvSpPr/>
      </xdr:nvSpPr>
      <xdr:spPr>
        <a:xfrm>
          <a:off x="10426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132859</xdr:rowOff>
    </xdr:from>
    <xdr:ext cx="469744" cy="259045"/>
    <xdr:sp macro="" textlink="">
      <xdr:nvSpPr>
        <xdr:cNvPr id="114" name="【図書館】&#10;一人当たり面積該当値テキスト">
          <a:extLst>
            <a:ext uri="{FF2B5EF4-FFF2-40B4-BE49-F238E27FC236}">
              <a16:creationId xmlns="" xmlns:a16="http://schemas.microsoft.com/office/drawing/2014/main" id="{00000000-0008-0000-0200-000072000000}"/>
            </a:ext>
          </a:extLst>
        </xdr:cNvPr>
        <xdr:cNvSpPr txBox="1"/>
      </xdr:nvSpPr>
      <xdr:spPr>
        <a:xfrm>
          <a:off x="10515600" y="664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114554</xdr:rowOff>
    </xdr:from>
    <xdr:to>
      <xdr:col>50</xdr:col>
      <xdr:colOff>165100</xdr:colOff>
      <xdr:row>40</xdr:row>
      <xdr:rowOff>44704</xdr:rowOff>
    </xdr:to>
    <xdr:sp macro="" textlink="">
      <xdr:nvSpPr>
        <xdr:cNvPr id="115" name="楕円 114">
          <a:extLst>
            <a:ext uri="{FF2B5EF4-FFF2-40B4-BE49-F238E27FC236}">
              <a16:creationId xmlns="" xmlns:a16="http://schemas.microsoft.com/office/drawing/2014/main" id="{00000000-0008-0000-0200-000073000000}"/>
            </a:ext>
          </a:extLst>
        </xdr:cNvPr>
        <xdr:cNvSpPr/>
      </xdr:nvSpPr>
      <xdr:spPr>
        <a:xfrm>
          <a:off x="958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160782</xdr:rowOff>
    </xdr:from>
    <xdr:to>
      <xdr:col>55</xdr:col>
      <xdr:colOff>0</xdr:colOff>
      <xdr:row>39</xdr:row>
      <xdr:rowOff>165354</xdr:rowOff>
    </xdr:to>
    <xdr:cxnSp macro="">
      <xdr:nvCxnSpPr>
        <xdr:cNvPr id="116" name="直線コネクタ 115">
          <a:extLst>
            <a:ext uri="{FF2B5EF4-FFF2-40B4-BE49-F238E27FC236}">
              <a16:creationId xmlns="" xmlns:a16="http://schemas.microsoft.com/office/drawing/2014/main" id="{00000000-0008-0000-0200-000074000000}"/>
            </a:ext>
          </a:extLst>
        </xdr:cNvPr>
        <xdr:cNvCxnSpPr/>
      </xdr:nvCxnSpPr>
      <xdr:spPr>
        <a:xfrm flipV="1">
          <a:off x="9639300" y="684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17" name="楕円 116">
          <a:extLst>
            <a:ext uri="{FF2B5EF4-FFF2-40B4-BE49-F238E27FC236}">
              <a16:creationId xmlns="" xmlns:a16="http://schemas.microsoft.com/office/drawing/2014/main" id="{00000000-0008-0000-0200-000075000000}"/>
            </a:ext>
          </a:extLst>
        </xdr:cNvPr>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165354</xdr:rowOff>
    </xdr:from>
    <xdr:to>
      <xdr:col>50</xdr:col>
      <xdr:colOff>114300</xdr:colOff>
      <xdr:row>39</xdr:row>
      <xdr:rowOff>169926</xdr:rowOff>
    </xdr:to>
    <xdr:cxnSp macro="">
      <xdr:nvCxnSpPr>
        <xdr:cNvPr id="118" name="直線コネクタ 117">
          <a:extLst>
            <a:ext uri="{FF2B5EF4-FFF2-40B4-BE49-F238E27FC236}">
              <a16:creationId xmlns="" xmlns:a16="http://schemas.microsoft.com/office/drawing/2014/main" id="{00000000-0008-0000-0200-000076000000}"/>
            </a:ext>
          </a:extLst>
        </xdr:cNvPr>
        <xdr:cNvCxnSpPr/>
      </xdr:nvCxnSpPr>
      <xdr:spPr>
        <a:xfrm flipV="1">
          <a:off x="8750300" y="685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a:extLst>
            <a:ext uri="{FF2B5EF4-FFF2-40B4-BE49-F238E27FC236}">
              <a16:creationId xmlns="" xmlns:a16="http://schemas.microsoft.com/office/drawing/2014/main" id="{00000000-0008-0000-0200-000077000000}"/>
            </a:ext>
          </a:extLst>
        </xdr:cNvPr>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a:extLst>
            <a:ext uri="{FF2B5EF4-FFF2-40B4-BE49-F238E27FC236}">
              <a16:creationId xmlns="" xmlns:a16="http://schemas.microsoft.com/office/drawing/2014/main" id="{00000000-0008-0000-0200-000078000000}"/>
            </a:ext>
          </a:extLst>
        </xdr:cNvPr>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61231</xdr:rowOff>
    </xdr:from>
    <xdr:ext cx="469744" cy="259045"/>
    <xdr:sp macro="" textlink="">
      <xdr:nvSpPr>
        <xdr:cNvPr id="121" name="n_1mainValue【図書館】&#10;一人当たり面積">
          <a:extLst>
            <a:ext uri="{FF2B5EF4-FFF2-40B4-BE49-F238E27FC236}">
              <a16:creationId xmlns="" xmlns:a16="http://schemas.microsoft.com/office/drawing/2014/main" id="{00000000-0008-0000-0200-000079000000}"/>
            </a:ext>
          </a:extLst>
        </xdr:cNvPr>
        <xdr:cNvSpPr txBox="1"/>
      </xdr:nvSpPr>
      <xdr:spPr>
        <a:xfrm>
          <a:off x="9391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65803</xdr:rowOff>
    </xdr:from>
    <xdr:ext cx="469744" cy="259045"/>
    <xdr:sp macro="" textlink="">
      <xdr:nvSpPr>
        <xdr:cNvPr id="122" name="n_2mainValue【図書館】&#10;一人当たり面積">
          <a:extLst>
            <a:ext uri="{FF2B5EF4-FFF2-40B4-BE49-F238E27FC236}">
              <a16:creationId xmlns="" xmlns:a16="http://schemas.microsoft.com/office/drawing/2014/main" id="{00000000-0008-0000-0200-00007A000000}"/>
            </a:ext>
          </a:extLst>
        </xdr:cNvPr>
        <xdr:cNvSpPr txBox="1"/>
      </xdr:nvSpPr>
      <xdr:spPr>
        <a:xfrm>
          <a:off x="8515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 xmlns:a16="http://schemas.microsoft.com/office/drawing/2014/main" id="{00000000-0008-0000-02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 xmlns:a16="http://schemas.microsoft.com/office/drawing/2014/main" id="{00000000-0008-0000-02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 xmlns:a16="http://schemas.microsoft.com/office/drawing/2014/main" id="{00000000-0008-0000-02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 xmlns:a16="http://schemas.microsoft.com/office/drawing/2014/main" id="{00000000-0008-0000-02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 xmlns:a16="http://schemas.microsoft.com/office/drawing/2014/main" id="{00000000-0008-0000-02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 xmlns:a16="http://schemas.microsoft.com/office/drawing/2014/main" id="{00000000-0008-0000-02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 xmlns:a16="http://schemas.microsoft.com/office/drawing/2014/main" id="{00000000-0008-0000-02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 xmlns:a16="http://schemas.microsoft.com/office/drawing/2014/main" id="{00000000-0008-0000-02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 xmlns:a16="http://schemas.microsoft.com/office/drawing/2014/main" id="{00000000-0008-0000-02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 xmlns:a16="http://schemas.microsoft.com/office/drawing/2014/main" id="{00000000-0008-0000-02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 xmlns:a16="http://schemas.microsoft.com/office/drawing/2014/main" id="{00000000-0008-0000-0200-00008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 xmlns:a16="http://schemas.microsoft.com/office/drawing/2014/main" id="{00000000-0008-0000-0200-00008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 xmlns:a16="http://schemas.microsoft.com/office/drawing/2014/main" id="{00000000-0008-0000-0200-00008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 xmlns:a16="http://schemas.microsoft.com/office/drawing/2014/main" id="{00000000-0008-0000-0200-00008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 xmlns:a16="http://schemas.microsoft.com/office/drawing/2014/main" id="{00000000-0008-0000-0200-00008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 xmlns:a16="http://schemas.microsoft.com/office/drawing/2014/main" id="{00000000-0008-0000-0200-00008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 xmlns:a16="http://schemas.microsoft.com/office/drawing/2014/main" id="{00000000-0008-0000-0200-00008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 xmlns:a16="http://schemas.microsoft.com/office/drawing/2014/main" id="{00000000-0008-0000-0200-00008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 xmlns:a16="http://schemas.microsoft.com/office/drawing/2014/main" id="{00000000-0008-0000-0200-00008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 xmlns:a16="http://schemas.microsoft.com/office/drawing/2014/main" id="{00000000-0008-0000-0200-00008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 xmlns:a16="http://schemas.microsoft.com/office/drawing/2014/main" id="{00000000-0008-0000-0200-00008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 xmlns:a16="http://schemas.microsoft.com/office/drawing/2014/main" id="{00000000-0008-0000-0200-00009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 xmlns:a16="http://schemas.microsoft.com/office/drawing/2014/main" id="{00000000-0008-0000-02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 xmlns:a16="http://schemas.microsoft.com/office/drawing/2014/main" id="{00000000-0008-0000-02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 xmlns:a16="http://schemas.microsoft.com/office/drawing/2014/main" id="{00000000-0008-0000-02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a:extLst>
            <a:ext uri="{FF2B5EF4-FFF2-40B4-BE49-F238E27FC236}">
              <a16:creationId xmlns="" xmlns:a16="http://schemas.microsoft.com/office/drawing/2014/main" id="{00000000-0008-0000-0200-000094000000}"/>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a:extLst>
            <a:ext uri="{FF2B5EF4-FFF2-40B4-BE49-F238E27FC236}">
              <a16:creationId xmlns="" xmlns:a16="http://schemas.microsoft.com/office/drawing/2014/main" id="{00000000-0008-0000-0200-000095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a:extLst>
            <a:ext uri="{FF2B5EF4-FFF2-40B4-BE49-F238E27FC236}">
              <a16:creationId xmlns="" xmlns:a16="http://schemas.microsoft.com/office/drawing/2014/main" id="{00000000-0008-0000-0200-000096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a:extLst>
            <a:ext uri="{FF2B5EF4-FFF2-40B4-BE49-F238E27FC236}">
              <a16:creationId xmlns="" xmlns:a16="http://schemas.microsoft.com/office/drawing/2014/main" id="{00000000-0008-0000-0200-000097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a:extLst>
            <a:ext uri="{FF2B5EF4-FFF2-40B4-BE49-F238E27FC236}">
              <a16:creationId xmlns="" xmlns:a16="http://schemas.microsoft.com/office/drawing/2014/main" id="{00000000-0008-0000-0200-000098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a:extLst>
            <a:ext uri="{FF2B5EF4-FFF2-40B4-BE49-F238E27FC236}">
              <a16:creationId xmlns="" xmlns:a16="http://schemas.microsoft.com/office/drawing/2014/main" id="{00000000-0008-0000-0200-000099000000}"/>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a:extLst>
            <a:ext uri="{FF2B5EF4-FFF2-40B4-BE49-F238E27FC236}">
              <a16:creationId xmlns="" xmlns:a16="http://schemas.microsoft.com/office/drawing/2014/main" id="{00000000-0008-0000-0200-00009A000000}"/>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a:extLst>
            <a:ext uri="{FF2B5EF4-FFF2-40B4-BE49-F238E27FC236}">
              <a16:creationId xmlns="" xmlns:a16="http://schemas.microsoft.com/office/drawing/2014/main" id="{00000000-0008-0000-0200-00009B000000}"/>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a:extLst>
            <a:ext uri="{FF2B5EF4-FFF2-40B4-BE49-F238E27FC236}">
              <a16:creationId xmlns="" xmlns:a16="http://schemas.microsoft.com/office/drawing/2014/main" id="{00000000-0008-0000-0200-00009C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00000000-0008-0000-02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00000000-0008-0000-02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14515</xdr:rowOff>
    </xdr:from>
    <xdr:to>
      <xdr:col>24</xdr:col>
      <xdr:colOff>114300</xdr:colOff>
      <xdr:row>55</xdr:row>
      <xdr:rowOff>116115</xdr:rowOff>
    </xdr:to>
    <xdr:sp macro="" textlink="">
      <xdr:nvSpPr>
        <xdr:cNvPr id="162" name="楕円 161">
          <a:extLst>
            <a:ext uri="{FF2B5EF4-FFF2-40B4-BE49-F238E27FC236}">
              <a16:creationId xmlns="" xmlns:a16="http://schemas.microsoft.com/office/drawing/2014/main" id="{00000000-0008-0000-0200-0000A2000000}"/>
            </a:ext>
          </a:extLst>
        </xdr:cNvPr>
        <xdr:cNvSpPr/>
      </xdr:nvSpPr>
      <xdr:spPr>
        <a:xfrm>
          <a:off x="4584700" y="94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05111" cy="259045"/>
    <xdr:sp macro="" textlink="">
      <xdr:nvSpPr>
        <xdr:cNvPr id="163" name="【体育館・プール】&#10;有形固定資産減価償却率該当値テキスト">
          <a:extLst>
            <a:ext uri="{FF2B5EF4-FFF2-40B4-BE49-F238E27FC236}">
              <a16:creationId xmlns="" xmlns:a16="http://schemas.microsoft.com/office/drawing/2014/main" id="{00000000-0008-0000-0200-0000A3000000}"/>
            </a:ext>
          </a:extLst>
        </xdr:cNvPr>
        <xdr:cNvSpPr txBox="1"/>
      </xdr:nvSpPr>
      <xdr:spPr>
        <a:xfrm>
          <a:off x="4673600" y="937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16147</xdr:rowOff>
    </xdr:from>
    <xdr:to>
      <xdr:col>20</xdr:col>
      <xdr:colOff>38100</xdr:colOff>
      <xdr:row>55</xdr:row>
      <xdr:rowOff>117747</xdr:rowOff>
    </xdr:to>
    <xdr:sp macro="" textlink="">
      <xdr:nvSpPr>
        <xdr:cNvPr id="164" name="楕円 163">
          <a:extLst>
            <a:ext uri="{FF2B5EF4-FFF2-40B4-BE49-F238E27FC236}">
              <a16:creationId xmlns="" xmlns:a16="http://schemas.microsoft.com/office/drawing/2014/main" id="{00000000-0008-0000-0200-0000A4000000}"/>
            </a:ext>
          </a:extLst>
        </xdr:cNvPr>
        <xdr:cNvSpPr/>
      </xdr:nvSpPr>
      <xdr:spPr>
        <a:xfrm>
          <a:off x="37465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65315</xdr:rowOff>
    </xdr:from>
    <xdr:to>
      <xdr:col>24</xdr:col>
      <xdr:colOff>63500</xdr:colOff>
      <xdr:row>55</xdr:row>
      <xdr:rowOff>66947</xdr:rowOff>
    </xdr:to>
    <xdr:cxnSp macro="">
      <xdr:nvCxnSpPr>
        <xdr:cNvPr id="165" name="直線コネクタ 164">
          <a:extLst>
            <a:ext uri="{FF2B5EF4-FFF2-40B4-BE49-F238E27FC236}">
              <a16:creationId xmlns="" xmlns:a16="http://schemas.microsoft.com/office/drawing/2014/main" id="{00000000-0008-0000-0200-0000A5000000}"/>
            </a:ext>
          </a:extLst>
        </xdr:cNvPr>
        <xdr:cNvCxnSpPr/>
      </xdr:nvCxnSpPr>
      <xdr:spPr>
        <a:xfrm flipV="1">
          <a:off x="3797300" y="949506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3084</xdr:rowOff>
    </xdr:from>
    <xdr:to>
      <xdr:col>15</xdr:col>
      <xdr:colOff>101600</xdr:colOff>
      <xdr:row>55</xdr:row>
      <xdr:rowOff>104684</xdr:rowOff>
    </xdr:to>
    <xdr:sp macro="" textlink="">
      <xdr:nvSpPr>
        <xdr:cNvPr id="166" name="楕円 165">
          <a:extLst>
            <a:ext uri="{FF2B5EF4-FFF2-40B4-BE49-F238E27FC236}">
              <a16:creationId xmlns="" xmlns:a16="http://schemas.microsoft.com/office/drawing/2014/main" id="{00000000-0008-0000-0200-0000A6000000}"/>
            </a:ext>
          </a:extLst>
        </xdr:cNvPr>
        <xdr:cNvSpPr/>
      </xdr:nvSpPr>
      <xdr:spPr>
        <a:xfrm>
          <a:off x="2857500" y="9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53884</xdr:rowOff>
    </xdr:from>
    <xdr:to>
      <xdr:col>19</xdr:col>
      <xdr:colOff>177800</xdr:colOff>
      <xdr:row>55</xdr:row>
      <xdr:rowOff>66947</xdr:rowOff>
    </xdr:to>
    <xdr:cxnSp macro="">
      <xdr:nvCxnSpPr>
        <xdr:cNvPr id="167" name="直線コネクタ 166">
          <a:extLst>
            <a:ext uri="{FF2B5EF4-FFF2-40B4-BE49-F238E27FC236}">
              <a16:creationId xmlns="" xmlns:a16="http://schemas.microsoft.com/office/drawing/2014/main" id="{00000000-0008-0000-0200-0000A7000000}"/>
            </a:ext>
          </a:extLst>
        </xdr:cNvPr>
        <xdr:cNvCxnSpPr/>
      </xdr:nvCxnSpPr>
      <xdr:spPr>
        <a:xfrm>
          <a:off x="2908300" y="94836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a:extLst>
            <a:ext uri="{FF2B5EF4-FFF2-40B4-BE49-F238E27FC236}">
              <a16:creationId xmlns="" xmlns:a16="http://schemas.microsoft.com/office/drawing/2014/main" id="{00000000-0008-0000-0200-0000A8000000}"/>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a:extLst>
            <a:ext uri="{FF2B5EF4-FFF2-40B4-BE49-F238E27FC236}">
              <a16:creationId xmlns="" xmlns:a16="http://schemas.microsoft.com/office/drawing/2014/main" id="{00000000-0008-0000-0200-0000A9000000}"/>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134274</xdr:rowOff>
    </xdr:from>
    <xdr:ext cx="405111" cy="259045"/>
    <xdr:sp macro="" textlink="">
      <xdr:nvSpPr>
        <xdr:cNvPr id="170" name="n_1mainValue【体育館・プール】&#10;有形固定資産減価償却率">
          <a:extLst>
            <a:ext uri="{FF2B5EF4-FFF2-40B4-BE49-F238E27FC236}">
              <a16:creationId xmlns="" xmlns:a16="http://schemas.microsoft.com/office/drawing/2014/main" id="{00000000-0008-0000-0200-0000AA000000}"/>
            </a:ext>
          </a:extLst>
        </xdr:cNvPr>
        <xdr:cNvSpPr txBox="1"/>
      </xdr:nvSpPr>
      <xdr:spPr>
        <a:xfrm>
          <a:off x="3582044" y="922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121211</xdr:rowOff>
    </xdr:from>
    <xdr:ext cx="405111" cy="259045"/>
    <xdr:sp macro="" textlink="">
      <xdr:nvSpPr>
        <xdr:cNvPr id="171" name="n_2mainValue【体育館・プール】&#10;有形固定資産減価償却率">
          <a:extLst>
            <a:ext uri="{FF2B5EF4-FFF2-40B4-BE49-F238E27FC236}">
              <a16:creationId xmlns="" xmlns:a16="http://schemas.microsoft.com/office/drawing/2014/main" id="{00000000-0008-0000-0200-0000AB000000}"/>
            </a:ext>
          </a:extLst>
        </xdr:cNvPr>
        <xdr:cNvSpPr txBox="1"/>
      </xdr:nvSpPr>
      <xdr:spPr>
        <a:xfrm>
          <a:off x="2705744" y="920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 xmlns:a16="http://schemas.microsoft.com/office/drawing/2014/main" id="{00000000-0008-0000-0200-0000A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 xmlns:a16="http://schemas.microsoft.com/office/drawing/2014/main" id="{00000000-0008-0000-0200-0000A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 xmlns:a16="http://schemas.microsoft.com/office/drawing/2014/main" id="{00000000-0008-0000-0200-0000A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 xmlns:a16="http://schemas.microsoft.com/office/drawing/2014/main" id="{00000000-0008-0000-0200-0000A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 xmlns:a16="http://schemas.microsoft.com/office/drawing/2014/main" id="{00000000-0008-0000-0200-0000B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 xmlns:a16="http://schemas.microsoft.com/office/drawing/2014/main" id="{00000000-0008-0000-0200-0000B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 xmlns:a16="http://schemas.microsoft.com/office/drawing/2014/main" id="{00000000-0008-0000-0200-0000B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 xmlns:a16="http://schemas.microsoft.com/office/drawing/2014/main" id="{00000000-0008-0000-0200-0000B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 xmlns:a16="http://schemas.microsoft.com/office/drawing/2014/main" id="{00000000-0008-0000-0200-0000B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 xmlns:a16="http://schemas.microsoft.com/office/drawing/2014/main" id="{00000000-0008-0000-0200-0000B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 xmlns:a16="http://schemas.microsoft.com/office/drawing/2014/main" id="{00000000-0008-0000-0200-0000B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 xmlns:a16="http://schemas.microsoft.com/office/drawing/2014/main" id="{00000000-0008-0000-0200-0000B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 xmlns:a16="http://schemas.microsoft.com/office/drawing/2014/main" id="{00000000-0008-0000-0200-0000B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 xmlns:a16="http://schemas.microsoft.com/office/drawing/2014/main" id="{00000000-0008-0000-0200-0000B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 xmlns:a16="http://schemas.microsoft.com/office/drawing/2014/main" id="{00000000-0008-0000-0200-0000B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 xmlns:a16="http://schemas.microsoft.com/office/drawing/2014/main" id="{00000000-0008-0000-0200-0000B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 xmlns:a16="http://schemas.microsoft.com/office/drawing/2014/main" id="{00000000-0008-0000-0200-0000B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 xmlns:a16="http://schemas.microsoft.com/office/drawing/2014/main" id="{00000000-0008-0000-0200-0000B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 xmlns:a16="http://schemas.microsoft.com/office/drawing/2014/main" id="{00000000-0008-0000-0200-0000B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 xmlns:a16="http://schemas.microsoft.com/office/drawing/2014/main" id="{00000000-0008-0000-0200-0000B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 xmlns:a16="http://schemas.microsoft.com/office/drawing/2014/main" id="{00000000-0008-0000-0200-0000C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 xmlns:a16="http://schemas.microsoft.com/office/drawing/2014/main" id="{00000000-0008-0000-0200-0000C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 xmlns:a16="http://schemas.microsoft.com/office/drawing/2014/main" id="{00000000-0008-0000-0200-0000C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a:extLst>
            <a:ext uri="{FF2B5EF4-FFF2-40B4-BE49-F238E27FC236}">
              <a16:creationId xmlns="" xmlns:a16="http://schemas.microsoft.com/office/drawing/2014/main" id="{00000000-0008-0000-0200-0000C3000000}"/>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a:extLst>
            <a:ext uri="{FF2B5EF4-FFF2-40B4-BE49-F238E27FC236}">
              <a16:creationId xmlns="" xmlns:a16="http://schemas.microsoft.com/office/drawing/2014/main" id="{00000000-0008-0000-0200-0000C4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a:extLst>
            <a:ext uri="{FF2B5EF4-FFF2-40B4-BE49-F238E27FC236}">
              <a16:creationId xmlns="" xmlns:a16="http://schemas.microsoft.com/office/drawing/2014/main" id="{00000000-0008-0000-0200-0000C5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a:extLst>
            <a:ext uri="{FF2B5EF4-FFF2-40B4-BE49-F238E27FC236}">
              <a16:creationId xmlns="" xmlns:a16="http://schemas.microsoft.com/office/drawing/2014/main" id="{00000000-0008-0000-0200-0000C6000000}"/>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a:extLst>
            <a:ext uri="{FF2B5EF4-FFF2-40B4-BE49-F238E27FC236}">
              <a16:creationId xmlns="" xmlns:a16="http://schemas.microsoft.com/office/drawing/2014/main" id="{00000000-0008-0000-0200-0000C7000000}"/>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a:extLst>
            <a:ext uri="{FF2B5EF4-FFF2-40B4-BE49-F238E27FC236}">
              <a16:creationId xmlns="" xmlns:a16="http://schemas.microsoft.com/office/drawing/2014/main" id="{00000000-0008-0000-0200-0000C8000000}"/>
            </a:ext>
          </a:extLst>
        </xdr:cNvPr>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a:extLst>
            <a:ext uri="{FF2B5EF4-FFF2-40B4-BE49-F238E27FC236}">
              <a16:creationId xmlns="" xmlns:a16="http://schemas.microsoft.com/office/drawing/2014/main" id="{00000000-0008-0000-0200-0000C9000000}"/>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a:extLst>
            <a:ext uri="{FF2B5EF4-FFF2-40B4-BE49-F238E27FC236}">
              <a16:creationId xmlns="" xmlns:a16="http://schemas.microsoft.com/office/drawing/2014/main" id="{00000000-0008-0000-0200-0000CA000000}"/>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a:extLst>
            <a:ext uri="{FF2B5EF4-FFF2-40B4-BE49-F238E27FC236}">
              <a16:creationId xmlns="" xmlns:a16="http://schemas.microsoft.com/office/drawing/2014/main" id="{00000000-0008-0000-0200-0000CB000000}"/>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 xmlns:a16="http://schemas.microsoft.com/office/drawing/2014/main" id="{00000000-0008-0000-0200-0000C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 xmlns:a16="http://schemas.microsoft.com/office/drawing/2014/main" id="{00000000-0008-0000-0200-0000C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 xmlns:a16="http://schemas.microsoft.com/office/drawing/2014/main" id="{00000000-0008-0000-0200-0000C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 xmlns:a16="http://schemas.microsoft.com/office/drawing/2014/main" id="{00000000-0008-0000-0200-0000C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00000000-0008-0000-0200-0000D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09" name="楕円 208">
          <a:extLst>
            <a:ext uri="{FF2B5EF4-FFF2-40B4-BE49-F238E27FC236}">
              <a16:creationId xmlns="" xmlns:a16="http://schemas.microsoft.com/office/drawing/2014/main" id="{00000000-0008-0000-0200-0000D1000000}"/>
            </a:ext>
          </a:extLst>
        </xdr:cNvPr>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68597</xdr:rowOff>
    </xdr:from>
    <xdr:ext cx="469744" cy="259045"/>
    <xdr:sp macro="" textlink="">
      <xdr:nvSpPr>
        <xdr:cNvPr id="210" name="【体育館・プール】&#10;一人当たり面積該当値テキスト">
          <a:extLst>
            <a:ext uri="{FF2B5EF4-FFF2-40B4-BE49-F238E27FC236}">
              <a16:creationId xmlns="" xmlns:a16="http://schemas.microsoft.com/office/drawing/2014/main" id="{00000000-0008-0000-0200-0000D2000000}"/>
            </a:ext>
          </a:extLst>
        </xdr:cNvPr>
        <xdr:cNvSpPr txBox="1"/>
      </xdr:nvSpPr>
      <xdr:spPr>
        <a:xfrm>
          <a:off x="1051560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97790</xdr:rowOff>
    </xdr:from>
    <xdr:to>
      <xdr:col>50</xdr:col>
      <xdr:colOff>165100</xdr:colOff>
      <xdr:row>62</xdr:row>
      <xdr:rowOff>27940</xdr:rowOff>
    </xdr:to>
    <xdr:sp macro="" textlink="">
      <xdr:nvSpPr>
        <xdr:cNvPr id="211" name="楕円 210">
          <a:extLst>
            <a:ext uri="{FF2B5EF4-FFF2-40B4-BE49-F238E27FC236}">
              <a16:creationId xmlns="" xmlns:a16="http://schemas.microsoft.com/office/drawing/2014/main" id="{00000000-0008-0000-0200-0000D3000000}"/>
            </a:ext>
          </a:extLst>
        </xdr:cNvPr>
        <xdr:cNvSpPr/>
      </xdr:nvSpPr>
      <xdr:spPr>
        <a:xfrm>
          <a:off x="958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140970</xdr:rowOff>
    </xdr:from>
    <xdr:to>
      <xdr:col>55</xdr:col>
      <xdr:colOff>0</xdr:colOff>
      <xdr:row>61</xdr:row>
      <xdr:rowOff>148590</xdr:rowOff>
    </xdr:to>
    <xdr:cxnSp macro="">
      <xdr:nvCxnSpPr>
        <xdr:cNvPr id="212" name="直線コネクタ 211">
          <a:extLst>
            <a:ext uri="{FF2B5EF4-FFF2-40B4-BE49-F238E27FC236}">
              <a16:creationId xmlns="" xmlns:a16="http://schemas.microsoft.com/office/drawing/2014/main" id="{00000000-0008-0000-0200-0000D4000000}"/>
            </a:ext>
          </a:extLst>
        </xdr:cNvPr>
        <xdr:cNvCxnSpPr/>
      </xdr:nvCxnSpPr>
      <xdr:spPr>
        <a:xfrm flipV="1">
          <a:off x="9639300" y="10599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105410</xdr:rowOff>
    </xdr:from>
    <xdr:to>
      <xdr:col>46</xdr:col>
      <xdr:colOff>38100</xdr:colOff>
      <xdr:row>62</xdr:row>
      <xdr:rowOff>35560</xdr:rowOff>
    </xdr:to>
    <xdr:sp macro="" textlink="">
      <xdr:nvSpPr>
        <xdr:cNvPr id="213" name="楕円 212">
          <a:extLst>
            <a:ext uri="{FF2B5EF4-FFF2-40B4-BE49-F238E27FC236}">
              <a16:creationId xmlns="" xmlns:a16="http://schemas.microsoft.com/office/drawing/2014/main" id="{00000000-0008-0000-0200-0000D5000000}"/>
            </a:ext>
          </a:extLst>
        </xdr:cNvPr>
        <xdr:cNvSpPr/>
      </xdr:nvSpPr>
      <xdr:spPr>
        <a:xfrm>
          <a:off x="869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148590</xdr:rowOff>
    </xdr:from>
    <xdr:to>
      <xdr:col>50</xdr:col>
      <xdr:colOff>114300</xdr:colOff>
      <xdr:row>61</xdr:row>
      <xdr:rowOff>156210</xdr:rowOff>
    </xdr:to>
    <xdr:cxnSp macro="">
      <xdr:nvCxnSpPr>
        <xdr:cNvPr id="214" name="直線コネクタ 213">
          <a:extLst>
            <a:ext uri="{FF2B5EF4-FFF2-40B4-BE49-F238E27FC236}">
              <a16:creationId xmlns="" xmlns:a16="http://schemas.microsoft.com/office/drawing/2014/main" id="{00000000-0008-0000-0200-0000D6000000}"/>
            </a:ext>
          </a:extLst>
        </xdr:cNvPr>
        <xdr:cNvCxnSpPr/>
      </xdr:nvCxnSpPr>
      <xdr:spPr>
        <a:xfrm flipV="1">
          <a:off x="8750300" y="1060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a:extLst>
            <a:ext uri="{FF2B5EF4-FFF2-40B4-BE49-F238E27FC236}">
              <a16:creationId xmlns="" xmlns:a16="http://schemas.microsoft.com/office/drawing/2014/main" id="{00000000-0008-0000-0200-0000D7000000}"/>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a:extLst>
            <a:ext uri="{FF2B5EF4-FFF2-40B4-BE49-F238E27FC236}">
              <a16:creationId xmlns="" xmlns:a16="http://schemas.microsoft.com/office/drawing/2014/main" id="{00000000-0008-0000-0200-0000D8000000}"/>
            </a:ext>
          </a:extLst>
        </xdr:cNvPr>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19067</xdr:rowOff>
    </xdr:from>
    <xdr:ext cx="469744" cy="259045"/>
    <xdr:sp macro="" textlink="">
      <xdr:nvSpPr>
        <xdr:cNvPr id="217" name="n_1mainValue【体育館・プール】&#10;一人当たり面積">
          <a:extLst>
            <a:ext uri="{FF2B5EF4-FFF2-40B4-BE49-F238E27FC236}">
              <a16:creationId xmlns="" xmlns:a16="http://schemas.microsoft.com/office/drawing/2014/main" id="{00000000-0008-0000-0200-0000D900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26687</xdr:rowOff>
    </xdr:from>
    <xdr:ext cx="469744" cy="259045"/>
    <xdr:sp macro="" textlink="">
      <xdr:nvSpPr>
        <xdr:cNvPr id="218" name="n_2mainValue【体育館・プール】&#10;一人当たり面積">
          <a:extLst>
            <a:ext uri="{FF2B5EF4-FFF2-40B4-BE49-F238E27FC236}">
              <a16:creationId xmlns="" xmlns:a16="http://schemas.microsoft.com/office/drawing/2014/main" id="{00000000-0008-0000-0200-0000DA000000}"/>
            </a:ext>
          </a:extLst>
        </xdr:cNvPr>
        <xdr:cNvSpPr txBox="1"/>
      </xdr:nvSpPr>
      <xdr:spPr>
        <a:xfrm>
          <a:off x="8515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 xmlns:a16="http://schemas.microsoft.com/office/drawing/2014/main" id="{00000000-0008-0000-0200-0000D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 xmlns:a16="http://schemas.microsoft.com/office/drawing/2014/main" id="{00000000-0008-0000-0200-0000D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 xmlns:a16="http://schemas.microsoft.com/office/drawing/2014/main" id="{00000000-0008-0000-0200-0000D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 xmlns:a16="http://schemas.microsoft.com/office/drawing/2014/main" id="{00000000-0008-0000-0200-0000D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 xmlns:a16="http://schemas.microsoft.com/office/drawing/2014/main" id="{00000000-0008-0000-0200-0000D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 xmlns:a16="http://schemas.microsoft.com/office/drawing/2014/main" id="{00000000-0008-0000-0200-0000E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 xmlns:a16="http://schemas.microsoft.com/office/drawing/2014/main" id="{00000000-0008-0000-0200-0000E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 xmlns:a16="http://schemas.microsoft.com/office/drawing/2014/main" id="{00000000-0008-0000-0200-0000E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 xmlns:a16="http://schemas.microsoft.com/office/drawing/2014/main" id="{00000000-0008-0000-0200-0000E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 xmlns:a16="http://schemas.microsoft.com/office/drawing/2014/main" id="{00000000-0008-0000-0200-0000E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a:extLst>
            <a:ext uri="{FF2B5EF4-FFF2-40B4-BE49-F238E27FC236}">
              <a16:creationId xmlns="" xmlns:a16="http://schemas.microsoft.com/office/drawing/2014/main" id="{00000000-0008-0000-0200-0000E5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a:extLst>
            <a:ext uri="{FF2B5EF4-FFF2-40B4-BE49-F238E27FC236}">
              <a16:creationId xmlns="" xmlns:a16="http://schemas.microsoft.com/office/drawing/2014/main" id="{00000000-0008-0000-0200-0000E6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a:extLst>
            <a:ext uri="{FF2B5EF4-FFF2-40B4-BE49-F238E27FC236}">
              <a16:creationId xmlns="" xmlns:a16="http://schemas.microsoft.com/office/drawing/2014/main" id="{00000000-0008-0000-0200-0000E7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a:extLst>
            <a:ext uri="{FF2B5EF4-FFF2-40B4-BE49-F238E27FC236}">
              <a16:creationId xmlns="" xmlns:a16="http://schemas.microsoft.com/office/drawing/2014/main" id="{00000000-0008-0000-0200-0000E8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a:extLst>
            <a:ext uri="{FF2B5EF4-FFF2-40B4-BE49-F238E27FC236}">
              <a16:creationId xmlns="" xmlns:a16="http://schemas.microsoft.com/office/drawing/2014/main" id="{00000000-0008-0000-0200-0000E9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a:extLst>
            <a:ext uri="{FF2B5EF4-FFF2-40B4-BE49-F238E27FC236}">
              <a16:creationId xmlns="" xmlns:a16="http://schemas.microsoft.com/office/drawing/2014/main" id="{00000000-0008-0000-0200-0000EA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a:extLst>
            <a:ext uri="{FF2B5EF4-FFF2-40B4-BE49-F238E27FC236}">
              <a16:creationId xmlns="" xmlns:a16="http://schemas.microsoft.com/office/drawing/2014/main" id="{00000000-0008-0000-0200-0000EB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a:extLst>
            <a:ext uri="{FF2B5EF4-FFF2-40B4-BE49-F238E27FC236}">
              <a16:creationId xmlns="" xmlns:a16="http://schemas.microsoft.com/office/drawing/2014/main" id="{00000000-0008-0000-0200-0000EC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a:extLst>
            <a:ext uri="{FF2B5EF4-FFF2-40B4-BE49-F238E27FC236}">
              <a16:creationId xmlns="" xmlns:a16="http://schemas.microsoft.com/office/drawing/2014/main" id="{00000000-0008-0000-0200-0000ED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 xmlns:a16="http://schemas.microsoft.com/office/drawing/2014/main" id="{00000000-0008-0000-0200-0000E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 xmlns:a16="http://schemas.microsoft.com/office/drawing/2014/main" id="{00000000-0008-0000-0200-0000E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 xmlns:a16="http://schemas.microsoft.com/office/drawing/2014/main" id="{00000000-0008-0000-0200-0000F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a:extLst>
            <a:ext uri="{FF2B5EF4-FFF2-40B4-BE49-F238E27FC236}">
              <a16:creationId xmlns="" xmlns:a16="http://schemas.microsoft.com/office/drawing/2014/main" id="{00000000-0008-0000-0200-0000F1000000}"/>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a:extLst>
            <a:ext uri="{FF2B5EF4-FFF2-40B4-BE49-F238E27FC236}">
              <a16:creationId xmlns="" xmlns:a16="http://schemas.microsoft.com/office/drawing/2014/main" id="{00000000-0008-0000-0200-0000F2000000}"/>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a:extLst>
            <a:ext uri="{FF2B5EF4-FFF2-40B4-BE49-F238E27FC236}">
              <a16:creationId xmlns="" xmlns:a16="http://schemas.microsoft.com/office/drawing/2014/main" id="{00000000-0008-0000-0200-0000F3000000}"/>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a:extLst>
            <a:ext uri="{FF2B5EF4-FFF2-40B4-BE49-F238E27FC236}">
              <a16:creationId xmlns="" xmlns:a16="http://schemas.microsoft.com/office/drawing/2014/main" id="{00000000-0008-0000-0200-0000F4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a:extLst>
            <a:ext uri="{FF2B5EF4-FFF2-40B4-BE49-F238E27FC236}">
              <a16:creationId xmlns="" xmlns:a16="http://schemas.microsoft.com/office/drawing/2014/main" id="{00000000-0008-0000-0200-0000F5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a:extLst>
            <a:ext uri="{FF2B5EF4-FFF2-40B4-BE49-F238E27FC236}">
              <a16:creationId xmlns="" xmlns:a16="http://schemas.microsoft.com/office/drawing/2014/main" id="{00000000-0008-0000-0200-0000F6000000}"/>
            </a:ext>
          </a:extLst>
        </xdr:cNvPr>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a:extLst>
            <a:ext uri="{FF2B5EF4-FFF2-40B4-BE49-F238E27FC236}">
              <a16:creationId xmlns="" xmlns:a16="http://schemas.microsoft.com/office/drawing/2014/main" id="{00000000-0008-0000-0200-0000F7000000}"/>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a:extLst>
            <a:ext uri="{FF2B5EF4-FFF2-40B4-BE49-F238E27FC236}">
              <a16:creationId xmlns="" xmlns:a16="http://schemas.microsoft.com/office/drawing/2014/main" id="{00000000-0008-0000-0200-0000F8000000}"/>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a:extLst>
            <a:ext uri="{FF2B5EF4-FFF2-40B4-BE49-F238E27FC236}">
              <a16:creationId xmlns="" xmlns:a16="http://schemas.microsoft.com/office/drawing/2014/main" id="{00000000-0008-0000-0200-0000F9000000}"/>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 xmlns:a16="http://schemas.microsoft.com/office/drawing/2014/main" id="{00000000-0008-0000-0200-0000F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 xmlns:a16="http://schemas.microsoft.com/office/drawing/2014/main" id="{00000000-0008-0000-0200-0000F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 xmlns:a16="http://schemas.microsoft.com/office/drawing/2014/main" id="{00000000-0008-0000-0200-0000F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 xmlns:a16="http://schemas.microsoft.com/office/drawing/2014/main" id="{00000000-0008-0000-0200-0000F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 xmlns:a16="http://schemas.microsoft.com/office/drawing/2014/main" id="{00000000-0008-0000-0200-0000F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30735</xdr:rowOff>
    </xdr:from>
    <xdr:to>
      <xdr:col>24</xdr:col>
      <xdr:colOff>114300</xdr:colOff>
      <xdr:row>80</xdr:row>
      <xdr:rowOff>132335</xdr:rowOff>
    </xdr:to>
    <xdr:sp macro="" textlink="">
      <xdr:nvSpPr>
        <xdr:cNvPr id="255" name="楕円 254">
          <a:extLst>
            <a:ext uri="{FF2B5EF4-FFF2-40B4-BE49-F238E27FC236}">
              <a16:creationId xmlns="" xmlns:a16="http://schemas.microsoft.com/office/drawing/2014/main" id="{00000000-0008-0000-0200-0000FF000000}"/>
            </a:ext>
          </a:extLst>
        </xdr:cNvPr>
        <xdr:cNvSpPr/>
      </xdr:nvSpPr>
      <xdr:spPr>
        <a:xfrm>
          <a:off x="45847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53612</xdr:rowOff>
    </xdr:from>
    <xdr:ext cx="405111" cy="259045"/>
    <xdr:sp macro="" textlink="">
      <xdr:nvSpPr>
        <xdr:cNvPr id="256" name="【福祉施設】&#10;有形固定資産減価償却率該当値テキスト">
          <a:extLst>
            <a:ext uri="{FF2B5EF4-FFF2-40B4-BE49-F238E27FC236}">
              <a16:creationId xmlns="" xmlns:a16="http://schemas.microsoft.com/office/drawing/2014/main" id="{00000000-0008-0000-0200-000000010000}"/>
            </a:ext>
          </a:extLst>
        </xdr:cNvPr>
        <xdr:cNvSpPr txBox="1"/>
      </xdr:nvSpPr>
      <xdr:spPr>
        <a:xfrm>
          <a:off x="4673600" y="1359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39878</xdr:rowOff>
    </xdr:from>
    <xdr:to>
      <xdr:col>20</xdr:col>
      <xdr:colOff>38100</xdr:colOff>
      <xdr:row>80</xdr:row>
      <xdr:rowOff>141478</xdr:rowOff>
    </xdr:to>
    <xdr:sp macro="" textlink="">
      <xdr:nvSpPr>
        <xdr:cNvPr id="257" name="楕円 256">
          <a:extLst>
            <a:ext uri="{FF2B5EF4-FFF2-40B4-BE49-F238E27FC236}">
              <a16:creationId xmlns="" xmlns:a16="http://schemas.microsoft.com/office/drawing/2014/main" id="{00000000-0008-0000-0200-000001010000}"/>
            </a:ext>
          </a:extLst>
        </xdr:cNvPr>
        <xdr:cNvSpPr/>
      </xdr:nvSpPr>
      <xdr:spPr>
        <a:xfrm>
          <a:off x="3746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81535</xdr:rowOff>
    </xdr:from>
    <xdr:to>
      <xdr:col>24</xdr:col>
      <xdr:colOff>63500</xdr:colOff>
      <xdr:row>80</xdr:row>
      <xdr:rowOff>90678</xdr:rowOff>
    </xdr:to>
    <xdr:cxnSp macro="">
      <xdr:nvCxnSpPr>
        <xdr:cNvPr id="258" name="直線コネクタ 257">
          <a:extLst>
            <a:ext uri="{FF2B5EF4-FFF2-40B4-BE49-F238E27FC236}">
              <a16:creationId xmlns="" xmlns:a16="http://schemas.microsoft.com/office/drawing/2014/main" id="{00000000-0008-0000-0200-000002010000}"/>
            </a:ext>
          </a:extLst>
        </xdr:cNvPr>
        <xdr:cNvCxnSpPr/>
      </xdr:nvCxnSpPr>
      <xdr:spPr>
        <a:xfrm flipV="1">
          <a:off x="3797300" y="1379753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94742</xdr:rowOff>
    </xdr:from>
    <xdr:to>
      <xdr:col>15</xdr:col>
      <xdr:colOff>101600</xdr:colOff>
      <xdr:row>81</xdr:row>
      <xdr:rowOff>24892</xdr:rowOff>
    </xdr:to>
    <xdr:sp macro="" textlink="">
      <xdr:nvSpPr>
        <xdr:cNvPr id="259" name="楕円 258">
          <a:extLst>
            <a:ext uri="{FF2B5EF4-FFF2-40B4-BE49-F238E27FC236}">
              <a16:creationId xmlns="" xmlns:a16="http://schemas.microsoft.com/office/drawing/2014/main" id="{00000000-0008-0000-0200-000003010000}"/>
            </a:ext>
          </a:extLst>
        </xdr:cNvPr>
        <xdr:cNvSpPr/>
      </xdr:nvSpPr>
      <xdr:spPr>
        <a:xfrm>
          <a:off x="2857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90678</xdr:rowOff>
    </xdr:from>
    <xdr:to>
      <xdr:col>19</xdr:col>
      <xdr:colOff>177800</xdr:colOff>
      <xdr:row>80</xdr:row>
      <xdr:rowOff>145542</xdr:rowOff>
    </xdr:to>
    <xdr:cxnSp macro="">
      <xdr:nvCxnSpPr>
        <xdr:cNvPr id="260" name="直線コネクタ 259">
          <a:extLst>
            <a:ext uri="{FF2B5EF4-FFF2-40B4-BE49-F238E27FC236}">
              <a16:creationId xmlns="" xmlns:a16="http://schemas.microsoft.com/office/drawing/2014/main" id="{00000000-0008-0000-0200-000004010000}"/>
            </a:ext>
          </a:extLst>
        </xdr:cNvPr>
        <xdr:cNvCxnSpPr/>
      </xdr:nvCxnSpPr>
      <xdr:spPr>
        <a:xfrm flipV="1">
          <a:off x="2908300" y="1380667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a:extLst>
            <a:ext uri="{FF2B5EF4-FFF2-40B4-BE49-F238E27FC236}">
              <a16:creationId xmlns="" xmlns:a16="http://schemas.microsoft.com/office/drawing/2014/main" id="{00000000-0008-0000-0200-000005010000}"/>
            </a:ext>
          </a:extLst>
        </xdr:cNvPr>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62" name="n_2aveValue【福祉施設】&#10;有形固定資産減価償却率">
          <a:extLst>
            <a:ext uri="{FF2B5EF4-FFF2-40B4-BE49-F238E27FC236}">
              <a16:creationId xmlns="" xmlns:a16="http://schemas.microsoft.com/office/drawing/2014/main" id="{00000000-0008-0000-0200-000006010000}"/>
            </a:ext>
          </a:extLst>
        </xdr:cNvPr>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158005</xdr:rowOff>
    </xdr:from>
    <xdr:ext cx="405111" cy="259045"/>
    <xdr:sp macro="" textlink="">
      <xdr:nvSpPr>
        <xdr:cNvPr id="263" name="n_1mainValue【福祉施設】&#10;有形固定資産減価償却率">
          <a:extLst>
            <a:ext uri="{FF2B5EF4-FFF2-40B4-BE49-F238E27FC236}">
              <a16:creationId xmlns="" xmlns:a16="http://schemas.microsoft.com/office/drawing/2014/main" id="{00000000-0008-0000-0200-000007010000}"/>
            </a:ext>
          </a:extLst>
        </xdr:cNvPr>
        <xdr:cNvSpPr txBox="1"/>
      </xdr:nvSpPr>
      <xdr:spPr>
        <a:xfrm>
          <a:off x="35820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41419</xdr:rowOff>
    </xdr:from>
    <xdr:ext cx="405111" cy="259045"/>
    <xdr:sp macro="" textlink="">
      <xdr:nvSpPr>
        <xdr:cNvPr id="264" name="n_2mainValue【福祉施設】&#10;有形固定資産減価償却率">
          <a:extLst>
            <a:ext uri="{FF2B5EF4-FFF2-40B4-BE49-F238E27FC236}">
              <a16:creationId xmlns="" xmlns:a16="http://schemas.microsoft.com/office/drawing/2014/main" id="{00000000-0008-0000-0200-000008010000}"/>
            </a:ext>
          </a:extLst>
        </xdr:cNvPr>
        <xdr:cNvSpPr txBox="1"/>
      </xdr:nvSpPr>
      <xdr:spPr>
        <a:xfrm>
          <a:off x="2705744" y="135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 xmlns:a16="http://schemas.microsoft.com/office/drawing/2014/main" id="{00000000-0008-0000-0200-00000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 xmlns:a16="http://schemas.microsoft.com/office/drawing/2014/main" id="{00000000-0008-0000-0200-00000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 xmlns:a16="http://schemas.microsoft.com/office/drawing/2014/main" id="{00000000-0008-0000-0200-00000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 xmlns:a16="http://schemas.microsoft.com/office/drawing/2014/main" id="{00000000-0008-0000-0200-00000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 xmlns:a16="http://schemas.microsoft.com/office/drawing/2014/main" id="{00000000-0008-0000-0200-00000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 xmlns:a16="http://schemas.microsoft.com/office/drawing/2014/main" id="{00000000-0008-0000-0200-00000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 xmlns:a16="http://schemas.microsoft.com/office/drawing/2014/main" id="{00000000-0008-0000-0200-00000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 xmlns:a16="http://schemas.microsoft.com/office/drawing/2014/main" id="{00000000-0008-0000-0200-00001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 xmlns:a16="http://schemas.microsoft.com/office/drawing/2014/main" id="{00000000-0008-0000-0200-00001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 xmlns:a16="http://schemas.microsoft.com/office/drawing/2014/main" id="{00000000-0008-0000-0200-00001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a:extLst>
            <a:ext uri="{FF2B5EF4-FFF2-40B4-BE49-F238E27FC236}">
              <a16:creationId xmlns="" xmlns:a16="http://schemas.microsoft.com/office/drawing/2014/main" id="{00000000-0008-0000-0200-00001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a:extLst>
            <a:ext uri="{FF2B5EF4-FFF2-40B4-BE49-F238E27FC236}">
              <a16:creationId xmlns="" xmlns:a16="http://schemas.microsoft.com/office/drawing/2014/main" id="{00000000-0008-0000-0200-00001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a:extLst>
            <a:ext uri="{FF2B5EF4-FFF2-40B4-BE49-F238E27FC236}">
              <a16:creationId xmlns="" xmlns:a16="http://schemas.microsoft.com/office/drawing/2014/main" id="{00000000-0008-0000-0200-00001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a:extLst>
            <a:ext uri="{FF2B5EF4-FFF2-40B4-BE49-F238E27FC236}">
              <a16:creationId xmlns="" xmlns:a16="http://schemas.microsoft.com/office/drawing/2014/main" id="{00000000-0008-0000-0200-00001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a:extLst>
            <a:ext uri="{FF2B5EF4-FFF2-40B4-BE49-F238E27FC236}">
              <a16:creationId xmlns="" xmlns:a16="http://schemas.microsoft.com/office/drawing/2014/main" id="{00000000-0008-0000-0200-00001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a:extLst>
            <a:ext uri="{FF2B5EF4-FFF2-40B4-BE49-F238E27FC236}">
              <a16:creationId xmlns="" xmlns:a16="http://schemas.microsoft.com/office/drawing/2014/main" id="{00000000-0008-0000-0200-00001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a:extLst>
            <a:ext uri="{FF2B5EF4-FFF2-40B4-BE49-F238E27FC236}">
              <a16:creationId xmlns="" xmlns:a16="http://schemas.microsoft.com/office/drawing/2014/main" id="{00000000-0008-0000-0200-00001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a:extLst>
            <a:ext uri="{FF2B5EF4-FFF2-40B4-BE49-F238E27FC236}">
              <a16:creationId xmlns="" xmlns:a16="http://schemas.microsoft.com/office/drawing/2014/main" id="{00000000-0008-0000-0200-00001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 xmlns:a16="http://schemas.microsoft.com/office/drawing/2014/main" id="{00000000-0008-0000-0200-00001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 xmlns:a16="http://schemas.microsoft.com/office/drawing/2014/main" id="{00000000-0008-0000-0200-00001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a:extLst>
            <a:ext uri="{FF2B5EF4-FFF2-40B4-BE49-F238E27FC236}">
              <a16:creationId xmlns="" xmlns:a16="http://schemas.microsoft.com/office/drawing/2014/main" id="{00000000-0008-0000-0200-00001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a:extLst>
            <a:ext uri="{FF2B5EF4-FFF2-40B4-BE49-F238E27FC236}">
              <a16:creationId xmlns="" xmlns:a16="http://schemas.microsoft.com/office/drawing/2014/main" id="{00000000-0008-0000-0200-00001E010000}"/>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a:extLst>
            <a:ext uri="{FF2B5EF4-FFF2-40B4-BE49-F238E27FC236}">
              <a16:creationId xmlns="" xmlns:a16="http://schemas.microsoft.com/office/drawing/2014/main" id="{00000000-0008-0000-0200-00001F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a:extLst>
            <a:ext uri="{FF2B5EF4-FFF2-40B4-BE49-F238E27FC236}">
              <a16:creationId xmlns="" xmlns:a16="http://schemas.microsoft.com/office/drawing/2014/main" id="{00000000-0008-0000-0200-000020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a:extLst>
            <a:ext uri="{FF2B5EF4-FFF2-40B4-BE49-F238E27FC236}">
              <a16:creationId xmlns="" xmlns:a16="http://schemas.microsoft.com/office/drawing/2014/main" id="{00000000-0008-0000-0200-000021010000}"/>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a:extLst>
            <a:ext uri="{FF2B5EF4-FFF2-40B4-BE49-F238E27FC236}">
              <a16:creationId xmlns="" xmlns:a16="http://schemas.microsoft.com/office/drawing/2014/main" id="{00000000-0008-0000-0200-000022010000}"/>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91" name="【福祉施設】&#10;一人当たり面積平均値テキスト">
          <a:extLst>
            <a:ext uri="{FF2B5EF4-FFF2-40B4-BE49-F238E27FC236}">
              <a16:creationId xmlns="" xmlns:a16="http://schemas.microsoft.com/office/drawing/2014/main" id="{00000000-0008-0000-0200-000023010000}"/>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a:extLst>
            <a:ext uri="{FF2B5EF4-FFF2-40B4-BE49-F238E27FC236}">
              <a16:creationId xmlns="" xmlns:a16="http://schemas.microsoft.com/office/drawing/2014/main" id="{00000000-0008-0000-0200-000024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a:extLst>
            <a:ext uri="{FF2B5EF4-FFF2-40B4-BE49-F238E27FC236}">
              <a16:creationId xmlns="" xmlns:a16="http://schemas.microsoft.com/office/drawing/2014/main" id="{00000000-0008-0000-0200-000025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a:extLst>
            <a:ext uri="{FF2B5EF4-FFF2-40B4-BE49-F238E27FC236}">
              <a16:creationId xmlns="" xmlns:a16="http://schemas.microsoft.com/office/drawing/2014/main" id="{00000000-0008-0000-0200-00002601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a:extLst>
            <a:ext uri="{FF2B5EF4-FFF2-40B4-BE49-F238E27FC236}">
              <a16:creationId xmlns="" xmlns:a16="http://schemas.microsoft.com/office/drawing/2014/main" id="{00000000-0008-0000-0200-00002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a:extLst>
            <a:ext uri="{FF2B5EF4-FFF2-40B4-BE49-F238E27FC236}">
              <a16:creationId xmlns="" xmlns:a16="http://schemas.microsoft.com/office/drawing/2014/main" id="{00000000-0008-0000-0200-00002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00000000-0008-0000-0200-00002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00000000-0008-0000-0200-00002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00000000-0008-0000-0200-00002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142748</xdr:rowOff>
    </xdr:from>
    <xdr:to>
      <xdr:col>55</xdr:col>
      <xdr:colOff>50800</xdr:colOff>
      <xdr:row>83</xdr:row>
      <xdr:rowOff>72898</xdr:rowOff>
    </xdr:to>
    <xdr:sp macro="" textlink="">
      <xdr:nvSpPr>
        <xdr:cNvPr id="300" name="楕円 299">
          <a:extLst>
            <a:ext uri="{FF2B5EF4-FFF2-40B4-BE49-F238E27FC236}">
              <a16:creationId xmlns="" xmlns:a16="http://schemas.microsoft.com/office/drawing/2014/main" id="{00000000-0008-0000-0200-00002C010000}"/>
            </a:ext>
          </a:extLst>
        </xdr:cNvPr>
        <xdr:cNvSpPr/>
      </xdr:nvSpPr>
      <xdr:spPr>
        <a:xfrm>
          <a:off x="10426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165625</xdr:rowOff>
    </xdr:from>
    <xdr:ext cx="469744" cy="259045"/>
    <xdr:sp macro="" textlink="">
      <xdr:nvSpPr>
        <xdr:cNvPr id="301" name="【福祉施設】&#10;一人当たり面積該当値テキスト">
          <a:extLst>
            <a:ext uri="{FF2B5EF4-FFF2-40B4-BE49-F238E27FC236}">
              <a16:creationId xmlns="" xmlns:a16="http://schemas.microsoft.com/office/drawing/2014/main" id="{00000000-0008-0000-0200-00002D010000}"/>
            </a:ext>
          </a:extLst>
        </xdr:cNvPr>
        <xdr:cNvSpPr txBox="1"/>
      </xdr:nvSpPr>
      <xdr:spPr>
        <a:xfrm>
          <a:off x="10515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151892</xdr:rowOff>
    </xdr:from>
    <xdr:to>
      <xdr:col>50</xdr:col>
      <xdr:colOff>165100</xdr:colOff>
      <xdr:row>83</xdr:row>
      <xdr:rowOff>82042</xdr:rowOff>
    </xdr:to>
    <xdr:sp macro="" textlink="">
      <xdr:nvSpPr>
        <xdr:cNvPr id="302" name="楕円 301">
          <a:extLst>
            <a:ext uri="{FF2B5EF4-FFF2-40B4-BE49-F238E27FC236}">
              <a16:creationId xmlns="" xmlns:a16="http://schemas.microsoft.com/office/drawing/2014/main" id="{00000000-0008-0000-0200-00002E010000}"/>
            </a:ext>
          </a:extLst>
        </xdr:cNvPr>
        <xdr:cNvSpPr/>
      </xdr:nvSpPr>
      <xdr:spPr>
        <a:xfrm>
          <a:off x="9588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22098</xdr:rowOff>
    </xdr:from>
    <xdr:to>
      <xdr:col>55</xdr:col>
      <xdr:colOff>0</xdr:colOff>
      <xdr:row>83</xdr:row>
      <xdr:rowOff>31242</xdr:rowOff>
    </xdr:to>
    <xdr:cxnSp macro="">
      <xdr:nvCxnSpPr>
        <xdr:cNvPr id="303" name="直線コネクタ 302">
          <a:extLst>
            <a:ext uri="{FF2B5EF4-FFF2-40B4-BE49-F238E27FC236}">
              <a16:creationId xmlns="" xmlns:a16="http://schemas.microsoft.com/office/drawing/2014/main" id="{00000000-0008-0000-0200-00002F010000}"/>
            </a:ext>
          </a:extLst>
        </xdr:cNvPr>
        <xdr:cNvCxnSpPr/>
      </xdr:nvCxnSpPr>
      <xdr:spPr>
        <a:xfrm flipV="1">
          <a:off x="9639300" y="14252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161037</xdr:rowOff>
    </xdr:from>
    <xdr:to>
      <xdr:col>46</xdr:col>
      <xdr:colOff>38100</xdr:colOff>
      <xdr:row>83</xdr:row>
      <xdr:rowOff>91187</xdr:rowOff>
    </xdr:to>
    <xdr:sp macro="" textlink="">
      <xdr:nvSpPr>
        <xdr:cNvPr id="304" name="楕円 303">
          <a:extLst>
            <a:ext uri="{FF2B5EF4-FFF2-40B4-BE49-F238E27FC236}">
              <a16:creationId xmlns="" xmlns:a16="http://schemas.microsoft.com/office/drawing/2014/main" id="{00000000-0008-0000-0200-000030010000}"/>
            </a:ext>
          </a:extLst>
        </xdr:cNvPr>
        <xdr:cNvSpPr/>
      </xdr:nvSpPr>
      <xdr:spPr>
        <a:xfrm>
          <a:off x="8699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31242</xdr:rowOff>
    </xdr:from>
    <xdr:to>
      <xdr:col>50</xdr:col>
      <xdr:colOff>114300</xdr:colOff>
      <xdr:row>83</xdr:row>
      <xdr:rowOff>40387</xdr:rowOff>
    </xdr:to>
    <xdr:cxnSp macro="">
      <xdr:nvCxnSpPr>
        <xdr:cNvPr id="305" name="直線コネクタ 304">
          <a:extLst>
            <a:ext uri="{FF2B5EF4-FFF2-40B4-BE49-F238E27FC236}">
              <a16:creationId xmlns="" xmlns:a16="http://schemas.microsoft.com/office/drawing/2014/main" id="{00000000-0008-0000-0200-000031010000}"/>
            </a:ext>
          </a:extLst>
        </xdr:cNvPr>
        <xdr:cNvCxnSpPr/>
      </xdr:nvCxnSpPr>
      <xdr:spPr>
        <a:xfrm flipV="1">
          <a:off x="8750300" y="142615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06" name="n_1aveValue【福祉施設】&#10;一人当たり面積">
          <a:extLst>
            <a:ext uri="{FF2B5EF4-FFF2-40B4-BE49-F238E27FC236}">
              <a16:creationId xmlns="" xmlns:a16="http://schemas.microsoft.com/office/drawing/2014/main" id="{00000000-0008-0000-0200-000032010000}"/>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07" name="n_2aveValue【福祉施設】&#10;一人当たり面積">
          <a:extLst>
            <a:ext uri="{FF2B5EF4-FFF2-40B4-BE49-F238E27FC236}">
              <a16:creationId xmlns="" xmlns:a16="http://schemas.microsoft.com/office/drawing/2014/main" id="{00000000-0008-0000-0200-000033010000}"/>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98569</xdr:rowOff>
    </xdr:from>
    <xdr:ext cx="469744" cy="259045"/>
    <xdr:sp macro="" textlink="">
      <xdr:nvSpPr>
        <xdr:cNvPr id="308" name="n_1mainValue【福祉施設】&#10;一人当たり面積">
          <a:extLst>
            <a:ext uri="{FF2B5EF4-FFF2-40B4-BE49-F238E27FC236}">
              <a16:creationId xmlns="" xmlns:a16="http://schemas.microsoft.com/office/drawing/2014/main" id="{00000000-0008-0000-0200-000034010000}"/>
            </a:ext>
          </a:extLst>
        </xdr:cNvPr>
        <xdr:cNvSpPr txBox="1"/>
      </xdr:nvSpPr>
      <xdr:spPr>
        <a:xfrm>
          <a:off x="9391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107714</xdr:rowOff>
    </xdr:from>
    <xdr:ext cx="469744" cy="259045"/>
    <xdr:sp macro="" textlink="">
      <xdr:nvSpPr>
        <xdr:cNvPr id="309" name="n_2mainValue【福祉施設】&#10;一人当たり面積">
          <a:extLst>
            <a:ext uri="{FF2B5EF4-FFF2-40B4-BE49-F238E27FC236}">
              <a16:creationId xmlns="" xmlns:a16="http://schemas.microsoft.com/office/drawing/2014/main" id="{00000000-0008-0000-0200-000035010000}"/>
            </a:ext>
          </a:extLst>
        </xdr:cNvPr>
        <xdr:cNvSpPr txBox="1"/>
      </xdr:nvSpPr>
      <xdr:spPr>
        <a:xfrm>
          <a:off x="8515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 xmlns:a16="http://schemas.microsoft.com/office/drawing/2014/main" id="{00000000-0008-0000-0200-00003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 xmlns:a16="http://schemas.microsoft.com/office/drawing/2014/main" id="{00000000-0008-0000-0200-00003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 xmlns:a16="http://schemas.microsoft.com/office/drawing/2014/main" id="{00000000-0008-0000-0200-00003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 xmlns:a16="http://schemas.microsoft.com/office/drawing/2014/main" id="{00000000-0008-0000-0200-00003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 xmlns:a16="http://schemas.microsoft.com/office/drawing/2014/main" id="{00000000-0008-0000-0200-00003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 xmlns:a16="http://schemas.microsoft.com/office/drawing/2014/main" id="{00000000-0008-0000-0200-00003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 xmlns:a16="http://schemas.microsoft.com/office/drawing/2014/main" id="{00000000-0008-0000-0200-00003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 xmlns:a16="http://schemas.microsoft.com/office/drawing/2014/main" id="{00000000-0008-0000-0200-00003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 xmlns:a16="http://schemas.microsoft.com/office/drawing/2014/main" id="{00000000-0008-0000-0200-00003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 xmlns:a16="http://schemas.microsoft.com/office/drawing/2014/main" id="{00000000-0008-0000-0200-00003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 xmlns:a16="http://schemas.microsoft.com/office/drawing/2014/main" id="{00000000-0008-0000-0200-00004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 xmlns:a16="http://schemas.microsoft.com/office/drawing/2014/main" id="{00000000-0008-0000-0200-00004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 xmlns:a16="http://schemas.microsoft.com/office/drawing/2014/main" id="{00000000-0008-0000-0200-00004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 xmlns:a16="http://schemas.microsoft.com/office/drawing/2014/main" id="{00000000-0008-0000-0200-00004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 xmlns:a16="http://schemas.microsoft.com/office/drawing/2014/main" id="{00000000-0008-0000-0200-00004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 xmlns:a16="http://schemas.microsoft.com/office/drawing/2014/main" id="{00000000-0008-0000-0200-00004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 xmlns:a16="http://schemas.microsoft.com/office/drawing/2014/main" id="{00000000-0008-0000-0200-00004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 xmlns:a16="http://schemas.microsoft.com/office/drawing/2014/main" id="{00000000-0008-0000-0200-00004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 xmlns:a16="http://schemas.microsoft.com/office/drawing/2014/main" id="{00000000-0008-0000-0200-00004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 xmlns:a16="http://schemas.microsoft.com/office/drawing/2014/main" id="{00000000-0008-0000-0200-00004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 xmlns:a16="http://schemas.microsoft.com/office/drawing/2014/main" id="{00000000-0008-0000-0200-00004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 xmlns:a16="http://schemas.microsoft.com/office/drawing/2014/main" id="{00000000-0008-0000-0200-00004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 xmlns:a16="http://schemas.microsoft.com/office/drawing/2014/main" id="{00000000-0008-0000-0200-00004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a:extLst>
            <a:ext uri="{FF2B5EF4-FFF2-40B4-BE49-F238E27FC236}">
              <a16:creationId xmlns="" xmlns:a16="http://schemas.microsoft.com/office/drawing/2014/main" id="{00000000-0008-0000-0200-00004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a:extLst>
            <a:ext uri="{FF2B5EF4-FFF2-40B4-BE49-F238E27FC236}">
              <a16:creationId xmlns="" xmlns:a16="http://schemas.microsoft.com/office/drawing/2014/main" id="{00000000-0008-0000-0200-00004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a:extLst>
            <a:ext uri="{FF2B5EF4-FFF2-40B4-BE49-F238E27FC236}">
              <a16:creationId xmlns="" xmlns:a16="http://schemas.microsoft.com/office/drawing/2014/main" id="{00000000-0008-0000-0200-00005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a:extLst>
            <a:ext uri="{FF2B5EF4-FFF2-40B4-BE49-F238E27FC236}">
              <a16:creationId xmlns="" xmlns:a16="http://schemas.microsoft.com/office/drawing/2014/main" id="{00000000-0008-0000-0200-00005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a:extLst>
            <a:ext uri="{FF2B5EF4-FFF2-40B4-BE49-F238E27FC236}">
              <a16:creationId xmlns="" xmlns:a16="http://schemas.microsoft.com/office/drawing/2014/main" id="{00000000-0008-0000-0200-00005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a:extLst>
            <a:ext uri="{FF2B5EF4-FFF2-40B4-BE49-F238E27FC236}">
              <a16:creationId xmlns="" xmlns:a16="http://schemas.microsoft.com/office/drawing/2014/main" id="{00000000-0008-0000-0200-00005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a:extLst>
            <a:ext uri="{FF2B5EF4-FFF2-40B4-BE49-F238E27FC236}">
              <a16:creationId xmlns="" xmlns:a16="http://schemas.microsoft.com/office/drawing/2014/main" id="{00000000-0008-0000-0200-00005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a:extLst>
            <a:ext uri="{FF2B5EF4-FFF2-40B4-BE49-F238E27FC236}">
              <a16:creationId xmlns="" xmlns:a16="http://schemas.microsoft.com/office/drawing/2014/main" id="{00000000-0008-0000-0200-00005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a:extLst>
            <a:ext uri="{FF2B5EF4-FFF2-40B4-BE49-F238E27FC236}">
              <a16:creationId xmlns="" xmlns:a16="http://schemas.microsoft.com/office/drawing/2014/main" id="{00000000-0008-0000-0200-00005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a:extLst>
            <a:ext uri="{FF2B5EF4-FFF2-40B4-BE49-F238E27FC236}">
              <a16:creationId xmlns="" xmlns:a16="http://schemas.microsoft.com/office/drawing/2014/main" id="{00000000-0008-0000-0200-00005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a:extLst>
            <a:ext uri="{FF2B5EF4-FFF2-40B4-BE49-F238E27FC236}">
              <a16:creationId xmlns="" xmlns:a16="http://schemas.microsoft.com/office/drawing/2014/main" id="{00000000-0008-0000-0200-00005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a:extLst>
            <a:ext uri="{FF2B5EF4-FFF2-40B4-BE49-F238E27FC236}">
              <a16:creationId xmlns="" xmlns:a16="http://schemas.microsoft.com/office/drawing/2014/main" id="{00000000-0008-0000-0200-00005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a:extLst>
            <a:ext uri="{FF2B5EF4-FFF2-40B4-BE49-F238E27FC236}">
              <a16:creationId xmlns="" xmlns:a16="http://schemas.microsoft.com/office/drawing/2014/main" id="{00000000-0008-0000-0200-00005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 xmlns:a16="http://schemas.microsoft.com/office/drawing/2014/main" id="{00000000-0008-0000-0200-00005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a:extLst>
            <a:ext uri="{FF2B5EF4-FFF2-40B4-BE49-F238E27FC236}">
              <a16:creationId xmlns="" xmlns:a16="http://schemas.microsoft.com/office/drawing/2014/main" id="{00000000-0008-0000-0200-00005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一般廃棄物処理施設】&#10;有形固定資産減価償却率グラフ枠">
          <a:extLst>
            <a:ext uri="{FF2B5EF4-FFF2-40B4-BE49-F238E27FC236}">
              <a16:creationId xmlns="" xmlns:a16="http://schemas.microsoft.com/office/drawing/2014/main" id="{00000000-0008-0000-0200-00005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0" name="直線コネクタ 349">
          <a:extLst>
            <a:ext uri="{FF2B5EF4-FFF2-40B4-BE49-F238E27FC236}">
              <a16:creationId xmlns="" xmlns:a16="http://schemas.microsoft.com/office/drawing/2014/main" id="{00000000-0008-0000-0200-00005E010000}"/>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1" name="【一般廃棄物処理施設】&#10;有形固定資産減価償却率最小値テキスト">
          <a:extLst>
            <a:ext uri="{FF2B5EF4-FFF2-40B4-BE49-F238E27FC236}">
              <a16:creationId xmlns="" xmlns:a16="http://schemas.microsoft.com/office/drawing/2014/main" id="{00000000-0008-0000-0200-00005F010000}"/>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2" name="直線コネクタ 351">
          <a:extLst>
            <a:ext uri="{FF2B5EF4-FFF2-40B4-BE49-F238E27FC236}">
              <a16:creationId xmlns="" xmlns:a16="http://schemas.microsoft.com/office/drawing/2014/main" id="{00000000-0008-0000-0200-000060010000}"/>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3" name="【一般廃棄物処理施設】&#10;有形固定資産減価償却率最大値テキスト">
          <a:extLst>
            <a:ext uri="{FF2B5EF4-FFF2-40B4-BE49-F238E27FC236}">
              <a16:creationId xmlns="" xmlns:a16="http://schemas.microsoft.com/office/drawing/2014/main" id="{00000000-0008-0000-0200-000061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54" name="直線コネクタ 353">
          <a:extLst>
            <a:ext uri="{FF2B5EF4-FFF2-40B4-BE49-F238E27FC236}">
              <a16:creationId xmlns="" xmlns:a16="http://schemas.microsoft.com/office/drawing/2014/main" id="{00000000-0008-0000-0200-000062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355" name="【一般廃棄物処理施設】&#10;有形固定資産減価償却率平均値テキスト">
          <a:extLst>
            <a:ext uri="{FF2B5EF4-FFF2-40B4-BE49-F238E27FC236}">
              <a16:creationId xmlns="" xmlns:a16="http://schemas.microsoft.com/office/drawing/2014/main" id="{00000000-0008-0000-0200-000063010000}"/>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56" name="フローチャート: 判断 355">
          <a:extLst>
            <a:ext uri="{FF2B5EF4-FFF2-40B4-BE49-F238E27FC236}">
              <a16:creationId xmlns="" xmlns:a16="http://schemas.microsoft.com/office/drawing/2014/main" id="{00000000-0008-0000-0200-00006401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57" name="フローチャート: 判断 356">
          <a:extLst>
            <a:ext uri="{FF2B5EF4-FFF2-40B4-BE49-F238E27FC236}">
              <a16:creationId xmlns="" xmlns:a16="http://schemas.microsoft.com/office/drawing/2014/main" id="{00000000-0008-0000-0200-00006501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58" name="フローチャート: 判断 357">
          <a:extLst>
            <a:ext uri="{FF2B5EF4-FFF2-40B4-BE49-F238E27FC236}">
              <a16:creationId xmlns="" xmlns:a16="http://schemas.microsoft.com/office/drawing/2014/main" id="{00000000-0008-0000-0200-000066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a:extLst>
            <a:ext uri="{FF2B5EF4-FFF2-40B4-BE49-F238E27FC236}">
              <a16:creationId xmlns="" xmlns:a16="http://schemas.microsoft.com/office/drawing/2014/main" id="{00000000-0008-0000-0200-00006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a:extLst>
            <a:ext uri="{FF2B5EF4-FFF2-40B4-BE49-F238E27FC236}">
              <a16:creationId xmlns="" xmlns:a16="http://schemas.microsoft.com/office/drawing/2014/main" id="{00000000-0008-0000-0200-00006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a:extLst>
            <a:ext uri="{FF2B5EF4-FFF2-40B4-BE49-F238E27FC236}">
              <a16:creationId xmlns="" xmlns:a16="http://schemas.microsoft.com/office/drawing/2014/main" id="{00000000-0008-0000-0200-00006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a:extLst>
            <a:ext uri="{FF2B5EF4-FFF2-40B4-BE49-F238E27FC236}">
              <a16:creationId xmlns="" xmlns:a16="http://schemas.microsoft.com/office/drawing/2014/main" id="{00000000-0008-0000-0200-00006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364" name="楕円 363">
          <a:extLst>
            <a:ext uri="{FF2B5EF4-FFF2-40B4-BE49-F238E27FC236}">
              <a16:creationId xmlns="" xmlns:a16="http://schemas.microsoft.com/office/drawing/2014/main" id="{00000000-0008-0000-0200-00006C010000}"/>
            </a:ext>
          </a:extLst>
        </xdr:cNvPr>
        <xdr:cNvSpPr/>
      </xdr:nvSpPr>
      <xdr:spPr>
        <a:xfrm>
          <a:off x="16268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51452</xdr:rowOff>
    </xdr:from>
    <xdr:ext cx="405111" cy="259045"/>
    <xdr:sp macro="" textlink="">
      <xdr:nvSpPr>
        <xdr:cNvPr id="365" name="【一般廃棄物処理施設】&#10;有形固定資産減価償却率該当値テキスト">
          <a:extLst>
            <a:ext uri="{FF2B5EF4-FFF2-40B4-BE49-F238E27FC236}">
              <a16:creationId xmlns="" xmlns:a16="http://schemas.microsoft.com/office/drawing/2014/main" id="{00000000-0008-0000-0200-00006D010000}"/>
            </a:ext>
          </a:extLst>
        </xdr:cNvPr>
        <xdr:cNvSpPr txBox="1"/>
      </xdr:nvSpPr>
      <xdr:spPr>
        <a:xfrm>
          <a:off x="16357600"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366" name="楕円 365">
          <a:extLst>
            <a:ext uri="{FF2B5EF4-FFF2-40B4-BE49-F238E27FC236}">
              <a16:creationId xmlns="" xmlns:a16="http://schemas.microsoft.com/office/drawing/2014/main" id="{00000000-0008-0000-0200-00006E010000}"/>
            </a:ext>
          </a:extLst>
        </xdr:cNvPr>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37</xdr:row>
      <xdr:rowOff>129540</xdr:rowOff>
    </xdr:to>
    <xdr:cxnSp macro="">
      <xdr:nvCxnSpPr>
        <xdr:cNvPr id="367" name="直線コネクタ 366">
          <a:extLst>
            <a:ext uri="{FF2B5EF4-FFF2-40B4-BE49-F238E27FC236}">
              <a16:creationId xmlns="" xmlns:a16="http://schemas.microsoft.com/office/drawing/2014/main" id="{00000000-0008-0000-0200-00006F010000}"/>
            </a:ext>
          </a:extLst>
        </xdr:cNvPr>
        <xdr:cNvCxnSpPr/>
      </xdr:nvCxnSpPr>
      <xdr:spPr>
        <a:xfrm flipV="1">
          <a:off x="15481300" y="64674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76835</xdr:rowOff>
    </xdr:from>
    <xdr:to>
      <xdr:col>76</xdr:col>
      <xdr:colOff>165100</xdr:colOff>
      <xdr:row>36</xdr:row>
      <xdr:rowOff>6985</xdr:rowOff>
    </xdr:to>
    <xdr:sp macro="" textlink="">
      <xdr:nvSpPr>
        <xdr:cNvPr id="368" name="楕円 367">
          <a:extLst>
            <a:ext uri="{FF2B5EF4-FFF2-40B4-BE49-F238E27FC236}">
              <a16:creationId xmlns="" xmlns:a16="http://schemas.microsoft.com/office/drawing/2014/main" id="{00000000-0008-0000-0200-000070010000}"/>
            </a:ext>
          </a:extLst>
        </xdr:cNvPr>
        <xdr:cNvSpPr/>
      </xdr:nvSpPr>
      <xdr:spPr>
        <a:xfrm>
          <a:off x="14541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127635</xdr:rowOff>
    </xdr:from>
    <xdr:to>
      <xdr:col>81</xdr:col>
      <xdr:colOff>50800</xdr:colOff>
      <xdr:row>37</xdr:row>
      <xdr:rowOff>129540</xdr:rowOff>
    </xdr:to>
    <xdr:cxnSp macro="">
      <xdr:nvCxnSpPr>
        <xdr:cNvPr id="369" name="直線コネクタ 368">
          <a:extLst>
            <a:ext uri="{FF2B5EF4-FFF2-40B4-BE49-F238E27FC236}">
              <a16:creationId xmlns="" xmlns:a16="http://schemas.microsoft.com/office/drawing/2014/main" id="{00000000-0008-0000-0200-000071010000}"/>
            </a:ext>
          </a:extLst>
        </xdr:cNvPr>
        <xdr:cNvCxnSpPr/>
      </xdr:nvCxnSpPr>
      <xdr:spPr>
        <a:xfrm>
          <a:off x="14592300" y="612838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70" name="n_1aveValue【一般廃棄物処理施設】&#10;有形固定資産減価償却率">
          <a:extLst>
            <a:ext uri="{FF2B5EF4-FFF2-40B4-BE49-F238E27FC236}">
              <a16:creationId xmlns="" xmlns:a16="http://schemas.microsoft.com/office/drawing/2014/main" id="{00000000-0008-0000-0200-000072010000}"/>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371" name="n_2aveValue【一般廃棄物処理施設】&#10;有形固定資産減価償却率">
          <a:extLst>
            <a:ext uri="{FF2B5EF4-FFF2-40B4-BE49-F238E27FC236}">
              <a16:creationId xmlns="" xmlns:a16="http://schemas.microsoft.com/office/drawing/2014/main" id="{00000000-0008-0000-0200-00007301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xdr:rowOff>
    </xdr:from>
    <xdr:ext cx="405111" cy="259045"/>
    <xdr:sp macro="" textlink="">
      <xdr:nvSpPr>
        <xdr:cNvPr id="372" name="n_1mainValue【一般廃棄物処理施設】&#10;有形固定資産減価償却率">
          <a:extLst>
            <a:ext uri="{FF2B5EF4-FFF2-40B4-BE49-F238E27FC236}">
              <a16:creationId xmlns="" xmlns:a16="http://schemas.microsoft.com/office/drawing/2014/main" id="{00000000-0008-0000-0200-000074010000}"/>
            </a:ext>
          </a:extLst>
        </xdr:cNvPr>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23512</xdr:rowOff>
    </xdr:from>
    <xdr:ext cx="405111" cy="259045"/>
    <xdr:sp macro="" textlink="">
      <xdr:nvSpPr>
        <xdr:cNvPr id="373" name="n_2mainValue【一般廃棄物処理施設】&#10;有形固定資産減価償却率">
          <a:extLst>
            <a:ext uri="{FF2B5EF4-FFF2-40B4-BE49-F238E27FC236}">
              <a16:creationId xmlns="" xmlns:a16="http://schemas.microsoft.com/office/drawing/2014/main" id="{00000000-0008-0000-0200-000075010000}"/>
            </a:ext>
          </a:extLst>
        </xdr:cNvPr>
        <xdr:cNvSpPr txBox="1"/>
      </xdr:nvSpPr>
      <xdr:spPr>
        <a:xfrm>
          <a:off x="14389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a:extLst>
            <a:ext uri="{FF2B5EF4-FFF2-40B4-BE49-F238E27FC236}">
              <a16:creationId xmlns="" xmlns:a16="http://schemas.microsoft.com/office/drawing/2014/main" id="{00000000-0008-0000-0200-00007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a:extLst>
            <a:ext uri="{FF2B5EF4-FFF2-40B4-BE49-F238E27FC236}">
              <a16:creationId xmlns="" xmlns:a16="http://schemas.microsoft.com/office/drawing/2014/main" id="{00000000-0008-0000-0200-00007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a:extLst>
            <a:ext uri="{FF2B5EF4-FFF2-40B4-BE49-F238E27FC236}">
              <a16:creationId xmlns="" xmlns:a16="http://schemas.microsoft.com/office/drawing/2014/main" id="{00000000-0008-0000-0200-00007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a:extLst>
            <a:ext uri="{FF2B5EF4-FFF2-40B4-BE49-F238E27FC236}">
              <a16:creationId xmlns="" xmlns:a16="http://schemas.microsoft.com/office/drawing/2014/main" id="{00000000-0008-0000-0200-00007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a:extLst>
            <a:ext uri="{FF2B5EF4-FFF2-40B4-BE49-F238E27FC236}">
              <a16:creationId xmlns="" xmlns:a16="http://schemas.microsoft.com/office/drawing/2014/main" id="{00000000-0008-0000-0200-00007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a:extLst>
            <a:ext uri="{FF2B5EF4-FFF2-40B4-BE49-F238E27FC236}">
              <a16:creationId xmlns="" xmlns:a16="http://schemas.microsoft.com/office/drawing/2014/main" id="{00000000-0008-0000-0200-00007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a:extLst>
            <a:ext uri="{FF2B5EF4-FFF2-40B4-BE49-F238E27FC236}">
              <a16:creationId xmlns="" xmlns:a16="http://schemas.microsoft.com/office/drawing/2014/main" id="{00000000-0008-0000-0200-00007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a:extLst>
            <a:ext uri="{FF2B5EF4-FFF2-40B4-BE49-F238E27FC236}">
              <a16:creationId xmlns="" xmlns:a16="http://schemas.microsoft.com/office/drawing/2014/main" id="{00000000-0008-0000-0200-00007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a:extLst>
            <a:ext uri="{FF2B5EF4-FFF2-40B4-BE49-F238E27FC236}">
              <a16:creationId xmlns="" xmlns:a16="http://schemas.microsoft.com/office/drawing/2014/main" id="{00000000-0008-0000-0200-00007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a:extLst>
            <a:ext uri="{FF2B5EF4-FFF2-40B4-BE49-F238E27FC236}">
              <a16:creationId xmlns="" xmlns:a16="http://schemas.microsoft.com/office/drawing/2014/main" id="{00000000-0008-0000-0200-00007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a:extLst>
            <a:ext uri="{FF2B5EF4-FFF2-40B4-BE49-F238E27FC236}">
              <a16:creationId xmlns="" xmlns:a16="http://schemas.microsoft.com/office/drawing/2014/main" id="{00000000-0008-0000-0200-00008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5" name="テキスト ボックス 384">
          <a:extLst>
            <a:ext uri="{FF2B5EF4-FFF2-40B4-BE49-F238E27FC236}">
              <a16:creationId xmlns="" xmlns:a16="http://schemas.microsoft.com/office/drawing/2014/main" id="{00000000-0008-0000-0200-000081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a:extLst>
            <a:ext uri="{FF2B5EF4-FFF2-40B4-BE49-F238E27FC236}">
              <a16:creationId xmlns="" xmlns:a16="http://schemas.microsoft.com/office/drawing/2014/main" id="{00000000-0008-0000-0200-00008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7" name="テキスト ボックス 386">
          <a:extLst>
            <a:ext uri="{FF2B5EF4-FFF2-40B4-BE49-F238E27FC236}">
              <a16:creationId xmlns="" xmlns:a16="http://schemas.microsoft.com/office/drawing/2014/main" id="{00000000-0008-0000-0200-000083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a:extLst>
            <a:ext uri="{FF2B5EF4-FFF2-40B4-BE49-F238E27FC236}">
              <a16:creationId xmlns="" xmlns:a16="http://schemas.microsoft.com/office/drawing/2014/main" id="{00000000-0008-0000-0200-00008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9" name="テキスト ボックス 388">
          <a:extLst>
            <a:ext uri="{FF2B5EF4-FFF2-40B4-BE49-F238E27FC236}">
              <a16:creationId xmlns="" xmlns:a16="http://schemas.microsoft.com/office/drawing/2014/main" id="{00000000-0008-0000-0200-000085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a:extLst>
            <a:ext uri="{FF2B5EF4-FFF2-40B4-BE49-F238E27FC236}">
              <a16:creationId xmlns="" xmlns:a16="http://schemas.microsoft.com/office/drawing/2014/main" id="{00000000-0008-0000-0200-00008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1" name="テキスト ボックス 390">
          <a:extLst>
            <a:ext uri="{FF2B5EF4-FFF2-40B4-BE49-F238E27FC236}">
              <a16:creationId xmlns="" xmlns:a16="http://schemas.microsoft.com/office/drawing/2014/main" id="{00000000-0008-0000-0200-000087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 xmlns:a16="http://schemas.microsoft.com/office/drawing/2014/main" id="{00000000-0008-0000-0200-00008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3" name="テキスト ボックス 392">
          <a:extLst>
            <a:ext uri="{FF2B5EF4-FFF2-40B4-BE49-F238E27FC236}">
              <a16:creationId xmlns="" xmlns:a16="http://schemas.microsoft.com/office/drawing/2014/main" id="{00000000-0008-0000-0200-00008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一般廃棄物処理施設】&#10;一人当たり有形固定資産（償却資産）額グラフ枠">
          <a:extLst>
            <a:ext uri="{FF2B5EF4-FFF2-40B4-BE49-F238E27FC236}">
              <a16:creationId xmlns="" xmlns:a16="http://schemas.microsoft.com/office/drawing/2014/main" id="{00000000-0008-0000-0200-00008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5" name="直線コネクタ 394">
          <a:extLst>
            <a:ext uri="{FF2B5EF4-FFF2-40B4-BE49-F238E27FC236}">
              <a16:creationId xmlns="" xmlns:a16="http://schemas.microsoft.com/office/drawing/2014/main" id="{00000000-0008-0000-0200-00008B010000}"/>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6" name="【一般廃棄物処理施設】&#10;一人当たり有形固定資産（償却資産）額最小値テキスト">
          <a:extLst>
            <a:ext uri="{FF2B5EF4-FFF2-40B4-BE49-F238E27FC236}">
              <a16:creationId xmlns="" xmlns:a16="http://schemas.microsoft.com/office/drawing/2014/main" id="{00000000-0008-0000-0200-00008C010000}"/>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97" name="直線コネクタ 396">
          <a:extLst>
            <a:ext uri="{FF2B5EF4-FFF2-40B4-BE49-F238E27FC236}">
              <a16:creationId xmlns="" xmlns:a16="http://schemas.microsoft.com/office/drawing/2014/main" id="{00000000-0008-0000-0200-00008D010000}"/>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98" name="【一般廃棄物処理施設】&#10;一人当たり有形固定資産（償却資産）額最大値テキスト">
          <a:extLst>
            <a:ext uri="{FF2B5EF4-FFF2-40B4-BE49-F238E27FC236}">
              <a16:creationId xmlns="" xmlns:a16="http://schemas.microsoft.com/office/drawing/2014/main" id="{00000000-0008-0000-0200-00008E010000}"/>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99" name="直線コネクタ 398">
          <a:extLst>
            <a:ext uri="{FF2B5EF4-FFF2-40B4-BE49-F238E27FC236}">
              <a16:creationId xmlns="" xmlns:a16="http://schemas.microsoft.com/office/drawing/2014/main" id="{00000000-0008-0000-0200-00008F010000}"/>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00" name="【一般廃棄物処理施設】&#10;一人当たり有形固定資産（償却資産）額平均値テキスト">
          <a:extLst>
            <a:ext uri="{FF2B5EF4-FFF2-40B4-BE49-F238E27FC236}">
              <a16:creationId xmlns="" xmlns:a16="http://schemas.microsoft.com/office/drawing/2014/main" id="{00000000-0008-0000-0200-000090010000}"/>
            </a:ext>
          </a:extLst>
        </xdr:cNvPr>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1" name="フローチャート: 判断 400">
          <a:extLst>
            <a:ext uri="{FF2B5EF4-FFF2-40B4-BE49-F238E27FC236}">
              <a16:creationId xmlns="" xmlns:a16="http://schemas.microsoft.com/office/drawing/2014/main" id="{00000000-0008-0000-0200-000091010000}"/>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2" name="フローチャート: 判断 401">
          <a:extLst>
            <a:ext uri="{FF2B5EF4-FFF2-40B4-BE49-F238E27FC236}">
              <a16:creationId xmlns="" xmlns:a16="http://schemas.microsoft.com/office/drawing/2014/main" id="{00000000-0008-0000-0200-000092010000}"/>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03" name="フローチャート: 判断 402">
          <a:extLst>
            <a:ext uri="{FF2B5EF4-FFF2-40B4-BE49-F238E27FC236}">
              <a16:creationId xmlns="" xmlns:a16="http://schemas.microsoft.com/office/drawing/2014/main" id="{00000000-0008-0000-0200-000093010000}"/>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a:extLst>
            <a:ext uri="{FF2B5EF4-FFF2-40B4-BE49-F238E27FC236}">
              <a16:creationId xmlns="" xmlns:a16="http://schemas.microsoft.com/office/drawing/2014/main" id="{00000000-0008-0000-0200-00009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a:extLst>
            <a:ext uri="{FF2B5EF4-FFF2-40B4-BE49-F238E27FC236}">
              <a16:creationId xmlns="" xmlns:a16="http://schemas.microsoft.com/office/drawing/2014/main" id="{00000000-0008-0000-0200-00009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a:extLst>
            <a:ext uri="{FF2B5EF4-FFF2-40B4-BE49-F238E27FC236}">
              <a16:creationId xmlns="" xmlns:a16="http://schemas.microsoft.com/office/drawing/2014/main" id="{00000000-0008-0000-0200-00009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a:extLst>
            <a:ext uri="{FF2B5EF4-FFF2-40B4-BE49-F238E27FC236}">
              <a16:creationId xmlns="" xmlns:a16="http://schemas.microsoft.com/office/drawing/2014/main" id="{00000000-0008-0000-0200-00009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a:extLst>
            <a:ext uri="{FF2B5EF4-FFF2-40B4-BE49-F238E27FC236}">
              <a16:creationId xmlns="" xmlns:a16="http://schemas.microsoft.com/office/drawing/2014/main" id="{00000000-0008-0000-0200-00009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134548</xdr:rowOff>
    </xdr:from>
    <xdr:to>
      <xdr:col>116</xdr:col>
      <xdr:colOff>114300</xdr:colOff>
      <xdr:row>41</xdr:row>
      <xdr:rowOff>64698</xdr:rowOff>
    </xdr:to>
    <xdr:sp macro="" textlink="">
      <xdr:nvSpPr>
        <xdr:cNvPr id="409" name="楕円 408">
          <a:extLst>
            <a:ext uri="{FF2B5EF4-FFF2-40B4-BE49-F238E27FC236}">
              <a16:creationId xmlns="" xmlns:a16="http://schemas.microsoft.com/office/drawing/2014/main" id="{00000000-0008-0000-0200-000099010000}"/>
            </a:ext>
          </a:extLst>
        </xdr:cNvPr>
        <xdr:cNvSpPr/>
      </xdr:nvSpPr>
      <xdr:spPr>
        <a:xfrm>
          <a:off x="22110700" y="69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49475</xdr:rowOff>
    </xdr:from>
    <xdr:ext cx="534377" cy="259045"/>
    <xdr:sp macro="" textlink="">
      <xdr:nvSpPr>
        <xdr:cNvPr id="410" name="【一般廃棄物処理施設】&#10;一人当たり有形固定資産（償却資産）額該当値テキスト">
          <a:extLst>
            <a:ext uri="{FF2B5EF4-FFF2-40B4-BE49-F238E27FC236}">
              <a16:creationId xmlns="" xmlns:a16="http://schemas.microsoft.com/office/drawing/2014/main" id="{00000000-0008-0000-0200-00009A010000}"/>
            </a:ext>
          </a:extLst>
        </xdr:cNvPr>
        <xdr:cNvSpPr txBox="1"/>
      </xdr:nvSpPr>
      <xdr:spPr>
        <a:xfrm>
          <a:off x="22199600" y="6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135055</xdr:rowOff>
    </xdr:from>
    <xdr:to>
      <xdr:col>112</xdr:col>
      <xdr:colOff>38100</xdr:colOff>
      <xdr:row>41</xdr:row>
      <xdr:rowOff>65205</xdr:rowOff>
    </xdr:to>
    <xdr:sp macro="" textlink="">
      <xdr:nvSpPr>
        <xdr:cNvPr id="411" name="楕円 410">
          <a:extLst>
            <a:ext uri="{FF2B5EF4-FFF2-40B4-BE49-F238E27FC236}">
              <a16:creationId xmlns="" xmlns:a16="http://schemas.microsoft.com/office/drawing/2014/main" id="{00000000-0008-0000-0200-00009B010000}"/>
            </a:ext>
          </a:extLst>
        </xdr:cNvPr>
        <xdr:cNvSpPr/>
      </xdr:nvSpPr>
      <xdr:spPr>
        <a:xfrm>
          <a:off x="21272500" y="69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13898</xdr:rowOff>
    </xdr:from>
    <xdr:to>
      <xdr:col>116</xdr:col>
      <xdr:colOff>63500</xdr:colOff>
      <xdr:row>41</xdr:row>
      <xdr:rowOff>14405</xdr:rowOff>
    </xdr:to>
    <xdr:cxnSp macro="">
      <xdr:nvCxnSpPr>
        <xdr:cNvPr id="412" name="直線コネクタ 411">
          <a:extLst>
            <a:ext uri="{FF2B5EF4-FFF2-40B4-BE49-F238E27FC236}">
              <a16:creationId xmlns="" xmlns:a16="http://schemas.microsoft.com/office/drawing/2014/main" id="{00000000-0008-0000-0200-00009C010000}"/>
            </a:ext>
          </a:extLst>
        </xdr:cNvPr>
        <xdr:cNvCxnSpPr/>
      </xdr:nvCxnSpPr>
      <xdr:spPr>
        <a:xfrm flipV="1">
          <a:off x="21323300" y="7043348"/>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73072</xdr:rowOff>
    </xdr:from>
    <xdr:to>
      <xdr:col>107</xdr:col>
      <xdr:colOff>101600</xdr:colOff>
      <xdr:row>42</xdr:row>
      <xdr:rowOff>3222</xdr:rowOff>
    </xdr:to>
    <xdr:sp macro="" textlink="">
      <xdr:nvSpPr>
        <xdr:cNvPr id="413" name="楕円 412">
          <a:extLst>
            <a:ext uri="{FF2B5EF4-FFF2-40B4-BE49-F238E27FC236}">
              <a16:creationId xmlns="" xmlns:a16="http://schemas.microsoft.com/office/drawing/2014/main" id="{00000000-0008-0000-0200-00009D010000}"/>
            </a:ext>
          </a:extLst>
        </xdr:cNvPr>
        <xdr:cNvSpPr/>
      </xdr:nvSpPr>
      <xdr:spPr>
        <a:xfrm>
          <a:off x="20383500" y="710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14405</xdr:rowOff>
    </xdr:from>
    <xdr:to>
      <xdr:col>111</xdr:col>
      <xdr:colOff>177800</xdr:colOff>
      <xdr:row>41</xdr:row>
      <xdr:rowOff>123872</xdr:rowOff>
    </xdr:to>
    <xdr:cxnSp macro="">
      <xdr:nvCxnSpPr>
        <xdr:cNvPr id="414" name="直線コネクタ 413">
          <a:extLst>
            <a:ext uri="{FF2B5EF4-FFF2-40B4-BE49-F238E27FC236}">
              <a16:creationId xmlns="" xmlns:a16="http://schemas.microsoft.com/office/drawing/2014/main" id="{00000000-0008-0000-0200-00009E010000}"/>
            </a:ext>
          </a:extLst>
        </xdr:cNvPr>
        <xdr:cNvCxnSpPr/>
      </xdr:nvCxnSpPr>
      <xdr:spPr>
        <a:xfrm flipV="1">
          <a:off x="20434300" y="7043855"/>
          <a:ext cx="889000" cy="10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415" name="n_1aveValue【一般廃棄物処理施設】&#10;一人当たり有形固定資産（償却資産）額">
          <a:extLst>
            <a:ext uri="{FF2B5EF4-FFF2-40B4-BE49-F238E27FC236}">
              <a16:creationId xmlns="" xmlns:a16="http://schemas.microsoft.com/office/drawing/2014/main" id="{00000000-0008-0000-0200-00009F010000}"/>
            </a:ext>
          </a:extLst>
        </xdr:cNvPr>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16" name="n_2aveValue【一般廃棄物処理施設】&#10;一人当たり有形固定資産（償却資産）額">
          <a:extLst>
            <a:ext uri="{FF2B5EF4-FFF2-40B4-BE49-F238E27FC236}">
              <a16:creationId xmlns="" xmlns:a16="http://schemas.microsoft.com/office/drawing/2014/main" id="{00000000-0008-0000-0200-0000A0010000}"/>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56332</xdr:rowOff>
    </xdr:from>
    <xdr:ext cx="534377" cy="259045"/>
    <xdr:sp macro="" textlink="">
      <xdr:nvSpPr>
        <xdr:cNvPr id="417" name="n_1mainValue【一般廃棄物処理施設】&#10;一人当たり有形固定資産（償却資産）額">
          <a:extLst>
            <a:ext uri="{FF2B5EF4-FFF2-40B4-BE49-F238E27FC236}">
              <a16:creationId xmlns="" xmlns:a16="http://schemas.microsoft.com/office/drawing/2014/main" id="{00000000-0008-0000-0200-0000A1010000}"/>
            </a:ext>
          </a:extLst>
        </xdr:cNvPr>
        <xdr:cNvSpPr txBox="1"/>
      </xdr:nvSpPr>
      <xdr:spPr>
        <a:xfrm>
          <a:off x="21043411" y="70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165799</xdr:rowOff>
    </xdr:from>
    <xdr:ext cx="469744" cy="259045"/>
    <xdr:sp macro="" textlink="">
      <xdr:nvSpPr>
        <xdr:cNvPr id="418" name="n_2mainValue【一般廃棄物処理施設】&#10;一人当たり有形固定資産（償却資産）額">
          <a:extLst>
            <a:ext uri="{FF2B5EF4-FFF2-40B4-BE49-F238E27FC236}">
              <a16:creationId xmlns="" xmlns:a16="http://schemas.microsoft.com/office/drawing/2014/main" id="{00000000-0008-0000-0200-0000A2010000}"/>
            </a:ext>
          </a:extLst>
        </xdr:cNvPr>
        <xdr:cNvSpPr txBox="1"/>
      </xdr:nvSpPr>
      <xdr:spPr>
        <a:xfrm>
          <a:off x="20199428" y="719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 xmlns:a16="http://schemas.microsoft.com/office/drawing/2014/main" id="{00000000-0008-0000-0200-0000A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 xmlns:a16="http://schemas.microsoft.com/office/drawing/2014/main" id="{00000000-0008-0000-0200-0000A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 xmlns:a16="http://schemas.microsoft.com/office/drawing/2014/main" id="{00000000-0008-0000-0200-0000A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 xmlns:a16="http://schemas.microsoft.com/office/drawing/2014/main" id="{00000000-0008-0000-0200-0000A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 xmlns:a16="http://schemas.microsoft.com/office/drawing/2014/main" id="{00000000-0008-0000-0200-0000A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 xmlns:a16="http://schemas.microsoft.com/office/drawing/2014/main" id="{00000000-0008-0000-0200-0000A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 xmlns:a16="http://schemas.microsoft.com/office/drawing/2014/main" id="{00000000-0008-0000-0200-0000A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 xmlns:a16="http://schemas.microsoft.com/office/drawing/2014/main" id="{00000000-0008-0000-0200-0000A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a:extLst>
            <a:ext uri="{FF2B5EF4-FFF2-40B4-BE49-F238E27FC236}">
              <a16:creationId xmlns="" xmlns:a16="http://schemas.microsoft.com/office/drawing/2014/main" id="{00000000-0008-0000-0200-0000A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a:extLst>
            <a:ext uri="{FF2B5EF4-FFF2-40B4-BE49-F238E27FC236}">
              <a16:creationId xmlns="" xmlns:a16="http://schemas.microsoft.com/office/drawing/2014/main" id="{00000000-0008-0000-0200-0000A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a:extLst>
            <a:ext uri="{FF2B5EF4-FFF2-40B4-BE49-F238E27FC236}">
              <a16:creationId xmlns="" xmlns:a16="http://schemas.microsoft.com/office/drawing/2014/main" id="{00000000-0008-0000-0200-0000AD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a:extLst>
            <a:ext uri="{FF2B5EF4-FFF2-40B4-BE49-F238E27FC236}">
              <a16:creationId xmlns="" xmlns:a16="http://schemas.microsoft.com/office/drawing/2014/main" id="{00000000-0008-0000-0200-0000A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a:extLst>
            <a:ext uri="{FF2B5EF4-FFF2-40B4-BE49-F238E27FC236}">
              <a16:creationId xmlns="" xmlns:a16="http://schemas.microsoft.com/office/drawing/2014/main" id="{00000000-0008-0000-0200-0000AF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a:extLst>
            <a:ext uri="{FF2B5EF4-FFF2-40B4-BE49-F238E27FC236}">
              <a16:creationId xmlns="" xmlns:a16="http://schemas.microsoft.com/office/drawing/2014/main" id="{00000000-0008-0000-0200-0000B0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a:extLst>
            <a:ext uri="{FF2B5EF4-FFF2-40B4-BE49-F238E27FC236}">
              <a16:creationId xmlns="" xmlns:a16="http://schemas.microsoft.com/office/drawing/2014/main" id="{00000000-0008-0000-0200-0000B1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a:extLst>
            <a:ext uri="{FF2B5EF4-FFF2-40B4-BE49-F238E27FC236}">
              <a16:creationId xmlns="" xmlns:a16="http://schemas.microsoft.com/office/drawing/2014/main" id="{00000000-0008-0000-0200-0000B2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a:extLst>
            <a:ext uri="{FF2B5EF4-FFF2-40B4-BE49-F238E27FC236}">
              <a16:creationId xmlns="" xmlns:a16="http://schemas.microsoft.com/office/drawing/2014/main" id="{00000000-0008-0000-0200-0000B3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a:extLst>
            <a:ext uri="{FF2B5EF4-FFF2-40B4-BE49-F238E27FC236}">
              <a16:creationId xmlns="" xmlns:a16="http://schemas.microsoft.com/office/drawing/2014/main" id="{00000000-0008-0000-0200-0000B4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a:extLst>
            <a:ext uri="{FF2B5EF4-FFF2-40B4-BE49-F238E27FC236}">
              <a16:creationId xmlns="" xmlns:a16="http://schemas.microsoft.com/office/drawing/2014/main" id="{00000000-0008-0000-0200-0000B5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a:extLst>
            <a:ext uri="{FF2B5EF4-FFF2-40B4-BE49-F238E27FC236}">
              <a16:creationId xmlns="" xmlns:a16="http://schemas.microsoft.com/office/drawing/2014/main" id="{00000000-0008-0000-0200-0000B6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9" name="テキスト ボックス 438">
          <a:extLst>
            <a:ext uri="{FF2B5EF4-FFF2-40B4-BE49-F238E27FC236}">
              <a16:creationId xmlns="" xmlns:a16="http://schemas.microsoft.com/office/drawing/2014/main" id="{00000000-0008-0000-0200-0000B7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a:extLst>
            <a:ext uri="{FF2B5EF4-FFF2-40B4-BE49-F238E27FC236}">
              <a16:creationId xmlns="" xmlns:a16="http://schemas.microsoft.com/office/drawing/2014/main" id="{00000000-0008-0000-0200-0000B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a:extLst>
            <a:ext uri="{FF2B5EF4-FFF2-40B4-BE49-F238E27FC236}">
              <a16:creationId xmlns="" xmlns:a16="http://schemas.microsoft.com/office/drawing/2014/main" id="{00000000-0008-0000-0200-0000B9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保健センター・保健所】&#10;有形固定資産減価償却率グラフ枠">
          <a:extLst>
            <a:ext uri="{FF2B5EF4-FFF2-40B4-BE49-F238E27FC236}">
              <a16:creationId xmlns="" xmlns:a16="http://schemas.microsoft.com/office/drawing/2014/main" id="{00000000-0008-0000-0200-0000B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43" name="直線コネクタ 442">
          <a:extLst>
            <a:ext uri="{FF2B5EF4-FFF2-40B4-BE49-F238E27FC236}">
              <a16:creationId xmlns="" xmlns:a16="http://schemas.microsoft.com/office/drawing/2014/main" id="{00000000-0008-0000-0200-0000BB010000}"/>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44" name="【保健センター・保健所】&#10;有形固定資産減価償却率最小値テキスト">
          <a:extLst>
            <a:ext uri="{FF2B5EF4-FFF2-40B4-BE49-F238E27FC236}">
              <a16:creationId xmlns="" xmlns:a16="http://schemas.microsoft.com/office/drawing/2014/main" id="{00000000-0008-0000-0200-0000BC010000}"/>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45" name="直線コネクタ 444">
          <a:extLst>
            <a:ext uri="{FF2B5EF4-FFF2-40B4-BE49-F238E27FC236}">
              <a16:creationId xmlns="" xmlns:a16="http://schemas.microsoft.com/office/drawing/2014/main" id="{00000000-0008-0000-0200-0000BD010000}"/>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46" name="【保健センター・保健所】&#10;有形固定資産減価償却率最大値テキスト">
          <a:extLst>
            <a:ext uri="{FF2B5EF4-FFF2-40B4-BE49-F238E27FC236}">
              <a16:creationId xmlns="" xmlns:a16="http://schemas.microsoft.com/office/drawing/2014/main" id="{00000000-0008-0000-0200-0000BE010000}"/>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47" name="直線コネクタ 446">
          <a:extLst>
            <a:ext uri="{FF2B5EF4-FFF2-40B4-BE49-F238E27FC236}">
              <a16:creationId xmlns="" xmlns:a16="http://schemas.microsoft.com/office/drawing/2014/main" id="{00000000-0008-0000-0200-0000BF010000}"/>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448" name="【保健センター・保健所】&#10;有形固定資産減価償却率平均値テキスト">
          <a:extLst>
            <a:ext uri="{FF2B5EF4-FFF2-40B4-BE49-F238E27FC236}">
              <a16:creationId xmlns="" xmlns:a16="http://schemas.microsoft.com/office/drawing/2014/main" id="{00000000-0008-0000-0200-0000C0010000}"/>
            </a:ext>
          </a:extLst>
        </xdr:cNvPr>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49" name="フローチャート: 判断 448">
          <a:extLst>
            <a:ext uri="{FF2B5EF4-FFF2-40B4-BE49-F238E27FC236}">
              <a16:creationId xmlns="" xmlns:a16="http://schemas.microsoft.com/office/drawing/2014/main" id="{00000000-0008-0000-0200-0000C1010000}"/>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50" name="フローチャート: 判断 449">
          <a:extLst>
            <a:ext uri="{FF2B5EF4-FFF2-40B4-BE49-F238E27FC236}">
              <a16:creationId xmlns="" xmlns:a16="http://schemas.microsoft.com/office/drawing/2014/main" id="{00000000-0008-0000-0200-0000C2010000}"/>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51" name="フローチャート: 判断 450">
          <a:extLst>
            <a:ext uri="{FF2B5EF4-FFF2-40B4-BE49-F238E27FC236}">
              <a16:creationId xmlns="" xmlns:a16="http://schemas.microsoft.com/office/drawing/2014/main" id="{00000000-0008-0000-0200-0000C3010000}"/>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 xmlns:a16="http://schemas.microsoft.com/office/drawing/2014/main" id="{00000000-0008-0000-0200-0000C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 xmlns:a16="http://schemas.microsoft.com/office/drawing/2014/main" id="{00000000-0008-0000-0200-0000C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 xmlns:a16="http://schemas.microsoft.com/office/drawing/2014/main" id="{00000000-0008-0000-0200-0000C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 xmlns:a16="http://schemas.microsoft.com/office/drawing/2014/main" id="{00000000-0008-0000-0200-0000C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57" name="楕円 456">
          <a:extLst>
            <a:ext uri="{FF2B5EF4-FFF2-40B4-BE49-F238E27FC236}">
              <a16:creationId xmlns="" xmlns:a16="http://schemas.microsoft.com/office/drawing/2014/main" id="{00000000-0008-0000-0200-0000C9010000}"/>
            </a:ext>
          </a:extLst>
        </xdr:cNvPr>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458" name="【保健センター・保健所】&#10;有形固定資産減価償却率該当値テキスト">
          <a:extLst>
            <a:ext uri="{FF2B5EF4-FFF2-40B4-BE49-F238E27FC236}">
              <a16:creationId xmlns="" xmlns:a16="http://schemas.microsoft.com/office/drawing/2014/main" id="{00000000-0008-0000-0200-0000CA010000}"/>
            </a:ext>
          </a:extLst>
        </xdr:cNvPr>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153035</xdr:rowOff>
    </xdr:from>
    <xdr:to>
      <xdr:col>81</xdr:col>
      <xdr:colOff>101600</xdr:colOff>
      <xdr:row>62</xdr:row>
      <xdr:rowOff>83185</xdr:rowOff>
    </xdr:to>
    <xdr:sp macro="" textlink="">
      <xdr:nvSpPr>
        <xdr:cNvPr id="459" name="楕円 458">
          <a:extLst>
            <a:ext uri="{FF2B5EF4-FFF2-40B4-BE49-F238E27FC236}">
              <a16:creationId xmlns="" xmlns:a16="http://schemas.microsoft.com/office/drawing/2014/main" id="{00000000-0008-0000-0200-0000CB010000}"/>
            </a:ext>
          </a:extLst>
        </xdr:cNvPr>
        <xdr:cNvSpPr/>
      </xdr:nvSpPr>
      <xdr:spPr>
        <a:xfrm>
          <a:off x="15430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32385</xdr:rowOff>
    </xdr:to>
    <xdr:cxnSp macro="">
      <xdr:nvCxnSpPr>
        <xdr:cNvPr id="460" name="直線コネクタ 459">
          <a:extLst>
            <a:ext uri="{FF2B5EF4-FFF2-40B4-BE49-F238E27FC236}">
              <a16:creationId xmlns="" xmlns:a16="http://schemas.microsoft.com/office/drawing/2014/main" id="{00000000-0008-0000-0200-0000CC010000}"/>
            </a:ext>
          </a:extLst>
        </xdr:cNvPr>
        <xdr:cNvCxnSpPr/>
      </xdr:nvCxnSpPr>
      <xdr:spPr>
        <a:xfrm flipV="1">
          <a:off x="15481300" y="106337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461" name="楕円 460">
          <a:extLst>
            <a:ext uri="{FF2B5EF4-FFF2-40B4-BE49-F238E27FC236}">
              <a16:creationId xmlns="" xmlns:a16="http://schemas.microsoft.com/office/drawing/2014/main" id="{00000000-0008-0000-0200-0000CD010000}"/>
            </a:ext>
          </a:extLst>
        </xdr:cNvPr>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32385</xdr:rowOff>
    </xdr:from>
    <xdr:to>
      <xdr:col>81</xdr:col>
      <xdr:colOff>50800</xdr:colOff>
      <xdr:row>62</xdr:row>
      <xdr:rowOff>68580</xdr:rowOff>
    </xdr:to>
    <xdr:cxnSp macro="">
      <xdr:nvCxnSpPr>
        <xdr:cNvPr id="462" name="直線コネクタ 461">
          <a:extLst>
            <a:ext uri="{FF2B5EF4-FFF2-40B4-BE49-F238E27FC236}">
              <a16:creationId xmlns="" xmlns:a16="http://schemas.microsoft.com/office/drawing/2014/main" id="{00000000-0008-0000-0200-0000CE010000}"/>
            </a:ext>
          </a:extLst>
        </xdr:cNvPr>
        <xdr:cNvCxnSpPr/>
      </xdr:nvCxnSpPr>
      <xdr:spPr>
        <a:xfrm flipV="1">
          <a:off x="14592300" y="10662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21607</xdr:rowOff>
    </xdr:from>
    <xdr:ext cx="405111" cy="259045"/>
    <xdr:sp macro="" textlink="">
      <xdr:nvSpPr>
        <xdr:cNvPr id="463" name="n_1aveValue【保健センター・保健所】&#10;有形固定資産減価償却率">
          <a:extLst>
            <a:ext uri="{FF2B5EF4-FFF2-40B4-BE49-F238E27FC236}">
              <a16:creationId xmlns="" xmlns:a16="http://schemas.microsoft.com/office/drawing/2014/main" id="{00000000-0008-0000-0200-0000CF010000}"/>
            </a:ext>
          </a:extLst>
        </xdr:cNvPr>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464" name="n_2aveValue【保健センター・保健所】&#10;有形固定資産減価償却率">
          <a:extLst>
            <a:ext uri="{FF2B5EF4-FFF2-40B4-BE49-F238E27FC236}">
              <a16:creationId xmlns="" xmlns:a16="http://schemas.microsoft.com/office/drawing/2014/main" id="{00000000-0008-0000-0200-0000D0010000}"/>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74312</xdr:rowOff>
    </xdr:from>
    <xdr:ext cx="405111" cy="259045"/>
    <xdr:sp macro="" textlink="">
      <xdr:nvSpPr>
        <xdr:cNvPr id="465" name="n_1mainValue【保健センター・保健所】&#10;有形固定資産減価償却率">
          <a:extLst>
            <a:ext uri="{FF2B5EF4-FFF2-40B4-BE49-F238E27FC236}">
              <a16:creationId xmlns="" xmlns:a16="http://schemas.microsoft.com/office/drawing/2014/main" id="{00000000-0008-0000-0200-0000D1010000}"/>
            </a:ext>
          </a:extLst>
        </xdr:cNvPr>
        <xdr:cNvSpPr txBox="1"/>
      </xdr:nvSpPr>
      <xdr:spPr>
        <a:xfrm>
          <a:off x="15266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466" name="n_2mainValue【保健センター・保健所】&#10;有形固定資産減価償却率">
          <a:extLst>
            <a:ext uri="{FF2B5EF4-FFF2-40B4-BE49-F238E27FC236}">
              <a16:creationId xmlns="" xmlns:a16="http://schemas.microsoft.com/office/drawing/2014/main" id="{00000000-0008-0000-0200-0000D2010000}"/>
            </a:ext>
          </a:extLst>
        </xdr:cNvPr>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 xmlns:a16="http://schemas.microsoft.com/office/drawing/2014/main" id="{00000000-0008-0000-02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 xmlns:a16="http://schemas.microsoft.com/office/drawing/2014/main" id="{00000000-0008-0000-02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 xmlns:a16="http://schemas.microsoft.com/office/drawing/2014/main" id="{00000000-0008-0000-02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 xmlns:a16="http://schemas.microsoft.com/office/drawing/2014/main" id="{00000000-0008-0000-02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 xmlns:a16="http://schemas.microsoft.com/office/drawing/2014/main" id="{00000000-0008-0000-02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 xmlns:a16="http://schemas.microsoft.com/office/drawing/2014/main" id="{00000000-0008-0000-02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 xmlns:a16="http://schemas.microsoft.com/office/drawing/2014/main" id="{00000000-0008-0000-02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 xmlns:a16="http://schemas.microsoft.com/office/drawing/2014/main" id="{00000000-0008-0000-02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 xmlns:a16="http://schemas.microsoft.com/office/drawing/2014/main" id="{00000000-0008-0000-02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 xmlns:a16="http://schemas.microsoft.com/office/drawing/2014/main" id="{00000000-0008-0000-02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 xmlns:a16="http://schemas.microsoft.com/office/drawing/2014/main" id="{00000000-0008-0000-0200-0000DD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 xmlns:a16="http://schemas.microsoft.com/office/drawing/2014/main" id="{00000000-0008-0000-0200-0000DE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 xmlns:a16="http://schemas.microsoft.com/office/drawing/2014/main" id="{00000000-0008-0000-0200-0000DF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 xmlns:a16="http://schemas.microsoft.com/office/drawing/2014/main" id="{00000000-0008-0000-0200-0000E0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 xmlns:a16="http://schemas.microsoft.com/office/drawing/2014/main" id="{00000000-0008-0000-0200-0000E1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 xmlns:a16="http://schemas.microsoft.com/office/drawing/2014/main" id="{00000000-0008-0000-0200-0000E2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 xmlns:a16="http://schemas.microsoft.com/office/drawing/2014/main" id="{00000000-0008-0000-0200-0000E3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 xmlns:a16="http://schemas.microsoft.com/office/drawing/2014/main" id="{00000000-0008-0000-0200-0000E4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 xmlns:a16="http://schemas.microsoft.com/office/drawing/2014/main" id="{00000000-0008-0000-0200-0000E5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 xmlns:a16="http://schemas.microsoft.com/office/drawing/2014/main" id="{00000000-0008-0000-0200-0000E6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 xmlns:a16="http://schemas.microsoft.com/office/drawing/2014/main" id="{00000000-0008-0000-0200-0000E7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a:extLst>
            <a:ext uri="{FF2B5EF4-FFF2-40B4-BE49-F238E27FC236}">
              <a16:creationId xmlns="" xmlns:a16="http://schemas.microsoft.com/office/drawing/2014/main" id="{00000000-0008-0000-0200-0000E8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 xmlns:a16="http://schemas.microsoft.com/office/drawing/2014/main" id="{00000000-0008-0000-02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 xmlns:a16="http://schemas.microsoft.com/office/drawing/2014/main" id="{00000000-0008-0000-02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 xmlns:a16="http://schemas.microsoft.com/office/drawing/2014/main" id="{00000000-0008-0000-02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92" name="直線コネクタ 491">
          <a:extLst>
            <a:ext uri="{FF2B5EF4-FFF2-40B4-BE49-F238E27FC236}">
              <a16:creationId xmlns="" xmlns:a16="http://schemas.microsoft.com/office/drawing/2014/main" id="{00000000-0008-0000-0200-0000EC010000}"/>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93" name="【保健センター・保健所】&#10;一人当たり面積最小値テキスト">
          <a:extLst>
            <a:ext uri="{FF2B5EF4-FFF2-40B4-BE49-F238E27FC236}">
              <a16:creationId xmlns="" xmlns:a16="http://schemas.microsoft.com/office/drawing/2014/main" id="{00000000-0008-0000-0200-0000ED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94" name="直線コネクタ 493">
          <a:extLst>
            <a:ext uri="{FF2B5EF4-FFF2-40B4-BE49-F238E27FC236}">
              <a16:creationId xmlns="" xmlns:a16="http://schemas.microsoft.com/office/drawing/2014/main" id="{00000000-0008-0000-0200-0000EE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95" name="【保健センター・保健所】&#10;一人当たり面積最大値テキスト">
          <a:extLst>
            <a:ext uri="{FF2B5EF4-FFF2-40B4-BE49-F238E27FC236}">
              <a16:creationId xmlns="" xmlns:a16="http://schemas.microsoft.com/office/drawing/2014/main" id="{00000000-0008-0000-0200-0000EF010000}"/>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96" name="直線コネクタ 495">
          <a:extLst>
            <a:ext uri="{FF2B5EF4-FFF2-40B4-BE49-F238E27FC236}">
              <a16:creationId xmlns="" xmlns:a16="http://schemas.microsoft.com/office/drawing/2014/main" id="{00000000-0008-0000-0200-0000F0010000}"/>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97" name="【保健センター・保健所】&#10;一人当たり面積平均値テキスト">
          <a:extLst>
            <a:ext uri="{FF2B5EF4-FFF2-40B4-BE49-F238E27FC236}">
              <a16:creationId xmlns="" xmlns:a16="http://schemas.microsoft.com/office/drawing/2014/main" id="{00000000-0008-0000-0200-0000F1010000}"/>
            </a:ext>
          </a:extLst>
        </xdr:cNvPr>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98" name="フローチャート: 判断 497">
          <a:extLst>
            <a:ext uri="{FF2B5EF4-FFF2-40B4-BE49-F238E27FC236}">
              <a16:creationId xmlns="" xmlns:a16="http://schemas.microsoft.com/office/drawing/2014/main" id="{00000000-0008-0000-0200-0000F2010000}"/>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9" name="フローチャート: 判断 498">
          <a:extLst>
            <a:ext uri="{FF2B5EF4-FFF2-40B4-BE49-F238E27FC236}">
              <a16:creationId xmlns="" xmlns:a16="http://schemas.microsoft.com/office/drawing/2014/main" id="{00000000-0008-0000-0200-0000F301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00" name="フローチャート: 判断 499">
          <a:extLst>
            <a:ext uri="{FF2B5EF4-FFF2-40B4-BE49-F238E27FC236}">
              <a16:creationId xmlns="" xmlns:a16="http://schemas.microsoft.com/office/drawing/2014/main" id="{00000000-0008-0000-0200-0000F4010000}"/>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 xmlns:a16="http://schemas.microsoft.com/office/drawing/2014/main" id="{00000000-0008-0000-0200-0000F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 xmlns:a16="http://schemas.microsoft.com/office/drawing/2014/main" id="{00000000-0008-0000-0200-0000F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00000000-0008-0000-0200-0000F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00000000-0008-0000-0200-0000F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00000000-0008-0000-0200-0000F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40640</xdr:rowOff>
    </xdr:from>
    <xdr:to>
      <xdr:col>116</xdr:col>
      <xdr:colOff>114300</xdr:colOff>
      <xdr:row>56</xdr:row>
      <xdr:rowOff>142240</xdr:rowOff>
    </xdr:to>
    <xdr:sp macro="" textlink="">
      <xdr:nvSpPr>
        <xdr:cNvPr id="506" name="楕円 505">
          <a:extLst>
            <a:ext uri="{FF2B5EF4-FFF2-40B4-BE49-F238E27FC236}">
              <a16:creationId xmlns="" xmlns:a16="http://schemas.microsoft.com/office/drawing/2014/main" id="{00000000-0008-0000-0200-0000FA010000}"/>
            </a:ext>
          </a:extLst>
        </xdr:cNvPr>
        <xdr:cNvSpPr/>
      </xdr:nvSpPr>
      <xdr:spPr>
        <a:xfrm>
          <a:off x="22110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165117</xdr:rowOff>
    </xdr:from>
    <xdr:ext cx="469744" cy="259045"/>
    <xdr:sp macro="" textlink="">
      <xdr:nvSpPr>
        <xdr:cNvPr id="507" name="【保健センター・保健所】&#10;一人当たり面積該当値テキスト">
          <a:extLst>
            <a:ext uri="{FF2B5EF4-FFF2-40B4-BE49-F238E27FC236}">
              <a16:creationId xmlns="" xmlns:a16="http://schemas.microsoft.com/office/drawing/2014/main" id="{00000000-0008-0000-0200-0000FB010000}"/>
            </a:ext>
          </a:extLst>
        </xdr:cNvPr>
        <xdr:cNvSpPr txBox="1"/>
      </xdr:nvSpPr>
      <xdr:spPr>
        <a:xfrm>
          <a:off x="22199600" y="959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60234</xdr:rowOff>
    </xdr:from>
    <xdr:to>
      <xdr:col>112</xdr:col>
      <xdr:colOff>38100</xdr:colOff>
      <xdr:row>56</xdr:row>
      <xdr:rowOff>161834</xdr:rowOff>
    </xdr:to>
    <xdr:sp macro="" textlink="">
      <xdr:nvSpPr>
        <xdr:cNvPr id="508" name="楕円 507">
          <a:extLst>
            <a:ext uri="{FF2B5EF4-FFF2-40B4-BE49-F238E27FC236}">
              <a16:creationId xmlns="" xmlns:a16="http://schemas.microsoft.com/office/drawing/2014/main" id="{00000000-0008-0000-0200-0000FC010000}"/>
            </a:ext>
          </a:extLst>
        </xdr:cNvPr>
        <xdr:cNvSpPr/>
      </xdr:nvSpPr>
      <xdr:spPr>
        <a:xfrm>
          <a:off x="21272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91440</xdr:rowOff>
    </xdr:from>
    <xdr:to>
      <xdr:col>116</xdr:col>
      <xdr:colOff>63500</xdr:colOff>
      <xdr:row>56</xdr:row>
      <xdr:rowOff>111034</xdr:rowOff>
    </xdr:to>
    <xdr:cxnSp macro="">
      <xdr:nvCxnSpPr>
        <xdr:cNvPr id="509" name="直線コネクタ 508">
          <a:extLst>
            <a:ext uri="{FF2B5EF4-FFF2-40B4-BE49-F238E27FC236}">
              <a16:creationId xmlns="" xmlns:a16="http://schemas.microsoft.com/office/drawing/2014/main" id="{00000000-0008-0000-0200-0000FD010000}"/>
            </a:ext>
          </a:extLst>
        </xdr:cNvPr>
        <xdr:cNvCxnSpPr/>
      </xdr:nvCxnSpPr>
      <xdr:spPr>
        <a:xfrm flipV="1">
          <a:off x="21323300" y="96926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83094</xdr:rowOff>
    </xdr:from>
    <xdr:to>
      <xdr:col>107</xdr:col>
      <xdr:colOff>101600</xdr:colOff>
      <xdr:row>57</xdr:row>
      <xdr:rowOff>13244</xdr:rowOff>
    </xdr:to>
    <xdr:sp macro="" textlink="">
      <xdr:nvSpPr>
        <xdr:cNvPr id="510" name="楕円 509">
          <a:extLst>
            <a:ext uri="{FF2B5EF4-FFF2-40B4-BE49-F238E27FC236}">
              <a16:creationId xmlns="" xmlns:a16="http://schemas.microsoft.com/office/drawing/2014/main" id="{00000000-0008-0000-0200-0000FE010000}"/>
            </a:ext>
          </a:extLst>
        </xdr:cNvPr>
        <xdr:cNvSpPr/>
      </xdr:nvSpPr>
      <xdr:spPr>
        <a:xfrm>
          <a:off x="20383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111034</xdr:rowOff>
    </xdr:from>
    <xdr:to>
      <xdr:col>111</xdr:col>
      <xdr:colOff>177800</xdr:colOff>
      <xdr:row>56</xdr:row>
      <xdr:rowOff>133894</xdr:rowOff>
    </xdr:to>
    <xdr:cxnSp macro="">
      <xdr:nvCxnSpPr>
        <xdr:cNvPr id="511" name="直線コネクタ 510">
          <a:extLst>
            <a:ext uri="{FF2B5EF4-FFF2-40B4-BE49-F238E27FC236}">
              <a16:creationId xmlns="" xmlns:a16="http://schemas.microsoft.com/office/drawing/2014/main" id="{00000000-0008-0000-0200-0000FF010000}"/>
            </a:ext>
          </a:extLst>
        </xdr:cNvPr>
        <xdr:cNvCxnSpPr/>
      </xdr:nvCxnSpPr>
      <xdr:spPr>
        <a:xfrm flipV="1">
          <a:off x="20434300" y="97122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12" name="n_1aveValue【保健センター・保健所】&#10;一人当たり面積">
          <a:extLst>
            <a:ext uri="{FF2B5EF4-FFF2-40B4-BE49-F238E27FC236}">
              <a16:creationId xmlns="" xmlns:a16="http://schemas.microsoft.com/office/drawing/2014/main" id="{00000000-0008-0000-0200-000000020000}"/>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108874</xdr:rowOff>
    </xdr:from>
    <xdr:ext cx="469744" cy="259045"/>
    <xdr:sp macro="" textlink="">
      <xdr:nvSpPr>
        <xdr:cNvPr id="513" name="n_2aveValue【保健センター・保健所】&#10;一人当たり面積">
          <a:extLst>
            <a:ext uri="{FF2B5EF4-FFF2-40B4-BE49-F238E27FC236}">
              <a16:creationId xmlns="" xmlns:a16="http://schemas.microsoft.com/office/drawing/2014/main" id="{00000000-0008-0000-0200-000001020000}"/>
            </a:ext>
          </a:extLst>
        </xdr:cNvPr>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6911</xdr:rowOff>
    </xdr:from>
    <xdr:ext cx="469744" cy="259045"/>
    <xdr:sp macro="" textlink="">
      <xdr:nvSpPr>
        <xdr:cNvPr id="514" name="n_1mainValue【保健センター・保健所】&#10;一人当たり面積">
          <a:extLst>
            <a:ext uri="{FF2B5EF4-FFF2-40B4-BE49-F238E27FC236}">
              <a16:creationId xmlns="" xmlns:a16="http://schemas.microsoft.com/office/drawing/2014/main" id="{00000000-0008-0000-0200-000002020000}"/>
            </a:ext>
          </a:extLst>
        </xdr:cNvPr>
        <xdr:cNvSpPr txBox="1"/>
      </xdr:nvSpPr>
      <xdr:spPr>
        <a:xfrm>
          <a:off x="21075727" y="943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29771</xdr:rowOff>
    </xdr:from>
    <xdr:ext cx="469744" cy="259045"/>
    <xdr:sp macro="" textlink="">
      <xdr:nvSpPr>
        <xdr:cNvPr id="515" name="n_2mainValue【保健センター・保健所】&#10;一人当たり面積">
          <a:extLst>
            <a:ext uri="{FF2B5EF4-FFF2-40B4-BE49-F238E27FC236}">
              <a16:creationId xmlns="" xmlns:a16="http://schemas.microsoft.com/office/drawing/2014/main" id="{00000000-0008-0000-0200-000003020000}"/>
            </a:ext>
          </a:extLst>
        </xdr:cNvPr>
        <xdr:cNvSpPr txBox="1"/>
      </xdr:nvSpPr>
      <xdr:spPr>
        <a:xfrm>
          <a:off x="20199427" y="945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a:extLst>
            <a:ext uri="{FF2B5EF4-FFF2-40B4-BE49-F238E27FC236}">
              <a16:creationId xmlns="" xmlns:a16="http://schemas.microsoft.com/office/drawing/2014/main" id="{00000000-0008-0000-0200-00000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a:extLst>
            <a:ext uri="{FF2B5EF4-FFF2-40B4-BE49-F238E27FC236}">
              <a16:creationId xmlns="" xmlns:a16="http://schemas.microsoft.com/office/drawing/2014/main" id="{00000000-0008-0000-0200-00000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a:extLst>
            <a:ext uri="{FF2B5EF4-FFF2-40B4-BE49-F238E27FC236}">
              <a16:creationId xmlns="" xmlns:a16="http://schemas.microsoft.com/office/drawing/2014/main" id="{00000000-0008-0000-0200-00000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a:extLst>
            <a:ext uri="{FF2B5EF4-FFF2-40B4-BE49-F238E27FC236}">
              <a16:creationId xmlns="" xmlns:a16="http://schemas.microsoft.com/office/drawing/2014/main" id="{00000000-0008-0000-0200-00000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a:extLst>
            <a:ext uri="{FF2B5EF4-FFF2-40B4-BE49-F238E27FC236}">
              <a16:creationId xmlns="" xmlns:a16="http://schemas.microsoft.com/office/drawing/2014/main" id="{00000000-0008-0000-0200-00000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a:extLst>
            <a:ext uri="{FF2B5EF4-FFF2-40B4-BE49-F238E27FC236}">
              <a16:creationId xmlns="" xmlns:a16="http://schemas.microsoft.com/office/drawing/2014/main" id="{00000000-0008-0000-0200-00000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a:extLst>
            <a:ext uri="{FF2B5EF4-FFF2-40B4-BE49-F238E27FC236}">
              <a16:creationId xmlns="" xmlns:a16="http://schemas.microsoft.com/office/drawing/2014/main" id="{00000000-0008-0000-0200-00000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a:extLst>
            <a:ext uri="{FF2B5EF4-FFF2-40B4-BE49-F238E27FC236}">
              <a16:creationId xmlns="" xmlns:a16="http://schemas.microsoft.com/office/drawing/2014/main" id="{00000000-0008-0000-0200-00000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a:extLst>
            <a:ext uri="{FF2B5EF4-FFF2-40B4-BE49-F238E27FC236}">
              <a16:creationId xmlns="" xmlns:a16="http://schemas.microsoft.com/office/drawing/2014/main" id="{00000000-0008-0000-0200-00000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a:extLst>
            <a:ext uri="{FF2B5EF4-FFF2-40B4-BE49-F238E27FC236}">
              <a16:creationId xmlns="" xmlns:a16="http://schemas.microsoft.com/office/drawing/2014/main" id="{00000000-0008-0000-0200-00000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a:extLst>
            <a:ext uri="{FF2B5EF4-FFF2-40B4-BE49-F238E27FC236}">
              <a16:creationId xmlns="" xmlns:a16="http://schemas.microsoft.com/office/drawing/2014/main" id="{00000000-0008-0000-0200-00000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7" name="テキスト ボックス 526">
          <a:extLst>
            <a:ext uri="{FF2B5EF4-FFF2-40B4-BE49-F238E27FC236}">
              <a16:creationId xmlns="" xmlns:a16="http://schemas.microsoft.com/office/drawing/2014/main" id="{00000000-0008-0000-0200-00000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a:extLst>
            <a:ext uri="{FF2B5EF4-FFF2-40B4-BE49-F238E27FC236}">
              <a16:creationId xmlns="" xmlns:a16="http://schemas.microsoft.com/office/drawing/2014/main" id="{00000000-0008-0000-0200-00001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a:extLst>
            <a:ext uri="{FF2B5EF4-FFF2-40B4-BE49-F238E27FC236}">
              <a16:creationId xmlns="" xmlns:a16="http://schemas.microsoft.com/office/drawing/2014/main" id="{00000000-0008-0000-0200-00001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a:extLst>
            <a:ext uri="{FF2B5EF4-FFF2-40B4-BE49-F238E27FC236}">
              <a16:creationId xmlns="" xmlns:a16="http://schemas.microsoft.com/office/drawing/2014/main" id="{00000000-0008-0000-0200-00001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a:extLst>
            <a:ext uri="{FF2B5EF4-FFF2-40B4-BE49-F238E27FC236}">
              <a16:creationId xmlns="" xmlns:a16="http://schemas.microsoft.com/office/drawing/2014/main" id="{00000000-0008-0000-0200-00001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a:extLst>
            <a:ext uri="{FF2B5EF4-FFF2-40B4-BE49-F238E27FC236}">
              <a16:creationId xmlns="" xmlns:a16="http://schemas.microsoft.com/office/drawing/2014/main" id="{00000000-0008-0000-0200-00001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a:extLst>
            <a:ext uri="{FF2B5EF4-FFF2-40B4-BE49-F238E27FC236}">
              <a16:creationId xmlns="" xmlns:a16="http://schemas.microsoft.com/office/drawing/2014/main" id="{00000000-0008-0000-0200-00001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a:extLst>
            <a:ext uri="{FF2B5EF4-FFF2-40B4-BE49-F238E27FC236}">
              <a16:creationId xmlns="" xmlns:a16="http://schemas.microsoft.com/office/drawing/2014/main" id="{00000000-0008-0000-0200-00001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a:extLst>
            <a:ext uri="{FF2B5EF4-FFF2-40B4-BE49-F238E27FC236}">
              <a16:creationId xmlns="" xmlns:a16="http://schemas.microsoft.com/office/drawing/2014/main" id="{00000000-0008-0000-0200-00001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a:extLst>
            <a:ext uri="{FF2B5EF4-FFF2-40B4-BE49-F238E27FC236}">
              <a16:creationId xmlns="" xmlns:a16="http://schemas.microsoft.com/office/drawing/2014/main" id="{00000000-0008-0000-0200-00001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7" name="テキスト ボックス 536">
          <a:extLst>
            <a:ext uri="{FF2B5EF4-FFF2-40B4-BE49-F238E27FC236}">
              <a16:creationId xmlns="" xmlns:a16="http://schemas.microsoft.com/office/drawing/2014/main" id="{00000000-0008-0000-0200-00001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 xmlns:a16="http://schemas.microsoft.com/office/drawing/2014/main" id="{00000000-0008-0000-0200-00001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a:extLst>
            <a:ext uri="{FF2B5EF4-FFF2-40B4-BE49-F238E27FC236}">
              <a16:creationId xmlns="" xmlns:a16="http://schemas.microsoft.com/office/drawing/2014/main" id="{00000000-0008-0000-0200-00001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a:extLst>
            <a:ext uri="{FF2B5EF4-FFF2-40B4-BE49-F238E27FC236}">
              <a16:creationId xmlns="" xmlns:a16="http://schemas.microsoft.com/office/drawing/2014/main" id="{00000000-0008-0000-0200-00001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41" name="直線コネクタ 540">
          <a:extLst>
            <a:ext uri="{FF2B5EF4-FFF2-40B4-BE49-F238E27FC236}">
              <a16:creationId xmlns="" xmlns:a16="http://schemas.microsoft.com/office/drawing/2014/main" id="{00000000-0008-0000-0200-00001D020000}"/>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42" name="【消防施設】&#10;有形固定資産減価償却率最小値テキスト">
          <a:extLst>
            <a:ext uri="{FF2B5EF4-FFF2-40B4-BE49-F238E27FC236}">
              <a16:creationId xmlns="" xmlns:a16="http://schemas.microsoft.com/office/drawing/2014/main" id="{00000000-0008-0000-0200-00001E020000}"/>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43" name="直線コネクタ 542">
          <a:extLst>
            <a:ext uri="{FF2B5EF4-FFF2-40B4-BE49-F238E27FC236}">
              <a16:creationId xmlns="" xmlns:a16="http://schemas.microsoft.com/office/drawing/2014/main" id="{00000000-0008-0000-0200-00001F020000}"/>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4" name="【消防施設】&#10;有形固定資産減価償却率最大値テキスト">
          <a:extLst>
            <a:ext uri="{FF2B5EF4-FFF2-40B4-BE49-F238E27FC236}">
              <a16:creationId xmlns="" xmlns:a16="http://schemas.microsoft.com/office/drawing/2014/main" id="{00000000-0008-0000-0200-000020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5" name="直線コネクタ 544">
          <a:extLst>
            <a:ext uri="{FF2B5EF4-FFF2-40B4-BE49-F238E27FC236}">
              <a16:creationId xmlns="" xmlns:a16="http://schemas.microsoft.com/office/drawing/2014/main" id="{00000000-0008-0000-0200-000021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46" name="【消防施設】&#10;有形固定資産減価償却率平均値テキスト">
          <a:extLst>
            <a:ext uri="{FF2B5EF4-FFF2-40B4-BE49-F238E27FC236}">
              <a16:creationId xmlns="" xmlns:a16="http://schemas.microsoft.com/office/drawing/2014/main" id="{00000000-0008-0000-0200-000022020000}"/>
            </a:ext>
          </a:extLst>
        </xdr:cNvPr>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47" name="フローチャート: 判断 546">
          <a:extLst>
            <a:ext uri="{FF2B5EF4-FFF2-40B4-BE49-F238E27FC236}">
              <a16:creationId xmlns="" xmlns:a16="http://schemas.microsoft.com/office/drawing/2014/main" id="{00000000-0008-0000-0200-000023020000}"/>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48" name="フローチャート: 判断 547">
          <a:extLst>
            <a:ext uri="{FF2B5EF4-FFF2-40B4-BE49-F238E27FC236}">
              <a16:creationId xmlns="" xmlns:a16="http://schemas.microsoft.com/office/drawing/2014/main" id="{00000000-0008-0000-0200-000024020000}"/>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49" name="フローチャート: 判断 548">
          <a:extLst>
            <a:ext uri="{FF2B5EF4-FFF2-40B4-BE49-F238E27FC236}">
              <a16:creationId xmlns="" xmlns:a16="http://schemas.microsoft.com/office/drawing/2014/main" id="{00000000-0008-0000-0200-000025020000}"/>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a:extLst>
            <a:ext uri="{FF2B5EF4-FFF2-40B4-BE49-F238E27FC236}">
              <a16:creationId xmlns="" xmlns:a16="http://schemas.microsoft.com/office/drawing/2014/main" id="{00000000-0008-0000-0200-00002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a:extLst>
            <a:ext uri="{FF2B5EF4-FFF2-40B4-BE49-F238E27FC236}">
              <a16:creationId xmlns="" xmlns:a16="http://schemas.microsoft.com/office/drawing/2014/main" id="{00000000-0008-0000-0200-00002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a:extLst>
            <a:ext uri="{FF2B5EF4-FFF2-40B4-BE49-F238E27FC236}">
              <a16:creationId xmlns="" xmlns:a16="http://schemas.microsoft.com/office/drawing/2014/main" id="{00000000-0008-0000-0200-00002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a:extLst>
            <a:ext uri="{FF2B5EF4-FFF2-40B4-BE49-F238E27FC236}">
              <a16:creationId xmlns="" xmlns:a16="http://schemas.microsoft.com/office/drawing/2014/main" id="{00000000-0008-0000-0200-00002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a:extLst>
            <a:ext uri="{FF2B5EF4-FFF2-40B4-BE49-F238E27FC236}">
              <a16:creationId xmlns="" xmlns:a16="http://schemas.microsoft.com/office/drawing/2014/main" id="{00000000-0008-0000-0200-00002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96701</xdr:rowOff>
    </xdr:from>
    <xdr:to>
      <xdr:col>85</xdr:col>
      <xdr:colOff>177800</xdr:colOff>
      <xdr:row>85</xdr:row>
      <xdr:rowOff>26851</xdr:rowOff>
    </xdr:to>
    <xdr:sp macro="" textlink="">
      <xdr:nvSpPr>
        <xdr:cNvPr id="555" name="楕円 554">
          <a:extLst>
            <a:ext uri="{FF2B5EF4-FFF2-40B4-BE49-F238E27FC236}">
              <a16:creationId xmlns="" xmlns:a16="http://schemas.microsoft.com/office/drawing/2014/main" id="{00000000-0008-0000-0200-00002B020000}"/>
            </a:ext>
          </a:extLst>
        </xdr:cNvPr>
        <xdr:cNvSpPr/>
      </xdr:nvSpPr>
      <xdr:spPr>
        <a:xfrm>
          <a:off x="16268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75128</xdr:rowOff>
    </xdr:from>
    <xdr:ext cx="405111" cy="259045"/>
    <xdr:sp macro="" textlink="">
      <xdr:nvSpPr>
        <xdr:cNvPr id="556" name="【消防施設】&#10;有形固定資産減価償却率該当値テキスト">
          <a:extLst>
            <a:ext uri="{FF2B5EF4-FFF2-40B4-BE49-F238E27FC236}">
              <a16:creationId xmlns="" xmlns:a16="http://schemas.microsoft.com/office/drawing/2014/main" id="{00000000-0008-0000-0200-00002C020000}"/>
            </a:ext>
          </a:extLst>
        </xdr:cNvPr>
        <xdr:cNvSpPr txBox="1"/>
      </xdr:nvSpPr>
      <xdr:spPr>
        <a:xfrm>
          <a:off x="16357600"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57513</xdr:rowOff>
    </xdr:from>
    <xdr:to>
      <xdr:col>81</xdr:col>
      <xdr:colOff>101600</xdr:colOff>
      <xdr:row>80</xdr:row>
      <xdr:rowOff>159113</xdr:rowOff>
    </xdr:to>
    <xdr:sp macro="" textlink="">
      <xdr:nvSpPr>
        <xdr:cNvPr id="557" name="楕円 556">
          <a:extLst>
            <a:ext uri="{FF2B5EF4-FFF2-40B4-BE49-F238E27FC236}">
              <a16:creationId xmlns="" xmlns:a16="http://schemas.microsoft.com/office/drawing/2014/main" id="{00000000-0008-0000-0200-00002D020000}"/>
            </a:ext>
          </a:extLst>
        </xdr:cNvPr>
        <xdr:cNvSpPr/>
      </xdr:nvSpPr>
      <xdr:spPr>
        <a:xfrm>
          <a:off x="15430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108313</xdr:rowOff>
    </xdr:from>
    <xdr:to>
      <xdr:col>85</xdr:col>
      <xdr:colOff>127000</xdr:colOff>
      <xdr:row>84</xdr:row>
      <xdr:rowOff>147501</xdr:rowOff>
    </xdr:to>
    <xdr:cxnSp macro="">
      <xdr:nvCxnSpPr>
        <xdr:cNvPr id="558" name="直線コネクタ 557">
          <a:extLst>
            <a:ext uri="{FF2B5EF4-FFF2-40B4-BE49-F238E27FC236}">
              <a16:creationId xmlns="" xmlns:a16="http://schemas.microsoft.com/office/drawing/2014/main" id="{00000000-0008-0000-0200-00002E020000}"/>
            </a:ext>
          </a:extLst>
        </xdr:cNvPr>
        <xdr:cNvCxnSpPr/>
      </xdr:nvCxnSpPr>
      <xdr:spPr>
        <a:xfrm>
          <a:off x="15481300" y="13824313"/>
          <a:ext cx="838200" cy="72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162016</xdr:rowOff>
    </xdr:from>
    <xdr:to>
      <xdr:col>76</xdr:col>
      <xdr:colOff>165100</xdr:colOff>
      <xdr:row>81</xdr:row>
      <xdr:rowOff>92166</xdr:rowOff>
    </xdr:to>
    <xdr:sp macro="" textlink="">
      <xdr:nvSpPr>
        <xdr:cNvPr id="559" name="楕円 558">
          <a:extLst>
            <a:ext uri="{FF2B5EF4-FFF2-40B4-BE49-F238E27FC236}">
              <a16:creationId xmlns="" xmlns:a16="http://schemas.microsoft.com/office/drawing/2014/main" id="{00000000-0008-0000-0200-00002F020000}"/>
            </a:ext>
          </a:extLst>
        </xdr:cNvPr>
        <xdr:cNvSpPr/>
      </xdr:nvSpPr>
      <xdr:spPr>
        <a:xfrm>
          <a:off x="14541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108313</xdr:rowOff>
    </xdr:from>
    <xdr:to>
      <xdr:col>81</xdr:col>
      <xdr:colOff>50800</xdr:colOff>
      <xdr:row>81</xdr:row>
      <xdr:rowOff>41366</xdr:rowOff>
    </xdr:to>
    <xdr:cxnSp macro="">
      <xdr:nvCxnSpPr>
        <xdr:cNvPr id="560" name="直線コネクタ 559">
          <a:extLst>
            <a:ext uri="{FF2B5EF4-FFF2-40B4-BE49-F238E27FC236}">
              <a16:creationId xmlns="" xmlns:a16="http://schemas.microsoft.com/office/drawing/2014/main" id="{00000000-0008-0000-0200-000030020000}"/>
            </a:ext>
          </a:extLst>
        </xdr:cNvPr>
        <xdr:cNvCxnSpPr/>
      </xdr:nvCxnSpPr>
      <xdr:spPr>
        <a:xfrm flipV="1">
          <a:off x="14592300" y="1382431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61" name="n_1aveValue【消防施設】&#10;有形固定資産減価償却率">
          <a:extLst>
            <a:ext uri="{FF2B5EF4-FFF2-40B4-BE49-F238E27FC236}">
              <a16:creationId xmlns="" xmlns:a16="http://schemas.microsoft.com/office/drawing/2014/main" id="{00000000-0008-0000-0200-000031020000}"/>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62" name="n_2aveValue【消防施設】&#10;有形固定資産減価償却率">
          <a:extLst>
            <a:ext uri="{FF2B5EF4-FFF2-40B4-BE49-F238E27FC236}">
              <a16:creationId xmlns="" xmlns:a16="http://schemas.microsoft.com/office/drawing/2014/main" id="{00000000-0008-0000-0200-000032020000}"/>
            </a:ext>
          </a:extLst>
        </xdr:cNvPr>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4190</xdr:rowOff>
    </xdr:from>
    <xdr:ext cx="405111" cy="259045"/>
    <xdr:sp macro="" textlink="">
      <xdr:nvSpPr>
        <xdr:cNvPr id="563" name="n_1mainValue【消防施設】&#10;有形固定資産減価償却率">
          <a:extLst>
            <a:ext uri="{FF2B5EF4-FFF2-40B4-BE49-F238E27FC236}">
              <a16:creationId xmlns="" xmlns:a16="http://schemas.microsoft.com/office/drawing/2014/main" id="{00000000-0008-0000-0200-000033020000}"/>
            </a:ext>
          </a:extLst>
        </xdr:cNvPr>
        <xdr:cNvSpPr txBox="1"/>
      </xdr:nvSpPr>
      <xdr:spPr>
        <a:xfrm>
          <a:off x="152660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108693</xdr:rowOff>
    </xdr:from>
    <xdr:ext cx="405111" cy="259045"/>
    <xdr:sp macro="" textlink="">
      <xdr:nvSpPr>
        <xdr:cNvPr id="564" name="n_2mainValue【消防施設】&#10;有形固定資産減価償却率">
          <a:extLst>
            <a:ext uri="{FF2B5EF4-FFF2-40B4-BE49-F238E27FC236}">
              <a16:creationId xmlns="" xmlns:a16="http://schemas.microsoft.com/office/drawing/2014/main" id="{00000000-0008-0000-0200-000034020000}"/>
            </a:ext>
          </a:extLst>
        </xdr:cNvPr>
        <xdr:cNvSpPr txBox="1"/>
      </xdr:nvSpPr>
      <xdr:spPr>
        <a:xfrm>
          <a:off x="14389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a:extLst>
            <a:ext uri="{FF2B5EF4-FFF2-40B4-BE49-F238E27FC236}">
              <a16:creationId xmlns="" xmlns:a16="http://schemas.microsoft.com/office/drawing/2014/main" id="{00000000-0008-0000-0200-00003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a:extLst>
            <a:ext uri="{FF2B5EF4-FFF2-40B4-BE49-F238E27FC236}">
              <a16:creationId xmlns="" xmlns:a16="http://schemas.microsoft.com/office/drawing/2014/main" id="{00000000-0008-0000-0200-00003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a:extLst>
            <a:ext uri="{FF2B5EF4-FFF2-40B4-BE49-F238E27FC236}">
              <a16:creationId xmlns="" xmlns:a16="http://schemas.microsoft.com/office/drawing/2014/main" id="{00000000-0008-0000-0200-00003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a:extLst>
            <a:ext uri="{FF2B5EF4-FFF2-40B4-BE49-F238E27FC236}">
              <a16:creationId xmlns="" xmlns:a16="http://schemas.microsoft.com/office/drawing/2014/main" id="{00000000-0008-0000-0200-00003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a:extLst>
            <a:ext uri="{FF2B5EF4-FFF2-40B4-BE49-F238E27FC236}">
              <a16:creationId xmlns="" xmlns:a16="http://schemas.microsoft.com/office/drawing/2014/main" id="{00000000-0008-0000-0200-00003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a:extLst>
            <a:ext uri="{FF2B5EF4-FFF2-40B4-BE49-F238E27FC236}">
              <a16:creationId xmlns="" xmlns:a16="http://schemas.microsoft.com/office/drawing/2014/main" id="{00000000-0008-0000-0200-00003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a:extLst>
            <a:ext uri="{FF2B5EF4-FFF2-40B4-BE49-F238E27FC236}">
              <a16:creationId xmlns="" xmlns:a16="http://schemas.microsoft.com/office/drawing/2014/main" id="{00000000-0008-0000-0200-00003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a:extLst>
            <a:ext uri="{FF2B5EF4-FFF2-40B4-BE49-F238E27FC236}">
              <a16:creationId xmlns="" xmlns:a16="http://schemas.microsoft.com/office/drawing/2014/main" id="{00000000-0008-0000-0200-00003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a:extLst>
            <a:ext uri="{FF2B5EF4-FFF2-40B4-BE49-F238E27FC236}">
              <a16:creationId xmlns="" xmlns:a16="http://schemas.microsoft.com/office/drawing/2014/main" id="{00000000-0008-0000-0200-00003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a:extLst>
            <a:ext uri="{FF2B5EF4-FFF2-40B4-BE49-F238E27FC236}">
              <a16:creationId xmlns="" xmlns:a16="http://schemas.microsoft.com/office/drawing/2014/main" id="{00000000-0008-0000-0200-00003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5" name="直線コネクタ 574">
          <a:extLst>
            <a:ext uri="{FF2B5EF4-FFF2-40B4-BE49-F238E27FC236}">
              <a16:creationId xmlns="" xmlns:a16="http://schemas.microsoft.com/office/drawing/2014/main" id="{00000000-0008-0000-0200-00003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6" name="テキスト ボックス 575">
          <a:extLst>
            <a:ext uri="{FF2B5EF4-FFF2-40B4-BE49-F238E27FC236}">
              <a16:creationId xmlns="" xmlns:a16="http://schemas.microsoft.com/office/drawing/2014/main" id="{00000000-0008-0000-0200-00004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7" name="直線コネクタ 576">
          <a:extLst>
            <a:ext uri="{FF2B5EF4-FFF2-40B4-BE49-F238E27FC236}">
              <a16:creationId xmlns="" xmlns:a16="http://schemas.microsoft.com/office/drawing/2014/main" id="{00000000-0008-0000-0200-00004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8" name="テキスト ボックス 577">
          <a:extLst>
            <a:ext uri="{FF2B5EF4-FFF2-40B4-BE49-F238E27FC236}">
              <a16:creationId xmlns="" xmlns:a16="http://schemas.microsoft.com/office/drawing/2014/main" id="{00000000-0008-0000-0200-00004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9" name="直線コネクタ 578">
          <a:extLst>
            <a:ext uri="{FF2B5EF4-FFF2-40B4-BE49-F238E27FC236}">
              <a16:creationId xmlns="" xmlns:a16="http://schemas.microsoft.com/office/drawing/2014/main" id="{00000000-0008-0000-0200-00004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0" name="テキスト ボックス 579">
          <a:extLst>
            <a:ext uri="{FF2B5EF4-FFF2-40B4-BE49-F238E27FC236}">
              <a16:creationId xmlns="" xmlns:a16="http://schemas.microsoft.com/office/drawing/2014/main" id="{00000000-0008-0000-0200-00004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1" name="直線コネクタ 580">
          <a:extLst>
            <a:ext uri="{FF2B5EF4-FFF2-40B4-BE49-F238E27FC236}">
              <a16:creationId xmlns="" xmlns:a16="http://schemas.microsoft.com/office/drawing/2014/main" id="{00000000-0008-0000-0200-00004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2" name="テキスト ボックス 581">
          <a:extLst>
            <a:ext uri="{FF2B5EF4-FFF2-40B4-BE49-F238E27FC236}">
              <a16:creationId xmlns="" xmlns:a16="http://schemas.microsoft.com/office/drawing/2014/main" id="{00000000-0008-0000-0200-00004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a:extLst>
            <a:ext uri="{FF2B5EF4-FFF2-40B4-BE49-F238E27FC236}">
              <a16:creationId xmlns="" xmlns:a16="http://schemas.microsoft.com/office/drawing/2014/main" id="{00000000-0008-0000-0200-00004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a:extLst>
            <a:ext uri="{FF2B5EF4-FFF2-40B4-BE49-F238E27FC236}">
              <a16:creationId xmlns="" xmlns:a16="http://schemas.microsoft.com/office/drawing/2014/main" id="{00000000-0008-0000-0200-00004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a:extLst>
            <a:ext uri="{FF2B5EF4-FFF2-40B4-BE49-F238E27FC236}">
              <a16:creationId xmlns="" xmlns:a16="http://schemas.microsoft.com/office/drawing/2014/main" id="{00000000-0008-0000-0200-00004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86" name="直線コネクタ 585">
          <a:extLst>
            <a:ext uri="{FF2B5EF4-FFF2-40B4-BE49-F238E27FC236}">
              <a16:creationId xmlns="" xmlns:a16="http://schemas.microsoft.com/office/drawing/2014/main" id="{00000000-0008-0000-0200-00004A020000}"/>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87" name="【消防施設】&#10;一人当たり面積最小値テキスト">
          <a:extLst>
            <a:ext uri="{FF2B5EF4-FFF2-40B4-BE49-F238E27FC236}">
              <a16:creationId xmlns="" xmlns:a16="http://schemas.microsoft.com/office/drawing/2014/main" id="{00000000-0008-0000-0200-00004B02000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88" name="直線コネクタ 587">
          <a:extLst>
            <a:ext uri="{FF2B5EF4-FFF2-40B4-BE49-F238E27FC236}">
              <a16:creationId xmlns="" xmlns:a16="http://schemas.microsoft.com/office/drawing/2014/main" id="{00000000-0008-0000-0200-00004C020000}"/>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89" name="【消防施設】&#10;一人当たり面積最大値テキスト">
          <a:extLst>
            <a:ext uri="{FF2B5EF4-FFF2-40B4-BE49-F238E27FC236}">
              <a16:creationId xmlns="" xmlns:a16="http://schemas.microsoft.com/office/drawing/2014/main" id="{00000000-0008-0000-0200-00004D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0" name="直線コネクタ 589">
          <a:extLst>
            <a:ext uri="{FF2B5EF4-FFF2-40B4-BE49-F238E27FC236}">
              <a16:creationId xmlns="" xmlns:a16="http://schemas.microsoft.com/office/drawing/2014/main" id="{00000000-0008-0000-0200-00004E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91" name="【消防施設】&#10;一人当たり面積平均値テキスト">
          <a:extLst>
            <a:ext uri="{FF2B5EF4-FFF2-40B4-BE49-F238E27FC236}">
              <a16:creationId xmlns="" xmlns:a16="http://schemas.microsoft.com/office/drawing/2014/main" id="{00000000-0008-0000-0200-00004F020000}"/>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2" name="フローチャート: 判断 591">
          <a:extLst>
            <a:ext uri="{FF2B5EF4-FFF2-40B4-BE49-F238E27FC236}">
              <a16:creationId xmlns="" xmlns:a16="http://schemas.microsoft.com/office/drawing/2014/main" id="{00000000-0008-0000-0200-000050020000}"/>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3" name="フローチャート: 判断 592">
          <a:extLst>
            <a:ext uri="{FF2B5EF4-FFF2-40B4-BE49-F238E27FC236}">
              <a16:creationId xmlns="" xmlns:a16="http://schemas.microsoft.com/office/drawing/2014/main" id="{00000000-0008-0000-0200-000051020000}"/>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94" name="フローチャート: 判断 593">
          <a:extLst>
            <a:ext uri="{FF2B5EF4-FFF2-40B4-BE49-F238E27FC236}">
              <a16:creationId xmlns="" xmlns:a16="http://schemas.microsoft.com/office/drawing/2014/main" id="{00000000-0008-0000-0200-000052020000}"/>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a:extLst>
            <a:ext uri="{FF2B5EF4-FFF2-40B4-BE49-F238E27FC236}">
              <a16:creationId xmlns="" xmlns:a16="http://schemas.microsoft.com/office/drawing/2014/main" id="{00000000-0008-0000-0200-00005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a:extLst>
            <a:ext uri="{FF2B5EF4-FFF2-40B4-BE49-F238E27FC236}">
              <a16:creationId xmlns="" xmlns:a16="http://schemas.microsoft.com/office/drawing/2014/main" id="{00000000-0008-0000-0200-00005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a:extLst>
            <a:ext uri="{FF2B5EF4-FFF2-40B4-BE49-F238E27FC236}">
              <a16:creationId xmlns="" xmlns:a16="http://schemas.microsoft.com/office/drawing/2014/main" id="{00000000-0008-0000-0200-00005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a:extLst>
            <a:ext uri="{FF2B5EF4-FFF2-40B4-BE49-F238E27FC236}">
              <a16:creationId xmlns="" xmlns:a16="http://schemas.microsoft.com/office/drawing/2014/main" id="{00000000-0008-0000-0200-00005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a:extLst>
            <a:ext uri="{FF2B5EF4-FFF2-40B4-BE49-F238E27FC236}">
              <a16:creationId xmlns="" xmlns:a16="http://schemas.microsoft.com/office/drawing/2014/main" id="{00000000-0008-0000-0200-00005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62737</xdr:rowOff>
    </xdr:from>
    <xdr:to>
      <xdr:col>116</xdr:col>
      <xdr:colOff>114300</xdr:colOff>
      <xdr:row>79</xdr:row>
      <xdr:rowOff>164337</xdr:rowOff>
    </xdr:to>
    <xdr:sp macro="" textlink="">
      <xdr:nvSpPr>
        <xdr:cNvPr id="600" name="楕円 599">
          <a:extLst>
            <a:ext uri="{FF2B5EF4-FFF2-40B4-BE49-F238E27FC236}">
              <a16:creationId xmlns="" xmlns:a16="http://schemas.microsoft.com/office/drawing/2014/main" id="{00000000-0008-0000-0200-000058020000}"/>
            </a:ext>
          </a:extLst>
        </xdr:cNvPr>
        <xdr:cNvSpPr/>
      </xdr:nvSpPr>
      <xdr:spPr>
        <a:xfrm>
          <a:off x="22110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15764</xdr:rowOff>
    </xdr:from>
    <xdr:ext cx="469744" cy="259045"/>
    <xdr:sp macro="" textlink="">
      <xdr:nvSpPr>
        <xdr:cNvPr id="601" name="【消防施設】&#10;一人当たり面積該当値テキスト">
          <a:extLst>
            <a:ext uri="{FF2B5EF4-FFF2-40B4-BE49-F238E27FC236}">
              <a16:creationId xmlns="" xmlns:a16="http://schemas.microsoft.com/office/drawing/2014/main" id="{00000000-0008-0000-0200-000059020000}"/>
            </a:ext>
          </a:extLst>
        </xdr:cNvPr>
        <xdr:cNvSpPr txBox="1"/>
      </xdr:nvSpPr>
      <xdr:spPr>
        <a:xfrm>
          <a:off x="22199600" y="13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53594</xdr:rowOff>
    </xdr:from>
    <xdr:to>
      <xdr:col>112</xdr:col>
      <xdr:colOff>38100</xdr:colOff>
      <xdr:row>81</xdr:row>
      <xdr:rowOff>155194</xdr:rowOff>
    </xdr:to>
    <xdr:sp macro="" textlink="">
      <xdr:nvSpPr>
        <xdr:cNvPr id="602" name="楕円 601">
          <a:extLst>
            <a:ext uri="{FF2B5EF4-FFF2-40B4-BE49-F238E27FC236}">
              <a16:creationId xmlns="" xmlns:a16="http://schemas.microsoft.com/office/drawing/2014/main" id="{00000000-0008-0000-0200-00005A020000}"/>
            </a:ext>
          </a:extLst>
        </xdr:cNvPr>
        <xdr:cNvSpPr/>
      </xdr:nvSpPr>
      <xdr:spPr>
        <a:xfrm>
          <a:off x="21272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113537</xdr:rowOff>
    </xdr:from>
    <xdr:to>
      <xdr:col>116</xdr:col>
      <xdr:colOff>63500</xdr:colOff>
      <xdr:row>81</xdr:row>
      <xdr:rowOff>104394</xdr:rowOff>
    </xdr:to>
    <xdr:cxnSp macro="">
      <xdr:nvCxnSpPr>
        <xdr:cNvPr id="603" name="直線コネクタ 602">
          <a:extLst>
            <a:ext uri="{FF2B5EF4-FFF2-40B4-BE49-F238E27FC236}">
              <a16:creationId xmlns="" xmlns:a16="http://schemas.microsoft.com/office/drawing/2014/main" id="{00000000-0008-0000-0200-00005B020000}"/>
            </a:ext>
          </a:extLst>
        </xdr:cNvPr>
        <xdr:cNvCxnSpPr/>
      </xdr:nvCxnSpPr>
      <xdr:spPr>
        <a:xfrm flipV="1">
          <a:off x="21323300" y="13658087"/>
          <a:ext cx="838200" cy="3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106172</xdr:rowOff>
    </xdr:from>
    <xdr:to>
      <xdr:col>107</xdr:col>
      <xdr:colOff>101600</xdr:colOff>
      <xdr:row>83</xdr:row>
      <xdr:rowOff>36322</xdr:rowOff>
    </xdr:to>
    <xdr:sp macro="" textlink="">
      <xdr:nvSpPr>
        <xdr:cNvPr id="604" name="楕円 603">
          <a:extLst>
            <a:ext uri="{FF2B5EF4-FFF2-40B4-BE49-F238E27FC236}">
              <a16:creationId xmlns="" xmlns:a16="http://schemas.microsoft.com/office/drawing/2014/main" id="{00000000-0008-0000-0200-00005C020000}"/>
            </a:ext>
          </a:extLst>
        </xdr:cNvPr>
        <xdr:cNvSpPr/>
      </xdr:nvSpPr>
      <xdr:spPr>
        <a:xfrm>
          <a:off x="20383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104394</xdr:rowOff>
    </xdr:from>
    <xdr:to>
      <xdr:col>111</xdr:col>
      <xdr:colOff>177800</xdr:colOff>
      <xdr:row>82</xdr:row>
      <xdr:rowOff>156972</xdr:rowOff>
    </xdr:to>
    <xdr:cxnSp macro="">
      <xdr:nvCxnSpPr>
        <xdr:cNvPr id="605" name="直線コネクタ 604">
          <a:extLst>
            <a:ext uri="{FF2B5EF4-FFF2-40B4-BE49-F238E27FC236}">
              <a16:creationId xmlns="" xmlns:a16="http://schemas.microsoft.com/office/drawing/2014/main" id="{00000000-0008-0000-0200-00005D020000}"/>
            </a:ext>
          </a:extLst>
        </xdr:cNvPr>
        <xdr:cNvCxnSpPr/>
      </xdr:nvCxnSpPr>
      <xdr:spPr>
        <a:xfrm flipV="1">
          <a:off x="20434300" y="139918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606" name="n_1aveValue【消防施設】&#10;一人当たり面積">
          <a:extLst>
            <a:ext uri="{FF2B5EF4-FFF2-40B4-BE49-F238E27FC236}">
              <a16:creationId xmlns="" xmlns:a16="http://schemas.microsoft.com/office/drawing/2014/main" id="{00000000-0008-0000-0200-00005E020000}"/>
            </a:ext>
          </a:extLst>
        </xdr:cNvPr>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607" name="n_2aveValue【消防施設】&#10;一人当たり面積">
          <a:extLst>
            <a:ext uri="{FF2B5EF4-FFF2-40B4-BE49-F238E27FC236}">
              <a16:creationId xmlns="" xmlns:a16="http://schemas.microsoft.com/office/drawing/2014/main" id="{00000000-0008-0000-0200-00005F020000}"/>
            </a:ext>
          </a:extLst>
        </xdr:cNvPr>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271</xdr:rowOff>
    </xdr:from>
    <xdr:ext cx="469744" cy="259045"/>
    <xdr:sp macro="" textlink="">
      <xdr:nvSpPr>
        <xdr:cNvPr id="608" name="n_1mainValue【消防施設】&#10;一人当たり面積">
          <a:extLst>
            <a:ext uri="{FF2B5EF4-FFF2-40B4-BE49-F238E27FC236}">
              <a16:creationId xmlns="" xmlns:a16="http://schemas.microsoft.com/office/drawing/2014/main" id="{00000000-0008-0000-0200-000060020000}"/>
            </a:ext>
          </a:extLst>
        </xdr:cNvPr>
        <xdr:cNvSpPr txBox="1"/>
      </xdr:nvSpPr>
      <xdr:spPr>
        <a:xfrm>
          <a:off x="210757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52849</xdr:rowOff>
    </xdr:from>
    <xdr:ext cx="469744" cy="259045"/>
    <xdr:sp macro="" textlink="">
      <xdr:nvSpPr>
        <xdr:cNvPr id="609" name="n_2mainValue【消防施設】&#10;一人当たり面積">
          <a:extLst>
            <a:ext uri="{FF2B5EF4-FFF2-40B4-BE49-F238E27FC236}">
              <a16:creationId xmlns="" xmlns:a16="http://schemas.microsoft.com/office/drawing/2014/main" id="{00000000-0008-0000-0200-000061020000}"/>
            </a:ext>
          </a:extLst>
        </xdr:cNvPr>
        <xdr:cNvSpPr txBox="1"/>
      </xdr:nvSpPr>
      <xdr:spPr>
        <a:xfrm>
          <a:off x="20199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 xmlns:a16="http://schemas.microsoft.com/office/drawing/2014/main" id="{00000000-0008-0000-0200-00006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 xmlns:a16="http://schemas.microsoft.com/office/drawing/2014/main" id="{00000000-0008-0000-0200-00006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 xmlns:a16="http://schemas.microsoft.com/office/drawing/2014/main" id="{00000000-0008-0000-0200-00006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 xmlns:a16="http://schemas.microsoft.com/office/drawing/2014/main" id="{00000000-0008-0000-0200-00006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 xmlns:a16="http://schemas.microsoft.com/office/drawing/2014/main" id="{00000000-0008-0000-0200-00006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 xmlns:a16="http://schemas.microsoft.com/office/drawing/2014/main" id="{00000000-0008-0000-0200-00006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 xmlns:a16="http://schemas.microsoft.com/office/drawing/2014/main" id="{00000000-0008-0000-0200-00006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 xmlns:a16="http://schemas.microsoft.com/office/drawing/2014/main" id="{00000000-0008-0000-0200-00006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 xmlns:a16="http://schemas.microsoft.com/office/drawing/2014/main" id="{00000000-0008-0000-0200-00006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 xmlns:a16="http://schemas.microsoft.com/office/drawing/2014/main" id="{00000000-0008-0000-0200-00006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 xmlns:a16="http://schemas.microsoft.com/office/drawing/2014/main" id="{00000000-0008-0000-0200-00006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a:extLst>
            <a:ext uri="{FF2B5EF4-FFF2-40B4-BE49-F238E27FC236}">
              <a16:creationId xmlns="" xmlns:a16="http://schemas.microsoft.com/office/drawing/2014/main" id="{00000000-0008-0000-0200-00006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 xmlns:a16="http://schemas.microsoft.com/office/drawing/2014/main" id="{00000000-0008-0000-0200-00006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 xmlns:a16="http://schemas.microsoft.com/office/drawing/2014/main" id="{00000000-0008-0000-0200-00006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 xmlns:a16="http://schemas.microsoft.com/office/drawing/2014/main" id="{00000000-0008-0000-0200-00007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 xmlns:a16="http://schemas.microsoft.com/office/drawing/2014/main" id="{00000000-0008-0000-0200-00007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 xmlns:a16="http://schemas.microsoft.com/office/drawing/2014/main" id="{00000000-0008-0000-0200-00007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 xmlns:a16="http://schemas.microsoft.com/office/drawing/2014/main" id="{00000000-0008-0000-0200-00007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 xmlns:a16="http://schemas.microsoft.com/office/drawing/2014/main" id="{00000000-0008-0000-0200-00007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 xmlns:a16="http://schemas.microsoft.com/office/drawing/2014/main" id="{00000000-0008-0000-0200-00007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 xmlns:a16="http://schemas.microsoft.com/office/drawing/2014/main" id="{00000000-0008-0000-0200-00007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a:extLst>
            <a:ext uri="{FF2B5EF4-FFF2-40B4-BE49-F238E27FC236}">
              <a16:creationId xmlns="" xmlns:a16="http://schemas.microsoft.com/office/drawing/2014/main" id="{00000000-0008-0000-0200-00007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 xmlns:a16="http://schemas.microsoft.com/office/drawing/2014/main" id="{00000000-0008-0000-02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a:extLst>
            <a:ext uri="{FF2B5EF4-FFF2-40B4-BE49-F238E27FC236}">
              <a16:creationId xmlns="" xmlns:a16="http://schemas.microsoft.com/office/drawing/2014/main" id="{00000000-0008-0000-0200-00007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 xmlns:a16="http://schemas.microsoft.com/office/drawing/2014/main" id="{00000000-0008-0000-0200-00007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35" name="直線コネクタ 634">
          <a:extLst>
            <a:ext uri="{FF2B5EF4-FFF2-40B4-BE49-F238E27FC236}">
              <a16:creationId xmlns="" xmlns:a16="http://schemas.microsoft.com/office/drawing/2014/main" id="{00000000-0008-0000-0200-00007B020000}"/>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6" name="【庁舎】&#10;有形固定資産減価償却率最小値テキスト">
          <a:extLst>
            <a:ext uri="{FF2B5EF4-FFF2-40B4-BE49-F238E27FC236}">
              <a16:creationId xmlns="" xmlns:a16="http://schemas.microsoft.com/office/drawing/2014/main" id="{00000000-0008-0000-0200-00007C020000}"/>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a:extLst>
            <a:ext uri="{FF2B5EF4-FFF2-40B4-BE49-F238E27FC236}">
              <a16:creationId xmlns="" xmlns:a16="http://schemas.microsoft.com/office/drawing/2014/main" id="{00000000-0008-0000-0200-00007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8" name="【庁舎】&#10;有形固定資産減価償却率最大値テキスト">
          <a:extLst>
            <a:ext uri="{FF2B5EF4-FFF2-40B4-BE49-F238E27FC236}">
              <a16:creationId xmlns="" xmlns:a16="http://schemas.microsoft.com/office/drawing/2014/main" id="{00000000-0008-0000-0200-00007E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9" name="直線コネクタ 638">
          <a:extLst>
            <a:ext uri="{FF2B5EF4-FFF2-40B4-BE49-F238E27FC236}">
              <a16:creationId xmlns="" xmlns:a16="http://schemas.microsoft.com/office/drawing/2014/main" id="{00000000-0008-0000-0200-00007F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640" name="【庁舎】&#10;有形固定資産減価償却率平均値テキスト">
          <a:extLst>
            <a:ext uri="{FF2B5EF4-FFF2-40B4-BE49-F238E27FC236}">
              <a16:creationId xmlns="" xmlns:a16="http://schemas.microsoft.com/office/drawing/2014/main" id="{00000000-0008-0000-0200-000080020000}"/>
            </a:ext>
          </a:extLst>
        </xdr:cNvPr>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41" name="フローチャート: 判断 640">
          <a:extLst>
            <a:ext uri="{FF2B5EF4-FFF2-40B4-BE49-F238E27FC236}">
              <a16:creationId xmlns="" xmlns:a16="http://schemas.microsoft.com/office/drawing/2014/main" id="{00000000-0008-0000-0200-000081020000}"/>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42" name="フローチャート: 判断 641">
          <a:extLst>
            <a:ext uri="{FF2B5EF4-FFF2-40B4-BE49-F238E27FC236}">
              <a16:creationId xmlns="" xmlns:a16="http://schemas.microsoft.com/office/drawing/2014/main" id="{00000000-0008-0000-0200-000082020000}"/>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43" name="フローチャート: 判断 642">
          <a:extLst>
            <a:ext uri="{FF2B5EF4-FFF2-40B4-BE49-F238E27FC236}">
              <a16:creationId xmlns="" xmlns:a16="http://schemas.microsoft.com/office/drawing/2014/main" id="{00000000-0008-0000-0200-000083020000}"/>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 xmlns:a16="http://schemas.microsoft.com/office/drawing/2014/main" id="{00000000-0008-0000-02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 xmlns:a16="http://schemas.microsoft.com/office/drawing/2014/main" id="{00000000-0008-0000-02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 xmlns:a16="http://schemas.microsoft.com/office/drawing/2014/main" id="{00000000-0008-0000-02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 xmlns:a16="http://schemas.microsoft.com/office/drawing/2014/main" id="{00000000-0008-0000-02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 xmlns:a16="http://schemas.microsoft.com/office/drawing/2014/main" id="{00000000-0008-0000-02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649" name="楕円 648">
          <a:extLst>
            <a:ext uri="{FF2B5EF4-FFF2-40B4-BE49-F238E27FC236}">
              <a16:creationId xmlns="" xmlns:a16="http://schemas.microsoft.com/office/drawing/2014/main" id="{00000000-0008-0000-0200-000089020000}"/>
            </a:ext>
          </a:extLst>
        </xdr:cNvPr>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650" name="【庁舎】&#10;有形固定資産減価償却率該当値テキスト">
          <a:extLst>
            <a:ext uri="{FF2B5EF4-FFF2-40B4-BE49-F238E27FC236}">
              <a16:creationId xmlns="" xmlns:a16="http://schemas.microsoft.com/office/drawing/2014/main" id="{00000000-0008-0000-0200-00008A020000}"/>
            </a:ext>
          </a:extLst>
        </xdr:cNvPr>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4173</xdr:rowOff>
    </xdr:from>
    <xdr:to>
      <xdr:col>81</xdr:col>
      <xdr:colOff>101600</xdr:colOff>
      <xdr:row>107</xdr:row>
      <xdr:rowOff>105773</xdr:rowOff>
    </xdr:to>
    <xdr:sp macro="" textlink="">
      <xdr:nvSpPr>
        <xdr:cNvPr id="651" name="楕円 650">
          <a:extLst>
            <a:ext uri="{FF2B5EF4-FFF2-40B4-BE49-F238E27FC236}">
              <a16:creationId xmlns="" xmlns:a16="http://schemas.microsoft.com/office/drawing/2014/main" id="{00000000-0008-0000-0200-00008B020000}"/>
            </a:ext>
          </a:extLst>
        </xdr:cNvPr>
        <xdr:cNvSpPr/>
      </xdr:nvSpPr>
      <xdr:spPr>
        <a:xfrm>
          <a:off x="15430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54973</xdr:rowOff>
    </xdr:from>
    <xdr:to>
      <xdr:col>85</xdr:col>
      <xdr:colOff>127000</xdr:colOff>
      <xdr:row>107</xdr:row>
      <xdr:rowOff>54973</xdr:rowOff>
    </xdr:to>
    <xdr:cxnSp macro="">
      <xdr:nvCxnSpPr>
        <xdr:cNvPr id="652" name="直線コネクタ 651">
          <a:extLst>
            <a:ext uri="{FF2B5EF4-FFF2-40B4-BE49-F238E27FC236}">
              <a16:creationId xmlns="" xmlns:a16="http://schemas.microsoft.com/office/drawing/2014/main" id="{00000000-0008-0000-0200-00008C020000}"/>
            </a:ext>
          </a:extLst>
        </xdr:cNvPr>
        <xdr:cNvCxnSpPr/>
      </xdr:nvCxnSpPr>
      <xdr:spPr>
        <a:xfrm>
          <a:off x="15481300" y="18400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653" name="楕円 652">
          <a:extLst>
            <a:ext uri="{FF2B5EF4-FFF2-40B4-BE49-F238E27FC236}">
              <a16:creationId xmlns="" xmlns:a16="http://schemas.microsoft.com/office/drawing/2014/main" id="{00000000-0008-0000-0200-00008D020000}"/>
            </a:ext>
          </a:extLst>
        </xdr:cNvPr>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54973</xdr:rowOff>
    </xdr:from>
    <xdr:to>
      <xdr:col>81</xdr:col>
      <xdr:colOff>50800</xdr:colOff>
      <xdr:row>107</xdr:row>
      <xdr:rowOff>87630</xdr:rowOff>
    </xdr:to>
    <xdr:cxnSp macro="">
      <xdr:nvCxnSpPr>
        <xdr:cNvPr id="654" name="直線コネクタ 653">
          <a:extLst>
            <a:ext uri="{FF2B5EF4-FFF2-40B4-BE49-F238E27FC236}">
              <a16:creationId xmlns="" xmlns:a16="http://schemas.microsoft.com/office/drawing/2014/main" id="{00000000-0008-0000-0200-00008E020000}"/>
            </a:ext>
          </a:extLst>
        </xdr:cNvPr>
        <xdr:cNvCxnSpPr/>
      </xdr:nvCxnSpPr>
      <xdr:spPr>
        <a:xfrm flipV="1">
          <a:off x="14592300" y="18400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655" name="n_1aveValue【庁舎】&#10;有形固定資産減価償却率">
          <a:extLst>
            <a:ext uri="{FF2B5EF4-FFF2-40B4-BE49-F238E27FC236}">
              <a16:creationId xmlns="" xmlns:a16="http://schemas.microsoft.com/office/drawing/2014/main" id="{00000000-0008-0000-0200-00008F020000}"/>
            </a:ext>
          </a:extLst>
        </xdr:cNvPr>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56" name="n_2aveValue【庁舎】&#10;有形固定資産減価償却率">
          <a:extLst>
            <a:ext uri="{FF2B5EF4-FFF2-40B4-BE49-F238E27FC236}">
              <a16:creationId xmlns="" xmlns:a16="http://schemas.microsoft.com/office/drawing/2014/main" id="{00000000-0008-0000-0200-000090020000}"/>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96900</xdr:rowOff>
    </xdr:from>
    <xdr:ext cx="405111" cy="259045"/>
    <xdr:sp macro="" textlink="">
      <xdr:nvSpPr>
        <xdr:cNvPr id="657" name="n_1mainValue【庁舎】&#10;有形固定資産減価償却率">
          <a:extLst>
            <a:ext uri="{FF2B5EF4-FFF2-40B4-BE49-F238E27FC236}">
              <a16:creationId xmlns="" xmlns:a16="http://schemas.microsoft.com/office/drawing/2014/main" id="{00000000-0008-0000-0200-000091020000}"/>
            </a:ext>
          </a:extLst>
        </xdr:cNvPr>
        <xdr:cNvSpPr txBox="1"/>
      </xdr:nvSpPr>
      <xdr:spPr>
        <a:xfrm>
          <a:off x="152660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658" name="n_2mainValue【庁舎】&#10;有形固定資産減価償却率">
          <a:extLst>
            <a:ext uri="{FF2B5EF4-FFF2-40B4-BE49-F238E27FC236}">
              <a16:creationId xmlns="" xmlns:a16="http://schemas.microsoft.com/office/drawing/2014/main" id="{00000000-0008-0000-0200-000092020000}"/>
            </a:ext>
          </a:extLst>
        </xdr:cNvPr>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a:extLst>
            <a:ext uri="{FF2B5EF4-FFF2-40B4-BE49-F238E27FC236}">
              <a16:creationId xmlns="" xmlns:a16="http://schemas.microsoft.com/office/drawing/2014/main" id="{00000000-0008-0000-0200-00009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a:extLst>
            <a:ext uri="{FF2B5EF4-FFF2-40B4-BE49-F238E27FC236}">
              <a16:creationId xmlns="" xmlns:a16="http://schemas.microsoft.com/office/drawing/2014/main" id="{00000000-0008-0000-0200-00009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a:extLst>
            <a:ext uri="{FF2B5EF4-FFF2-40B4-BE49-F238E27FC236}">
              <a16:creationId xmlns="" xmlns:a16="http://schemas.microsoft.com/office/drawing/2014/main" id="{00000000-0008-0000-0200-00009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a:extLst>
            <a:ext uri="{FF2B5EF4-FFF2-40B4-BE49-F238E27FC236}">
              <a16:creationId xmlns="" xmlns:a16="http://schemas.microsoft.com/office/drawing/2014/main" id="{00000000-0008-0000-0200-00009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a:extLst>
            <a:ext uri="{FF2B5EF4-FFF2-40B4-BE49-F238E27FC236}">
              <a16:creationId xmlns="" xmlns:a16="http://schemas.microsoft.com/office/drawing/2014/main" id="{00000000-0008-0000-0200-00009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a:extLst>
            <a:ext uri="{FF2B5EF4-FFF2-40B4-BE49-F238E27FC236}">
              <a16:creationId xmlns="" xmlns:a16="http://schemas.microsoft.com/office/drawing/2014/main" id="{00000000-0008-0000-0200-00009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a:extLst>
            <a:ext uri="{FF2B5EF4-FFF2-40B4-BE49-F238E27FC236}">
              <a16:creationId xmlns="" xmlns:a16="http://schemas.microsoft.com/office/drawing/2014/main" id="{00000000-0008-0000-0200-00009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a:extLst>
            <a:ext uri="{FF2B5EF4-FFF2-40B4-BE49-F238E27FC236}">
              <a16:creationId xmlns="" xmlns:a16="http://schemas.microsoft.com/office/drawing/2014/main" id="{00000000-0008-0000-0200-00009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a:extLst>
            <a:ext uri="{FF2B5EF4-FFF2-40B4-BE49-F238E27FC236}">
              <a16:creationId xmlns="" xmlns:a16="http://schemas.microsoft.com/office/drawing/2014/main" id="{00000000-0008-0000-0200-00009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a:extLst>
            <a:ext uri="{FF2B5EF4-FFF2-40B4-BE49-F238E27FC236}">
              <a16:creationId xmlns="" xmlns:a16="http://schemas.microsoft.com/office/drawing/2014/main" id="{00000000-0008-0000-0200-00009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a:extLst>
            <a:ext uri="{FF2B5EF4-FFF2-40B4-BE49-F238E27FC236}">
              <a16:creationId xmlns="" xmlns:a16="http://schemas.microsoft.com/office/drawing/2014/main" id="{00000000-0008-0000-0200-00009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a:extLst>
            <a:ext uri="{FF2B5EF4-FFF2-40B4-BE49-F238E27FC236}">
              <a16:creationId xmlns="" xmlns:a16="http://schemas.microsoft.com/office/drawing/2014/main" id="{00000000-0008-0000-0200-00009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a:extLst>
            <a:ext uri="{FF2B5EF4-FFF2-40B4-BE49-F238E27FC236}">
              <a16:creationId xmlns="" xmlns:a16="http://schemas.microsoft.com/office/drawing/2014/main" id="{00000000-0008-0000-0200-00009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a:extLst>
            <a:ext uri="{FF2B5EF4-FFF2-40B4-BE49-F238E27FC236}">
              <a16:creationId xmlns="" xmlns:a16="http://schemas.microsoft.com/office/drawing/2014/main" id="{00000000-0008-0000-0200-0000A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a:extLst>
            <a:ext uri="{FF2B5EF4-FFF2-40B4-BE49-F238E27FC236}">
              <a16:creationId xmlns="" xmlns:a16="http://schemas.microsoft.com/office/drawing/2014/main" id="{00000000-0008-0000-0200-0000A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a:extLst>
            <a:ext uri="{FF2B5EF4-FFF2-40B4-BE49-F238E27FC236}">
              <a16:creationId xmlns="" xmlns:a16="http://schemas.microsoft.com/office/drawing/2014/main" id="{00000000-0008-0000-0200-0000A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a:extLst>
            <a:ext uri="{FF2B5EF4-FFF2-40B4-BE49-F238E27FC236}">
              <a16:creationId xmlns="" xmlns:a16="http://schemas.microsoft.com/office/drawing/2014/main" id="{00000000-0008-0000-0200-0000A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a:extLst>
            <a:ext uri="{FF2B5EF4-FFF2-40B4-BE49-F238E27FC236}">
              <a16:creationId xmlns="" xmlns:a16="http://schemas.microsoft.com/office/drawing/2014/main" id="{00000000-0008-0000-0200-0000A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a:extLst>
            <a:ext uri="{FF2B5EF4-FFF2-40B4-BE49-F238E27FC236}">
              <a16:creationId xmlns="" xmlns:a16="http://schemas.microsoft.com/office/drawing/2014/main" id="{00000000-0008-0000-0200-0000A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a:extLst>
            <a:ext uri="{FF2B5EF4-FFF2-40B4-BE49-F238E27FC236}">
              <a16:creationId xmlns="" xmlns:a16="http://schemas.microsoft.com/office/drawing/2014/main" id="{00000000-0008-0000-0200-0000A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a:extLst>
            <a:ext uri="{FF2B5EF4-FFF2-40B4-BE49-F238E27FC236}">
              <a16:creationId xmlns="" xmlns:a16="http://schemas.microsoft.com/office/drawing/2014/main" id="{00000000-0008-0000-0200-0000A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a:extLst>
            <a:ext uri="{FF2B5EF4-FFF2-40B4-BE49-F238E27FC236}">
              <a16:creationId xmlns="" xmlns:a16="http://schemas.microsoft.com/office/drawing/2014/main" id="{00000000-0008-0000-0200-0000A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a:extLst>
            <a:ext uri="{FF2B5EF4-FFF2-40B4-BE49-F238E27FC236}">
              <a16:creationId xmlns="" xmlns:a16="http://schemas.microsoft.com/office/drawing/2014/main" id="{00000000-0008-0000-0200-0000A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a:extLst>
            <a:ext uri="{FF2B5EF4-FFF2-40B4-BE49-F238E27FC236}">
              <a16:creationId xmlns="" xmlns:a16="http://schemas.microsoft.com/office/drawing/2014/main" id="{00000000-0008-0000-0200-0000A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a:extLst>
            <a:ext uri="{FF2B5EF4-FFF2-40B4-BE49-F238E27FC236}">
              <a16:creationId xmlns="" xmlns:a16="http://schemas.microsoft.com/office/drawing/2014/main" id="{00000000-0008-0000-0200-0000A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84" name="直線コネクタ 683">
          <a:extLst>
            <a:ext uri="{FF2B5EF4-FFF2-40B4-BE49-F238E27FC236}">
              <a16:creationId xmlns="" xmlns:a16="http://schemas.microsoft.com/office/drawing/2014/main" id="{00000000-0008-0000-0200-0000AC020000}"/>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85" name="【庁舎】&#10;一人当たり面積最小値テキスト">
          <a:extLst>
            <a:ext uri="{FF2B5EF4-FFF2-40B4-BE49-F238E27FC236}">
              <a16:creationId xmlns="" xmlns:a16="http://schemas.microsoft.com/office/drawing/2014/main" id="{00000000-0008-0000-0200-0000AD020000}"/>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86" name="直線コネクタ 685">
          <a:extLst>
            <a:ext uri="{FF2B5EF4-FFF2-40B4-BE49-F238E27FC236}">
              <a16:creationId xmlns="" xmlns:a16="http://schemas.microsoft.com/office/drawing/2014/main" id="{00000000-0008-0000-0200-0000AE020000}"/>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87" name="【庁舎】&#10;一人当たり面積最大値テキスト">
          <a:extLst>
            <a:ext uri="{FF2B5EF4-FFF2-40B4-BE49-F238E27FC236}">
              <a16:creationId xmlns="" xmlns:a16="http://schemas.microsoft.com/office/drawing/2014/main" id="{00000000-0008-0000-0200-0000AF020000}"/>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88" name="直線コネクタ 687">
          <a:extLst>
            <a:ext uri="{FF2B5EF4-FFF2-40B4-BE49-F238E27FC236}">
              <a16:creationId xmlns="" xmlns:a16="http://schemas.microsoft.com/office/drawing/2014/main" id="{00000000-0008-0000-0200-0000B0020000}"/>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89" name="【庁舎】&#10;一人当たり面積平均値テキスト">
          <a:extLst>
            <a:ext uri="{FF2B5EF4-FFF2-40B4-BE49-F238E27FC236}">
              <a16:creationId xmlns="" xmlns:a16="http://schemas.microsoft.com/office/drawing/2014/main" id="{00000000-0008-0000-0200-0000B1020000}"/>
            </a:ext>
          </a:extLst>
        </xdr:cNvPr>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90" name="フローチャート: 判断 689">
          <a:extLst>
            <a:ext uri="{FF2B5EF4-FFF2-40B4-BE49-F238E27FC236}">
              <a16:creationId xmlns="" xmlns:a16="http://schemas.microsoft.com/office/drawing/2014/main" id="{00000000-0008-0000-0200-0000B2020000}"/>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91" name="フローチャート: 判断 690">
          <a:extLst>
            <a:ext uri="{FF2B5EF4-FFF2-40B4-BE49-F238E27FC236}">
              <a16:creationId xmlns="" xmlns:a16="http://schemas.microsoft.com/office/drawing/2014/main" id="{00000000-0008-0000-0200-0000B3020000}"/>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92" name="フローチャート: 判断 691">
          <a:extLst>
            <a:ext uri="{FF2B5EF4-FFF2-40B4-BE49-F238E27FC236}">
              <a16:creationId xmlns="" xmlns:a16="http://schemas.microsoft.com/office/drawing/2014/main" id="{00000000-0008-0000-0200-0000B4020000}"/>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a:extLst>
            <a:ext uri="{FF2B5EF4-FFF2-40B4-BE49-F238E27FC236}">
              <a16:creationId xmlns="" xmlns:a16="http://schemas.microsoft.com/office/drawing/2014/main" id="{00000000-0008-0000-0200-0000B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a:extLst>
            <a:ext uri="{FF2B5EF4-FFF2-40B4-BE49-F238E27FC236}">
              <a16:creationId xmlns="" xmlns:a16="http://schemas.microsoft.com/office/drawing/2014/main" id="{00000000-0008-0000-0200-0000B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a:extLst>
            <a:ext uri="{FF2B5EF4-FFF2-40B4-BE49-F238E27FC236}">
              <a16:creationId xmlns="" xmlns:a16="http://schemas.microsoft.com/office/drawing/2014/main" id="{00000000-0008-0000-0200-0000B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a:extLst>
            <a:ext uri="{FF2B5EF4-FFF2-40B4-BE49-F238E27FC236}">
              <a16:creationId xmlns="" xmlns:a16="http://schemas.microsoft.com/office/drawing/2014/main" id="{00000000-0008-0000-0200-0000B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a:extLst>
            <a:ext uri="{FF2B5EF4-FFF2-40B4-BE49-F238E27FC236}">
              <a16:creationId xmlns="" xmlns:a16="http://schemas.microsoft.com/office/drawing/2014/main" id="{00000000-0008-0000-0200-0000B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91258</xdr:rowOff>
    </xdr:from>
    <xdr:to>
      <xdr:col>116</xdr:col>
      <xdr:colOff>114300</xdr:colOff>
      <xdr:row>106</xdr:row>
      <xdr:rowOff>21408</xdr:rowOff>
    </xdr:to>
    <xdr:sp macro="" textlink="">
      <xdr:nvSpPr>
        <xdr:cNvPr id="698" name="楕円 697">
          <a:extLst>
            <a:ext uri="{FF2B5EF4-FFF2-40B4-BE49-F238E27FC236}">
              <a16:creationId xmlns="" xmlns:a16="http://schemas.microsoft.com/office/drawing/2014/main" id="{00000000-0008-0000-0200-0000BA020000}"/>
            </a:ext>
          </a:extLst>
        </xdr:cNvPr>
        <xdr:cNvSpPr/>
      </xdr:nvSpPr>
      <xdr:spPr>
        <a:xfrm>
          <a:off x="22110700" y="180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114135</xdr:rowOff>
    </xdr:from>
    <xdr:ext cx="469744" cy="259045"/>
    <xdr:sp macro="" textlink="">
      <xdr:nvSpPr>
        <xdr:cNvPr id="699" name="【庁舎】&#10;一人当たり面積該当値テキスト">
          <a:extLst>
            <a:ext uri="{FF2B5EF4-FFF2-40B4-BE49-F238E27FC236}">
              <a16:creationId xmlns="" xmlns:a16="http://schemas.microsoft.com/office/drawing/2014/main" id="{00000000-0008-0000-0200-0000BB020000}"/>
            </a:ext>
          </a:extLst>
        </xdr:cNvPr>
        <xdr:cNvSpPr txBox="1"/>
      </xdr:nvSpPr>
      <xdr:spPr>
        <a:xfrm>
          <a:off x="22199600"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101056</xdr:rowOff>
    </xdr:from>
    <xdr:to>
      <xdr:col>112</xdr:col>
      <xdr:colOff>38100</xdr:colOff>
      <xdr:row>106</xdr:row>
      <xdr:rowOff>31206</xdr:rowOff>
    </xdr:to>
    <xdr:sp macro="" textlink="">
      <xdr:nvSpPr>
        <xdr:cNvPr id="700" name="楕円 699">
          <a:extLst>
            <a:ext uri="{FF2B5EF4-FFF2-40B4-BE49-F238E27FC236}">
              <a16:creationId xmlns="" xmlns:a16="http://schemas.microsoft.com/office/drawing/2014/main" id="{00000000-0008-0000-0200-0000BC020000}"/>
            </a:ext>
          </a:extLst>
        </xdr:cNvPr>
        <xdr:cNvSpPr/>
      </xdr:nvSpPr>
      <xdr:spPr>
        <a:xfrm>
          <a:off x="21272500" y="181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142058</xdr:rowOff>
    </xdr:from>
    <xdr:to>
      <xdr:col>116</xdr:col>
      <xdr:colOff>63500</xdr:colOff>
      <xdr:row>105</xdr:row>
      <xdr:rowOff>151856</xdr:rowOff>
    </xdr:to>
    <xdr:cxnSp macro="">
      <xdr:nvCxnSpPr>
        <xdr:cNvPr id="701" name="直線コネクタ 700">
          <a:extLst>
            <a:ext uri="{FF2B5EF4-FFF2-40B4-BE49-F238E27FC236}">
              <a16:creationId xmlns="" xmlns:a16="http://schemas.microsoft.com/office/drawing/2014/main" id="{00000000-0008-0000-0200-0000BD020000}"/>
            </a:ext>
          </a:extLst>
        </xdr:cNvPr>
        <xdr:cNvCxnSpPr/>
      </xdr:nvCxnSpPr>
      <xdr:spPr>
        <a:xfrm flipV="1">
          <a:off x="21323300" y="181443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702" name="楕円 701">
          <a:extLst>
            <a:ext uri="{FF2B5EF4-FFF2-40B4-BE49-F238E27FC236}">
              <a16:creationId xmlns="" xmlns:a16="http://schemas.microsoft.com/office/drawing/2014/main" id="{00000000-0008-0000-0200-0000BE020000}"/>
            </a:ext>
          </a:extLst>
        </xdr:cNvPr>
        <xdr:cNvSpPr/>
      </xdr:nvSpPr>
      <xdr:spPr>
        <a:xfrm>
          <a:off x="2038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151856</xdr:rowOff>
    </xdr:from>
    <xdr:to>
      <xdr:col>111</xdr:col>
      <xdr:colOff>177800</xdr:colOff>
      <xdr:row>105</xdr:row>
      <xdr:rowOff>159476</xdr:rowOff>
    </xdr:to>
    <xdr:cxnSp macro="">
      <xdr:nvCxnSpPr>
        <xdr:cNvPr id="703" name="直線コネクタ 702">
          <a:extLst>
            <a:ext uri="{FF2B5EF4-FFF2-40B4-BE49-F238E27FC236}">
              <a16:creationId xmlns="" xmlns:a16="http://schemas.microsoft.com/office/drawing/2014/main" id="{00000000-0008-0000-0200-0000BF020000}"/>
            </a:ext>
          </a:extLst>
        </xdr:cNvPr>
        <xdr:cNvCxnSpPr/>
      </xdr:nvCxnSpPr>
      <xdr:spPr>
        <a:xfrm flipV="1">
          <a:off x="20434300" y="1815410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704" name="n_1aveValue【庁舎】&#10;一人当たり面積">
          <a:extLst>
            <a:ext uri="{FF2B5EF4-FFF2-40B4-BE49-F238E27FC236}">
              <a16:creationId xmlns="" xmlns:a16="http://schemas.microsoft.com/office/drawing/2014/main" id="{00000000-0008-0000-0200-0000C0020000}"/>
            </a:ext>
          </a:extLst>
        </xdr:cNvPr>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05" name="n_2aveValue【庁舎】&#10;一人当たり面積">
          <a:extLst>
            <a:ext uri="{FF2B5EF4-FFF2-40B4-BE49-F238E27FC236}">
              <a16:creationId xmlns="" xmlns:a16="http://schemas.microsoft.com/office/drawing/2014/main" id="{00000000-0008-0000-0200-0000C1020000}"/>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47733</xdr:rowOff>
    </xdr:from>
    <xdr:ext cx="469744" cy="259045"/>
    <xdr:sp macro="" textlink="">
      <xdr:nvSpPr>
        <xdr:cNvPr id="706" name="n_1mainValue【庁舎】&#10;一人当たり面積">
          <a:extLst>
            <a:ext uri="{FF2B5EF4-FFF2-40B4-BE49-F238E27FC236}">
              <a16:creationId xmlns="" xmlns:a16="http://schemas.microsoft.com/office/drawing/2014/main" id="{00000000-0008-0000-0200-0000C2020000}"/>
            </a:ext>
          </a:extLst>
        </xdr:cNvPr>
        <xdr:cNvSpPr txBox="1"/>
      </xdr:nvSpPr>
      <xdr:spPr>
        <a:xfrm>
          <a:off x="21075727" y="178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55353</xdr:rowOff>
    </xdr:from>
    <xdr:ext cx="469744" cy="259045"/>
    <xdr:sp macro="" textlink="">
      <xdr:nvSpPr>
        <xdr:cNvPr id="707" name="n_2mainValue【庁舎】&#10;一人当たり面積">
          <a:extLst>
            <a:ext uri="{FF2B5EF4-FFF2-40B4-BE49-F238E27FC236}">
              <a16:creationId xmlns="" xmlns:a16="http://schemas.microsoft.com/office/drawing/2014/main" id="{00000000-0008-0000-0200-0000C3020000}"/>
            </a:ext>
          </a:extLst>
        </xdr:cNvPr>
        <xdr:cNvSpPr txBox="1"/>
      </xdr:nvSpPr>
      <xdr:spPr>
        <a:xfrm>
          <a:off x="20199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a:extLst>
            <a:ext uri="{FF2B5EF4-FFF2-40B4-BE49-F238E27FC236}">
              <a16:creationId xmlns="" xmlns:a16="http://schemas.microsoft.com/office/drawing/2014/main" id="{00000000-0008-0000-0200-0000C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a:extLst>
            <a:ext uri="{FF2B5EF4-FFF2-40B4-BE49-F238E27FC236}">
              <a16:creationId xmlns="" xmlns:a16="http://schemas.microsoft.com/office/drawing/2014/main" id="{00000000-0008-0000-0200-0000C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a:extLst>
            <a:ext uri="{FF2B5EF4-FFF2-40B4-BE49-F238E27FC236}">
              <a16:creationId xmlns="" xmlns:a16="http://schemas.microsoft.com/office/drawing/2014/main" id="{00000000-0008-0000-0200-0000C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類似団体と比較した際、</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プール・体育館</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が高くなっており、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低い値となっている。プール・体育館に関しては、ほとんどの運動公園や体育館の施設で耐用年数が切れており、今後の維持管理を適切に行っていく必要がある。また、福祉施設においても耐用年数が切れている施設が多いため、個別施設計画に基づき、計画的に維持修繕を行うこととしている。庁舎に関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年度に本庁舎の建替を行っており、支所に関しても平成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耐震化工事を実施したことにより、減価償却率が類似団体よりも低くなっている。また、消防施設においても、負担金を支払っている仁淀消防組合の本庁舎が新設されたことにより、前年度から減価償却率が大きく減少している。一人当たりの面積に関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が類似団体と比較して大きくなっており、消防コミュニティーセンターや屯所などの施設が類似団体と比較して多いことがわかる。また、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も類似団体と比較し一人当たりの面積が大きいことから、総量等についての検討が必要である。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
23,310
470.97
15,574,852
15,346,534
138,303
7,856,002
15,201,083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人口減少や高齢化に加え、町内で中心となる産業が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無い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、財政力指数は、県内平均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全国平均を下回っている。また、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これまで取り組んできた徴収努力を継続し、自主財源の確保に努める。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7055</xdr:rowOff>
    </xdr:from>
    <xdr:to>
      <xdr:col>23</xdr:col>
      <xdr:colOff>133350</xdr:colOff>
      <xdr:row>45</xdr:row>
      <xdr:rowOff>20461</xdr:rowOff>
    </xdr:to>
    <xdr:cxnSp macro="">
      <xdr:nvCxnSpPr>
        <xdr:cNvPr id="69" name="直線コネクタ 68"/>
        <xdr:cNvCxnSpPr/>
      </xdr:nvCxnSpPr>
      <xdr:spPr>
        <a:xfrm flipV="1">
          <a:off x="4114800" y="77223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20461</xdr:rowOff>
    </xdr:from>
    <xdr:to>
      <xdr:col>19</xdr:col>
      <xdr:colOff>133350</xdr:colOff>
      <xdr:row>45</xdr:row>
      <xdr:rowOff>20461</xdr:rowOff>
    </xdr:to>
    <xdr:cxnSp macro="">
      <xdr:nvCxnSpPr>
        <xdr:cNvPr id="72" name="直線コネクタ 71"/>
        <xdr:cNvCxnSpPr/>
      </xdr:nvCxnSpPr>
      <xdr:spPr>
        <a:xfrm>
          <a:off x="3225800" y="7735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7055</xdr:rowOff>
    </xdr:from>
    <xdr:to>
      <xdr:col>15</xdr:col>
      <xdr:colOff>82550</xdr:colOff>
      <xdr:row>45</xdr:row>
      <xdr:rowOff>20461</xdr:rowOff>
    </xdr:to>
    <xdr:cxnSp macro="">
      <xdr:nvCxnSpPr>
        <xdr:cNvPr id="75" name="直線コネクタ 74"/>
        <xdr:cNvCxnSpPr/>
      </xdr:nvCxnSpPr>
      <xdr:spPr>
        <a:xfrm>
          <a:off x="2336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7055</xdr:rowOff>
    </xdr:to>
    <xdr:cxnSp macro="">
      <xdr:nvCxnSpPr>
        <xdr:cNvPr id="78" name="直線コネクタ 77"/>
        <xdr:cNvCxnSpPr/>
      </xdr:nvCxnSpPr>
      <xdr:spPr>
        <a:xfrm>
          <a:off x="1447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127705</xdr:rowOff>
    </xdr:from>
    <xdr:to>
      <xdr:col>23</xdr:col>
      <xdr:colOff>184150</xdr:colOff>
      <xdr:row>45</xdr:row>
      <xdr:rowOff>57855</xdr:rowOff>
    </xdr:to>
    <xdr:sp macro="" textlink="">
      <xdr:nvSpPr>
        <xdr:cNvPr id="88" name="楕円 87"/>
        <xdr:cNvSpPr/>
      </xdr:nvSpPr>
      <xdr:spPr>
        <a:xfrm>
          <a:off x="4902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23582</xdr:rowOff>
    </xdr:from>
    <xdr:ext cx="762000" cy="259045"/>
    <xdr:sp macro="" textlink="">
      <xdr:nvSpPr>
        <xdr:cNvPr id="89" name="財政力該当値テキスト"/>
        <xdr:cNvSpPr txBox="1"/>
      </xdr:nvSpPr>
      <xdr:spPr>
        <a:xfrm>
          <a:off x="5041900" y="756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141111</xdr:rowOff>
    </xdr:from>
    <xdr:to>
      <xdr:col>19</xdr:col>
      <xdr:colOff>184150</xdr:colOff>
      <xdr:row>45</xdr:row>
      <xdr:rowOff>71261</xdr:rowOff>
    </xdr:to>
    <xdr:sp macro="" textlink="">
      <xdr:nvSpPr>
        <xdr:cNvPr id="90" name="楕円 89"/>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56038</xdr:rowOff>
    </xdr:from>
    <xdr:ext cx="736600" cy="259045"/>
    <xdr:sp macro="" textlink="">
      <xdr:nvSpPr>
        <xdr:cNvPr id="91" name="テキスト ボックス 90"/>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141111</xdr:rowOff>
    </xdr:from>
    <xdr:to>
      <xdr:col>15</xdr:col>
      <xdr:colOff>133350</xdr:colOff>
      <xdr:row>45</xdr:row>
      <xdr:rowOff>71261</xdr:rowOff>
    </xdr:to>
    <xdr:sp macro="" textlink="">
      <xdr:nvSpPr>
        <xdr:cNvPr id="92" name="楕円 91"/>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56038</xdr:rowOff>
    </xdr:from>
    <xdr:ext cx="762000" cy="259045"/>
    <xdr:sp macro="" textlink="">
      <xdr:nvSpPr>
        <xdr:cNvPr id="93" name="テキスト ボックス 92"/>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127705</xdr:rowOff>
    </xdr:from>
    <xdr:to>
      <xdr:col>11</xdr:col>
      <xdr:colOff>82550</xdr:colOff>
      <xdr:row>45</xdr:row>
      <xdr:rowOff>57855</xdr:rowOff>
    </xdr:to>
    <xdr:sp macro="" textlink="">
      <xdr:nvSpPr>
        <xdr:cNvPr id="94" name="楕円 93"/>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42632</xdr:rowOff>
    </xdr:from>
    <xdr:ext cx="762000" cy="259045"/>
    <xdr:sp macro="" textlink="">
      <xdr:nvSpPr>
        <xdr:cNvPr id="95" name="テキスト ボックス 94"/>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年度の経常経費充当一般財源は、人件費で増加したものの他の経費では減少し、合計では</a:t>
          </a:r>
          <a:r>
            <a:rPr kumimoji="1" lang="en-US" altLang="ja-JP" sz="1300">
              <a:latin typeface="ＭＳ Ｐゴシック" panose="020B0600070205080204" pitchFamily="50" charset="-128"/>
              <a:ea typeface="ＭＳ Ｐゴシック" panose="020B0600070205080204" pitchFamily="50" charset="-128"/>
            </a:rPr>
            <a:t>231,749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％の減少となったが、町税、普通交付税及び臨時財政対策債の減少により、歳入経常一般財源が</a:t>
          </a:r>
          <a:r>
            <a:rPr kumimoji="1" lang="en-US" altLang="ja-JP" sz="1300">
              <a:latin typeface="ＭＳ Ｐゴシック" panose="020B0600070205080204" pitchFamily="50" charset="-128"/>
              <a:ea typeface="ＭＳ Ｐゴシック" panose="020B0600070205080204" pitchFamily="50" charset="-128"/>
            </a:rPr>
            <a:t>242,459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％減少したことで経常収支比率は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ポイントの減少にとどまった。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事務事業を厳しく点検し、優先度の低いものについては計画的に廃止・縮小を進め、経常経費の削減に努める。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70062</xdr:rowOff>
    </xdr:to>
    <xdr:cxnSp macro="">
      <xdr:nvCxnSpPr>
        <xdr:cNvPr id="132" name="直線コネクタ 131"/>
        <xdr:cNvCxnSpPr/>
      </xdr:nvCxnSpPr>
      <xdr:spPr>
        <a:xfrm flipV="1">
          <a:off x="4114800" y="1086739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63</xdr:row>
      <xdr:rowOff>70062</xdr:rowOff>
    </xdr:to>
    <xdr:cxnSp macro="">
      <xdr:nvCxnSpPr>
        <xdr:cNvPr id="135" name="直線コネクタ 134"/>
        <xdr:cNvCxnSpPr/>
      </xdr:nvCxnSpPr>
      <xdr:spPr>
        <a:xfrm>
          <a:off x="3225800" y="10441094"/>
          <a:ext cx="889000" cy="43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62</xdr:row>
      <xdr:rowOff>8255</xdr:rowOff>
    </xdr:to>
    <xdr:cxnSp macro="">
      <xdr:nvCxnSpPr>
        <xdr:cNvPr id="138" name="直線コネクタ 137"/>
        <xdr:cNvCxnSpPr/>
      </xdr:nvCxnSpPr>
      <xdr:spPr>
        <a:xfrm flipV="1">
          <a:off x="2336800" y="10441094"/>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67098</xdr:rowOff>
    </xdr:from>
    <xdr:to>
      <xdr:col>11</xdr:col>
      <xdr:colOff>31750</xdr:colOff>
      <xdr:row>62</xdr:row>
      <xdr:rowOff>8255</xdr:rowOff>
    </xdr:to>
    <xdr:cxnSp macro="">
      <xdr:nvCxnSpPr>
        <xdr:cNvPr id="141" name="直線コネクタ 140"/>
        <xdr:cNvCxnSpPr/>
      </xdr:nvCxnSpPr>
      <xdr:spPr>
        <a:xfrm>
          <a:off x="1447800" y="1052554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2"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3" name="楕円 152"/>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105639</xdr:rowOff>
    </xdr:from>
    <xdr:ext cx="736600" cy="259045"/>
    <xdr:sp macro="" textlink="">
      <xdr:nvSpPr>
        <xdr:cNvPr id="154" name="テキスト ボックス 153"/>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5" name="楕円 154"/>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6" name="テキスト ボックス 155"/>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7" name="楕円 156"/>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69232</xdr:rowOff>
    </xdr:from>
    <xdr:ext cx="762000" cy="259045"/>
    <xdr:sp macro="" textlink="">
      <xdr:nvSpPr>
        <xdr:cNvPr id="158" name="テキスト ボックス 157"/>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59" name="楕円 158"/>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128075</xdr:rowOff>
    </xdr:from>
    <xdr:ext cx="762000" cy="259045"/>
    <xdr:sp macro="" textlink="">
      <xdr:nvSpPr>
        <xdr:cNvPr id="160" name="テキスト ボックス 159"/>
        <xdr:cNvSpPr txBox="1"/>
      </xdr:nvSpPr>
      <xdr:spPr>
        <a:xfrm>
          <a:off x="1066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人件費は地域おこし協力隊員報酬、期末勤勉手当の増加などにより、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％の増加、物件費は、ふるさと納税記念品発送業務の減少等により、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％の減少となった。人口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3,595</a:t>
          </a:r>
          <a:r>
            <a:rPr kumimoji="1" lang="ja-JP" altLang="en-US" sz="1300">
              <a:latin typeface="ＭＳ Ｐゴシック" panose="020B0600070205080204" pitchFamily="50" charset="-128"/>
              <a:ea typeface="ＭＳ Ｐゴシック" panose="020B0600070205080204" pitchFamily="50" charset="-128"/>
            </a:rPr>
            <a:t>円増加し、依然として県内平均及び類似団体平均を上回っている。本町は面積が広く、集落が点在しているため、他団体と比較し、行政コストがかかっていることが要因の一つと考えられる。</a:t>
          </a:r>
        </a:p>
        <a:p>
          <a:r>
            <a:rPr kumimoji="1" lang="ja-JP" altLang="en-US" sz="1300">
              <a:latin typeface="ＭＳ Ｐゴシック" panose="020B0600070205080204" pitchFamily="50" charset="-128"/>
              <a:ea typeface="ＭＳ Ｐゴシック" panose="020B0600070205080204" pitchFamily="50" charset="-128"/>
            </a:rPr>
            <a:t>　今後についても、消耗品費等の節減に努め、消費的経費の削減に努める。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94093</xdr:rowOff>
    </xdr:from>
    <xdr:to>
      <xdr:col>23</xdr:col>
      <xdr:colOff>133350</xdr:colOff>
      <xdr:row>85</xdr:row>
      <xdr:rowOff>123010</xdr:rowOff>
    </xdr:to>
    <xdr:cxnSp macro="">
      <xdr:nvCxnSpPr>
        <xdr:cNvPr id="195" name="直線コネクタ 194"/>
        <xdr:cNvCxnSpPr/>
      </xdr:nvCxnSpPr>
      <xdr:spPr>
        <a:xfrm>
          <a:off x="4114800" y="14667343"/>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91553</xdr:rowOff>
    </xdr:from>
    <xdr:to>
      <xdr:col>19</xdr:col>
      <xdr:colOff>133350</xdr:colOff>
      <xdr:row>85</xdr:row>
      <xdr:rowOff>94093</xdr:rowOff>
    </xdr:to>
    <xdr:cxnSp macro="">
      <xdr:nvCxnSpPr>
        <xdr:cNvPr id="198" name="直線コネクタ 197"/>
        <xdr:cNvCxnSpPr/>
      </xdr:nvCxnSpPr>
      <xdr:spPr>
        <a:xfrm>
          <a:off x="3225800" y="14664803"/>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2206</xdr:rowOff>
    </xdr:from>
    <xdr:to>
      <xdr:col>15</xdr:col>
      <xdr:colOff>82550</xdr:colOff>
      <xdr:row>85</xdr:row>
      <xdr:rowOff>91553</xdr:rowOff>
    </xdr:to>
    <xdr:cxnSp macro="">
      <xdr:nvCxnSpPr>
        <xdr:cNvPr id="201" name="直線コネクタ 200"/>
        <xdr:cNvCxnSpPr/>
      </xdr:nvCxnSpPr>
      <xdr:spPr>
        <a:xfrm>
          <a:off x="2336800" y="14575456"/>
          <a:ext cx="889000" cy="8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100639</xdr:rowOff>
    </xdr:from>
    <xdr:to>
      <xdr:col>11</xdr:col>
      <xdr:colOff>31750</xdr:colOff>
      <xdr:row>85</xdr:row>
      <xdr:rowOff>2206</xdr:rowOff>
    </xdr:to>
    <xdr:cxnSp macro="">
      <xdr:nvCxnSpPr>
        <xdr:cNvPr id="204" name="直線コネクタ 203"/>
        <xdr:cNvCxnSpPr/>
      </xdr:nvCxnSpPr>
      <xdr:spPr>
        <a:xfrm>
          <a:off x="1447800" y="14502439"/>
          <a:ext cx="889000" cy="7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72210</xdr:rowOff>
    </xdr:from>
    <xdr:to>
      <xdr:col>23</xdr:col>
      <xdr:colOff>184150</xdr:colOff>
      <xdr:row>86</xdr:row>
      <xdr:rowOff>2360</xdr:rowOff>
    </xdr:to>
    <xdr:sp macro="" textlink="">
      <xdr:nvSpPr>
        <xdr:cNvPr id="214" name="楕円 213"/>
        <xdr:cNvSpPr/>
      </xdr:nvSpPr>
      <xdr:spPr>
        <a:xfrm>
          <a:off x="4902200" y="146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44287</xdr:rowOff>
    </xdr:from>
    <xdr:ext cx="762000" cy="259045"/>
    <xdr:sp macro="" textlink="">
      <xdr:nvSpPr>
        <xdr:cNvPr id="215" name="人件費・物件費等の状況該当値テキスト"/>
        <xdr:cNvSpPr txBox="1"/>
      </xdr:nvSpPr>
      <xdr:spPr>
        <a:xfrm>
          <a:off x="5041900" y="146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43293</xdr:rowOff>
    </xdr:from>
    <xdr:to>
      <xdr:col>19</xdr:col>
      <xdr:colOff>184150</xdr:colOff>
      <xdr:row>85</xdr:row>
      <xdr:rowOff>144893</xdr:rowOff>
    </xdr:to>
    <xdr:sp macro="" textlink="">
      <xdr:nvSpPr>
        <xdr:cNvPr id="216" name="楕円 215"/>
        <xdr:cNvSpPr/>
      </xdr:nvSpPr>
      <xdr:spPr>
        <a:xfrm>
          <a:off x="4064000" y="14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129670</xdr:rowOff>
    </xdr:from>
    <xdr:ext cx="736600" cy="259045"/>
    <xdr:sp macro="" textlink="">
      <xdr:nvSpPr>
        <xdr:cNvPr id="217" name="テキスト ボックス 216"/>
        <xdr:cNvSpPr txBox="1"/>
      </xdr:nvSpPr>
      <xdr:spPr>
        <a:xfrm>
          <a:off x="3733800" y="1470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40753</xdr:rowOff>
    </xdr:from>
    <xdr:to>
      <xdr:col>15</xdr:col>
      <xdr:colOff>133350</xdr:colOff>
      <xdr:row>85</xdr:row>
      <xdr:rowOff>142353</xdr:rowOff>
    </xdr:to>
    <xdr:sp macro="" textlink="">
      <xdr:nvSpPr>
        <xdr:cNvPr id="218" name="楕円 217"/>
        <xdr:cNvSpPr/>
      </xdr:nvSpPr>
      <xdr:spPr>
        <a:xfrm>
          <a:off x="3175000" y="146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127130</xdr:rowOff>
    </xdr:from>
    <xdr:ext cx="762000" cy="259045"/>
    <xdr:sp macro="" textlink="">
      <xdr:nvSpPr>
        <xdr:cNvPr id="219" name="テキスト ボックス 218"/>
        <xdr:cNvSpPr txBox="1"/>
      </xdr:nvSpPr>
      <xdr:spPr>
        <a:xfrm>
          <a:off x="2844800" y="1470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122856</xdr:rowOff>
    </xdr:from>
    <xdr:to>
      <xdr:col>11</xdr:col>
      <xdr:colOff>82550</xdr:colOff>
      <xdr:row>85</xdr:row>
      <xdr:rowOff>53006</xdr:rowOff>
    </xdr:to>
    <xdr:sp macro="" textlink="">
      <xdr:nvSpPr>
        <xdr:cNvPr id="220" name="楕円 219"/>
        <xdr:cNvSpPr/>
      </xdr:nvSpPr>
      <xdr:spPr>
        <a:xfrm>
          <a:off x="2286000" y="145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37783</xdr:rowOff>
    </xdr:from>
    <xdr:ext cx="762000" cy="259045"/>
    <xdr:sp macro="" textlink="">
      <xdr:nvSpPr>
        <xdr:cNvPr id="221" name="テキスト ボックス 220"/>
        <xdr:cNvSpPr txBox="1"/>
      </xdr:nvSpPr>
      <xdr:spPr>
        <a:xfrm>
          <a:off x="1955800" y="146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49839</xdr:rowOff>
    </xdr:from>
    <xdr:to>
      <xdr:col>7</xdr:col>
      <xdr:colOff>31750</xdr:colOff>
      <xdr:row>84</xdr:row>
      <xdr:rowOff>151439</xdr:rowOff>
    </xdr:to>
    <xdr:sp macro="" textlink="">
      <xdr:nvSpPr>
        <xdr:cNvPr id="222" name="楕円 221"/>
        <xdr:cNvSpPr/>
      </xdr:nvSpPr>
      <xdr:spPr>
        <a:xfrm>
          <a:off x="1397000" y="144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136216</xdr:rowOff>
    </xdr:from>
    <xdr:ext cx="762000" cy="259045"/>
    <xdr:sp macro="" textlink="">
      <xdr:nvSpPr>
        <xdr:cNvPr id="223" name="テキスト ボックス 222"/>
        <xdr:cNvSpPr txBox="1"/>
      </xdr:nvSpPr>
      <xdr:spPr>
        <a:xfrm>
          <a:off x="1066800" y="1453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年度のラスパイレス指数も、類似団体平均も下回った。今後においても、給与の適正化に努める。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7" name="直線コネクタ 256"/>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141816</xdr:rowOff>
    </xdr:to>
    <xdr:cxnSp macro="">
      <xdr:nvCxnSpPr>
        <xdr:cNvPr id="260" name="直線コネクタ 259"/>
        <xdr:cNvCxnSpPr/>
      </xdr:nvCxnSpPr>
      <xdr:spPr>
        <a:xfrm flipV="1">
          <a:off x="15290800" y="1473905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141816</xdr:rowOff>
    </xdr:to>
    <xdr:cxnSp macro="">
      <xdr:nvCxnSpPr>
        <xdr:cNvPr id="263" name="直線コネクタ 262"/>
        <xdr:cNvCxnSpPr/>
      </xdr:nvCxnSpPr>
      <xdr:spPr>
        <a:xfrm>
          <a:off x="14401800" y="1471224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85</xdr:row>
      <xdr:rowOff>138995</xdr:rowOff>
    </xdr:to>
    <xdr:cxnSp macro="">
      <xdr:nvCxnSpPr>
        <xdr:cNvPr id="266" name="直線コネクタ 265"/>
        <xdr:cNvCxnSpPr/>
      </xdr:nvCxnSpPr>
      <xdr:spPr>
        <a:xfrm>
          <a:off x="13512800" y="1471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6" name="楕円 275"/>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7" name="給与水準   （国との比較）該当値テキスト"/>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8" name="楕円 277"/>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79" name="テキスト ボックス 278"/>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0" name="楕円 279"/>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1" name="テキスト ボックス 280"/>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2" name="楕円 281"/>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3" name="テキスト ボックス 282"/>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4" name="楕円 283"/>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5" name="テキスト ボックス 284"/>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指定管理者導入やごみ収集などのアウトソーシングを行い、定員管理に努めているが、合併後の面積が</a:t>
          </a:r>
          <a:r>
            <a:rPr kumimoji="1" lang="en-US" altLang="ja-JP" sz="1300">
              <a:latin typeface="ＭＳ Ｐゴシック" panose="020B0600070205080204" pitchFamily="50" charset="-128"/>
              <a:ea typeface="ＭＳ Ｐゴシック" panose="020B0600070205080204" pitchFamily="50" charset="-128"/>
            </a:rPr>
            <a:t>470.97</a:t>
          </a:r>
          <a:r>
            <a:rPr kumimoji="1" lang="ja-JP" altLang="en-US" sz="1300">
              <a:latin typeface="ＭＳ Ｐゴシック" panose="020B0600070205080204" pitchFamily="50" charset="-128"/>
              <a:ea typeface="ＭＳ Ｐゴシック" panose="020B0600070205080204" pitchFamily="50" charset="-128"/>
            </a:rPr>
            <a:t>ｋ㎡と広大であるため、総合支所方式をとっていることや保育所等を多く配置する必要性等から類似団体平均を上回っている。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102376</xdr:rowOff>
    </xdr:from>
    <xdr:to>
      <xdr:col>81</xdr:col>
      <xdr:colOff>44450</xdr:colOff>
      <xdr:row>64</xdr:row>
      <xdr:rowOff>125165</xdr:rowOff>
    </xdr:to>
    <xdr:cxnSp macro="">
      <xdr:nvCxnSpPr>
        <xdr:cNvPr id="320" name="直線コネクタ 319"/>
        <xdr:cNvCxnSpPr/>
      </xdr:nvCxnSpPr>
      <xdr:spPr>
        <a:xfrm>
          <a:off x="16179800" y="11075176"/>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24624</xdr:rowOff>
    </xdr:from>
    <xdr:to>
      <xdr:col>77</xdr:col>
      <xdr:colOff>44450</xdr:colOff>
      <xdr:row>64</xdr:row>
      <xdr:rowOff>102376</xdr:rowOff>
    </xdr:to>
    <xdr:cxnSp macro="">
      <xdr:nvCxnSpPr>
        <xdr:cNvPr id="323" name="直線コネクタ 322"/>
        <xdr:cNvCxnSpPr/>
      </xdr:nvCxnSpPr>
      <xdr:spPr>
        <a:xfrm>
          <a:off x="15290800" y="10997424"/>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142452</xdr:rowOff>
    </xdr:from>
    <xdr:to>
      <xdr:col>72</xdr:col>
      <xdr:colOff>203200</xdr:colOff>
      <xdr:row>64</xdr:row>
      <xdr:rowOff>24624</xdr:rowOff>
    </xdr:to>
    <xdr:cxnSp macro="">
      <xdr:nvCxnSpPr>
        <xdr:cNvPr id="326" name="直線コネクタ 325"/>
        <xdr:cNvCxnSpPr/>
      </xdr:nvCxnSpPr>
      <xdr:spPr>
        <a:xfrm>
          <a:off x="14401800" y="10943802"/>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108938</xdr:rowOff>
    </xdr:from>
    <xdr:to>
      <xdr:col>68</xdr:col>
      <xdr:colOff>152400</xdr:colOff>
      <xdr:row>63</xdr:row>
      <xdr:rowOff>142452</xdr:rowOff>
    </xdr:to>
    <xdr:cxnSp macro="">
      <xdr:nvCxnSpPr>
        <xdr:cNvPr id="329" name="直線コネクタ 328"/>
        <xdr:cNvCxnSpPr/>
      </xdr:nvCxnSpPr>
      <xdr:spPr>
        <a:xfrm>
          <a:off x="13512800" y="10910288"/>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74365</xdr:rowOff>
    </xdr:from>
    <xdr:to>
      <xdr:col>81</xdr:col>
      <xdr:colOff>95250</xdr:colOff>
      <xdr:row>65</xdr:row>
      <xdr:rowOff>4515</xdr:rowOff>
    </xdr:to>
    <xdr:sp macro="" textlink="">
      <xdr:nvSpPr>
        <xdr:cNvPr id="339" name="楕円 338"/>
        <xdr:cNvSpPr/>
      </xdr:nvSpPr>
      <xdr:spPr>
        <a:xfrm>
          <a:off x="16967200" y="110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46442</xdr:rowOff>
    </xdr:from>
    <xdr:ext cx="762000" cy="259045"/>
    <xdr:sp macro="" textlink="">
      <xdr:nvSpPr>
        <xdr:cNvPr id="340" name="定員管理の状況該当値テキスト"/>
        <xdr:cNvSpPr txBox="1"/>
      </xdr:nvSpPr>
      <xdr:spPr>
        <a:xfrm>
          <a:off x="17106900" y="1101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51576</xdr:rowOff>
    </xdr:from>
    <xdr:to>
      <xdr:col>77</xdr:col>
      <xdr:colOff>95250</xdr:colOff>
      <xdr:row>64</xdr:row>
      <xdr:rowOff>153176</xdr:rowOff>
    </xdr:to>
    <xdr:sp macro="" textlink="">
      <xdr:nvSpPr>
        <xdr:cNvPr id="341" name="楕円 340"/>
        <xdr:cNvSpPr/>
      </xdr:nvSpPr>
      <xdr:spPr>
        <a:xfrm>
          <a:off x="16129000" y="110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137953</xdr:rowOff>
    </xdr:from>
    <xdr:ext cx="736600" cy="259045"/>
    <xdr:sp macro="" textlink="">
      <xdr:nvSpPr>
        <xdr:cNvPr id="342" name="テキスト ボックス 341"/>
        <xdr:cNvSpPr txBox="1"/>
      </xdr:nvSpPr>
      <xdr:spPr>
        <a:xfrm>
          <a:off x="15798800" y="1111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145274</xdr:rowOff>
    </xdr:from>
    <xdr:to>
      <xdr:col>73</xdr:col>
      <xdr:colOff>44450</xdr:colOff>
      <xdr:row>64</xdr:row>
      <xdr:rowOff>75424</xdr:rowOff>
    </xdr:to>
    <xdr:sp macro="" textlink="">
      <xdr:nvSpPr>
        <xdr:cNvPr id="343" name="楕円 342"/>
        <xdr:cNvSpPr/>
      </xdr:nvSpPr>
      <xdr:spPr>
        <a:xfrm>
          <a:off x="15240000" y="109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60201</xdr:rowOff>
    </xdr:from>
    <xdr:ext cx="762000" cy="259045"/>
    <xdr:sp macro="" textlink="">
      <xdr:nvSpPr>
        <xdr:cNvPr id="344" name="テキスト ボックス 343"/>
        <xdr:cNvSpPr txBox="1"/>
      </xdr:nvSpPr>
      <xdr:spPr>
        <a:xfrm>
          <a:off x="14909800" y="1103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91652</xdr:rowOff>
    </xdr:from>
    <xdr:to>
      <xdr:col>68</xdr:col>
      <xdr:colOff>203200</xdr:colOff>
      <xdr:row>64</xdr:row>
      <xdr:rowOff>21802</xdr:rowOff>
    </xdr:to>
    <xdr:sp macro="" textlink="">
      <xdr:nvSpPr>
        <xdr:cNvPr id="345" name="楕円 344"/>
        <xdr:cNvSpPr/>
      </xdr:nvSpPr>
      <xdr:spPr>
        <a:xfrm>
          <a:off x="14351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6579</xdr:rowOff>
    </xdr:from>
    <xdr:ext cx="762000" cy="259045"/>
    <xdr:sp macro="" textlink="">
      <xdr:nvSpPr>
        <xdr:cNvPr id="346" name="テキスト ボックス 345"/>
        <xdr:cNvSpPr txBox="1"/>
      </xdr:nvSpPr>
      <xdr:spPr>
        <a:xfrm>
          <a:off x="14020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58138</xdr:rowOff>
    </xdr:from>
    <xdr:to>
      <xdr:col>64</xdr:col>
      <xdr:colOff>152400</xdr:colOff>
      <xdr:row>63</xdr:row>
      <xdr:rowOff>159738</xdr:rowOff>
    </xdr:to>
    <xdr:sp macro="" textlink="">
      <xdr:nvSpPr>
        <xdr:cNvPr id="347" name="楕円 346"/>
        <xdr:cNvSpPr/>
      </xdr:nvSpPr>
      <xdr:spPr>
        <a:xfrm>
          <a:off x="13462000" y="10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144515</xdr:rowOff>
    </xdr:from>
    <xdr:ext cx="762000" cy="259045"/>
    <xdr:sp macro="" textlink="">
      <xdr:nvSpPr>
        <xdr:cNvPr id="348" name="テキスト ボックス 347"/>
        <xdr:cNvSpPr txBox="1"/>
      </xdr:nvSpPr>
      <xdr:spPr>
        <a:xfrm>
          <a:off x="13131800" y="109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ポイント増加し、依然として全国平均及び類似団体平均を上回っている状況である。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地方債残高の増加に加え、標準財政規模の減少なども予想されることから、実質公債費比率の上昇を抑えるため、新規事業の平準化や交付税措置のない新規債の発行抑制に努める。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61722</xdr:rowOff>
    </xdr:to>
    <xdr:cxnSp macro="">
      <xdr:nvCxnSpPr>
        <xdr:cNvPr id="380" name="直線コネクタ 379"/>
        <xdr:cNvCxnSpPr/>
      </xdr:nvCxnSpPr>
      <xdr:spPr>
        <a:xfrm>
          <a:off x="16179800" y="70718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71374</xdr:rowOff>
    </xdr:to>
    <xdr:cxnSp macro="">
      <xdr:nvCxnSpPr>
        <xdr:cNvPr id="383" name="直線コネクタ 382"/>
        <xdr:cNvCxnSpPr/>
      </xdr:nvCxnSpPr>
      <xdr:spPr>
        <a:xfrm flipV="1">
          <a:off x="15290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42</xdr:row>
      <xdr:rowOff>73660</xdr:rowOff>
    </xdr:to>
    <xdr:cxnSp macro="">
      <xdr:nvCxnSpPr>
        <xdr:cNvPr id="386" name="直線コネクタ 385"/>
        <xdr:cNvCxnSpPr/>
      </xdr:nvCxnSpPr>
      <xdr:spPr>
        <a:xfrm flipV="1">
          <a:off x="14401800" y="71008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43</xdr:row>
      <xdr:rowOff>66294</xdr:rowOff>
    </xdr:to>
    <xdr:cxnSp macro="">
      <xdr:nvCxnSpPr>
        <xdr:cNvPr id="389" name="直線コネクタ 388"/>
        <xdr:cNvCxnSpPr/>
      </xdr:nvCxnSpPr>
      <xdr:spPr>
        <a:xfrm flipV="1">
          <a:off x="13512800" y="727456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9" name="楕円 398"/>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400"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1" name="楕円 400"/>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77995</xdr:rowOff>
    </xdr:from>
    <xdr:ext cx="736600" cy="259045"/>
    <xdr:sp macro="" textlink="">
      <xdr:nvSpPr>
        <xdr:cNvPr id="402" name="テキスト ボックス 401"/>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3" name="楕円 402"/>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4" name="テキスト ボックス 403"/>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7" name="楕円 406"/>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8" name="テキスト ボックス 407"/>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地方債現在高や退職手当負担見込額は増加しているが、将来負担額を基準財政需要額算入見込額等の充当可能財源等が上回っているため、将来負担比率はマイナスとなっている。</a:t>
          </a:r>
        </a:p>
        <a:p>
          <a:r>
            <a:rPr kumimoji="1" lang="ja-JP" altLang="en-US" sz="1300">
              <a:latin typeface="ＭＳ Ｐゴシック" panose="020B0600070205080204" pitchFamily="50" charset="-128"/>
              <a:ea typeface="ＭＳ Ｐゴシック" panose="020B0600070205080204" pitchFamily="50" charset="-128"/>
            </a:rPr>
            <a:t>　今後、地方債残高は増加傾向に、充当可能基金残高は減少傾向が予想されるため、これからも事業実施の適正化を図り、財政の健全化に努める。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
23,310
470.97
15,574,852
15,346,534
138,303
7,856,002
15,201,083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年度の人件費に係る経常収支比率は、類似団体平均は下回っているが、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ポイント増加した。期末勤勉手当、共済組合負担金等の増加が主な要因である。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108712</xdr:rowOff>
    </xdr:to>
    <xdr:cxnSp macro="">
      <xdr:nvCxnSpPr>
        <xdr:cNvPr id="64" name="直線コネクタ 63"/>
        <xdr:cNvCxnSpPr/>
      </xdr:nvCxnSpPr>
      <xdr:spPr>
        <a:xfrm>
          <a:off x="3987800" y="62306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58420</xdr:rowOff>
    </xdr:to>
    <xdr:cxnSp macro="">
      <xdr:nvCxnSpPr>
        <xdr:cNvPr id="67" name="直線コネクタ 66"/>
        <xdr:cNvCxnSpPr/>
      </xdr:nvCxnSpPr>
      <xdr:spPr>
        <a:xfrm>
          <a:off x="3098800" y="6148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36</xdr:row>
      <xdr:rowOff>26416</xdr:rowOff>
    </xdr:to>
    <xdr:cxnSp macro="">
      <xdr:nvCxnSpPr>
        <xdr:cNvPr id="70" name="直線コネクタ 69"/>
        <xdr:cNvCxnSpPr/>
      </xdr:nvCxnSpPr>
      <xdr:spPr>
        <a:xfrm flipV="1">
          <a:off x="2209800" y="6148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170434</xdr:rowOff>
    </xdr:from>
    <xdr:to>
      <xdr:col>11</xdr:col>
      <xdr:colOff>9525</xdr:colOff>
      <xdr:row>36</xdr:row>
      <xdr:rowOff>26416</xdr:rowOff>
    </xdr:to>
    <xdr:cxnSp macro="">
      <xdr:nvCxnSpPr>
        <xdr:cNvPr id="73" name="直線コネクタ 72"/>
        <xdr:cNvCxnSpPr/>
      </xdr:nvCxnSpPr>
      <xdr:spPr>
        <a:xfrm>
          <a:off x="1320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年度の物件費に係る経常収支比率は、ふるさと納税記念品発送の減少などにより、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ポイント減少し、類似団体平均を下回っている。今後についても事務事業の見直し等、物件費の削減に努める。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56787</xdr:rowOff>
    </xdr:to>
    <xdr:cxnSp macro="">
      <xdr:nvCxnSpPr>
        <xdr:cNvPr id="122" name="直線コネクタ 121"/>
        <xdr:cNvCxnSpPr/>
      </xdr:nvCxnSpPr>
      <xdr:spPr>
        <a:xfrm flipV="1">
          <a:off x="16510000" y="2461986"/>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28864</xdr:rowOff>
    </xdr:from>
    <xdr:ext cx="762000" cy="259045"/>
    <xdr:sp macro="" textlink="">
      <xdr:nvSpPr>
        <xdr:cNvPr id="123" name="物件費最小値テキスト"/>
        <xdr:cNvSpPr txBox="1"/>
      </xdr:nvSpPr>
      <xdr:spPr>
        <a:xfrm>
          <a:off x="16598900" y="362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56787</xdr:rowOff>
    </xdr:from>
    <xdr:to>
      <xdr:col>82</xdr:col>
      <xdr:colOff>196850</xdr:colOff>
      <xdr:row>21</xdr:row>
      <xdr:rowOff>56787</xdr:rowOff>
    </xdr:to>
    <xdr:cxnSp macro="">
      <xdr:nvCxnSpPr>
        <xdr:cNvPr id="124" name="直線コネクタ 123"/>
        <xdr:cNvCxnSpPr/>
      </xdr:nvCxnSpPr>
      <xdr:spPr>
        <a:xfrm>
          <a:off x="16421100" y="365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5"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6" name="直線コネクタ 125"/>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133531</xdr:rowOff>
    </xdr:from>
    <xdr:to>
      <xdr:col>82</xdr:col>
      <xdr:colOff>107950</xdr:colOff>
      <xdr:row>14</xdr:row>
      <xdr:rowOff>140063</xdr:rowOff>
    </xdr:to>
    <xdr:cxnSp macro="">
      <xdr:nvCxnSpPr>
        <xdr:cNvPr id="127" name="直線コネクタ 126"/>
        <xdr:cNvCxnSpPr/>
      </xdr:nvCxnSpPr>
      <xdr:spPr>
        <a:xfrm flipV="1">
          <a:off x="15671800" y="25338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28"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29" name="フローチャート: 判断 128"/>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128633</xdr:rowOff>
    </xdr:from>
    <xdr:to>
      <xdr:col>78</xdr:col>
      <xdr:colOff>69850</xdr:colOff>
      <xdr:row>14</xdr:row>
      <xdr:rowOff>140063</xdr:rowOff>
    </xdr:to>
    <xdr:cxnSp macro="">
      <xdr:nvCxnSpPr>
        <xdr:cNvPr id="130" name="直線コネクタ 129"/>
        <xdr:cNvCxnSpPr/>
      </xdr:nvCxnSpPr>
      <xdr:spPr>
        <a:xfrm>
          <a:off x="14782800" y="235748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128633</xdr:rowOff>
    </xdr:from>
    <xdr:to>
      <xdr:col>73</xdr:col>
      <xdr:colOff>180975</xdr:colOff>
      <xdr:row>14</xdr:row>
      <xdr:rowOff>22497</xdr:rowOff>
    </xdr:to>
    <xdr:cxnSp macro="">
      <xdr:nvCxnSpPr>
        <xdr:cNvPr id="133" name="直線コネクタ 132"/>
        <xdr:cNvCxnSpPr/>
      </xdr:nvCxnSpPr>
      <xdr:spPr>
        <a:xfrm flipV="1">
          <a:off x="13893800" y="23574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105591</xdr:rowOff>
    </xdr:from>
    <xdr:to>
      <xdr:col>74</xdr:col>
      <xdr:colOff>31750</xdr:colOff>
      <xdr:row>17</xdr:row>
      <xdr:rowOff>35741</xdr:rowOff>
    </xdr:to>
    <xdr:sp macro="" textlink="">
      <xdr:nvSpPr>
        <xdr:cNvPr id="134" name="フローチャート: 判断 133"/>
        <xdr:cNvSpPr/>
      </xdr:nvSpPr>
      <xdr:spPr>
        <a:xfrm>
          <a:off x="147320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20518</xdr:rowOff>
    </xdr:from>
    <xdr:ext cx="762000" cy="259045"/>
    <xdr:sp macro="" textlink="">
      <xdr:nvSpPr>
        <xdr:cNvPr id="135" name="テキスト ボックス 134"/>
        <xdr:cNvSpPr txBox="1"/>
      </xdr:nvSpPr>
      <xdr:spPr>
        <a:xfrm>
          <a:off x="14401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22497</xdr:rowOff>
    </xdr:from>
    <xdr:to>
      <xdr:col>69</xdr:col>
      <xdr:colOff>92075</xdr:colOff>
      <xdr:row>14</xdr:row>
      <xdr:rowOff>35560</xdr:rowOff>
    </xdr:to>
    <xdr:cxnSp macro="">
      <xdr:nvCxnSpPr>
        <xdr:cNvPr id="136" name="直線コネクタ 135"/>
        <xdr:cNvCxnSpPr/>
      </xdr:nvCxnSpPr>
      <xdr:spPr>
        <a:xfrm flipV="1">
          <a:off x="13004800" y="2422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85997</xdr:rowOff>
    </xdr:from>
    <xdr:to>
      <xdr:col>69</xdr:col>
      <xdr:colOff>142875</xdr:colOff>
      <xdr:row>17</xdr:row>
      <xdr:rowOff>16147</xdr:rowOff>
    </xdr:to>
    <xdr:sp macro="" textlink="">
      <xdr:nvSpPr>
        <xdr:cNvPr id="137" name="フローチャート: 判断 136"/>
        <xdr:cNvSpPr/>
      </xdr:nvSpPr>
      <xdr:spPr>
        <a:xfrm>
          <a:off x="13843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924</xdr:rowOff>
    </xdr:from>
    <xdr:ext cx="762000" cy="259045"/>
    <xdr:sp macro="" textlink="">
      <xdr:nvSpPr>
        <xdr:cNvPr id="138" name="テキスト ボックス 137"/>
        <xdr:cNvSpPr txBox="1"/>
      </xdr:nvSpPr>
      <xdr:spPr>
        <a:xfrm>
          <a:off x="13512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39" name="フローチャート: 判断 138"/>
        <xdr:cNvSpPr/>
      </xdr:nvSpPr>
      <xdr:spPr>
        <a:xfrm>
          <a:off x="12954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40" name="テキスト ボックス 139"/>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82731</xdr:rowOff>
    </xdr:from>
    <xdr:to>
      <xdr:col>82</xdr:col>
      <xdr:colOff>158750</xdr:colOff>
      <xdr:row>15</xdr:row>
      <xdr:rowOff>12881</xdr:rowOff>
    </xdr:to>
    <xdr:sp macro="" textlink="">
      <xdr:nvSpPr>
        <xdr:cNvPr id="146" name="楕円 145"/>
        <xdr:cNvSpPr/>
      </xdr:nvSpPr>
      <xdr:spPr>
        <a:xfrm>
          <a:off x="164592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162758</xdr:rowOff>
    </xdr:from>
    <xdr:ext cx="762000" cy="259045"/>
    <xdr:sp macro="" textlink="">
      <xdr:nvSpPr>
        <xdr:cNvPr id="147" name="物件費該当値テキスト"/>
        <xdr:cNvSpPr txBox="1"/>
      </xdr:nvSpPr>
      <xdr:spPr>
        <a:xfrm>
          <a:off x="16598900" y="239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89263</xdr:rowOff>
    </xdr:from>
    <xdr:to>
      <xdr:col>78</xdr:col>
      <xdr:colOff>120650</xdr:colOff>
      <xdr:row>15</xdr:row>
      <xdr:rowOff>19413</xdr:rowOff>
    </xdr:to>
    <xdr:sp macro="" textlink="">
      <xdr:nvSpPr>
        <xdr:cNvPr id="148" name="楕円 147"/>
        <xdr:cNvSpPr/>
      </xdr:nvSpPr>
      <xdr:spPr>
        <a:xfrm>
          <a:off x="15621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29590</xdr:rowOff>
    </xdr:from>
    <xdr:ext cx="736600" cy="259045"/>
    <xdr:sp macro="" textlink="">
      <xdr:nvSpPr>
        <xdr:cNvPr id="149" name="テキスト ボックス 148"/>
        <xdr:cNvSpPr txBox="1"/>
      </xdr:nvSpPr>
      <xdr:spPr>
        <a:xfrm>
          <a:off x="15290800" y="225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77833</xdr:rowOff>
    </xdr:from>
    <xdr:to>
      <xdr:col>74</xdr:col>
      <xdr:colOff>31750</xdr:colOff>
      <xdr:row>14</xdr:row>
      <xdr:rowOff>7983</xdr:rowOff>
    </xdr:to>
    <xdr:sp macro="" textlink="">
      <xdr:nvSpPr>
        <xdr:cNvPr id="150" name="楕円 149"/>
        <xdr:cNvSpPr/>
      </xdr:nvSpPr>
      <xdr:spPr>
        <a:xfrm>
          <a:off x="14732000" y="2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18160</xdr:rowOff>
    </xdr:from>
    <xdr:ext cx="762000" cy="259045"/>
    <xdr:sp macro="" textlink="">
      <xdr:nvSpPr>
        <xdr:cNvPr id="151" name="テキスト ボックス 150"/>
        <xdr:cNvSpPr txBox="1"/>
      </xdr:nvSpPr>
      <xdr:spPr>
        <a:xfrm>
          <a:off x="14401800" y="20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143147</xdr:rowOff>
    </xdr:from>
    <xdr:to>
      <xdr:col>69</xdr:col>
      <xdr:colOff>142875</xdr:colOff>
      <xdr:row>14</xdr:row>
      <xdr:rowOff>73297</xdr:rowOff>
    </xdr:to>
    <xdr:sp macro="" textlink="">
      <xdr:nvSpPr>
        <xdr:cNvPr id="152" name="楕円 151"/>
        <xdr:cNvSpPr/>
      </xdr:nvSpPr>
      <xdr:spPr>
        <a:xfrm>
          <a:off x="13843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83474</xdr:rowOff>
    </xdr:from>
    <xdr:ext cx="762000" cy="259045"/>
    <xdr:sp macro="" textlink="">
      <xdr:nvSpPr>
        <xdr:cNvPr id="153" name="テキスト ボックス 152"/>
        <xdr:cNvSpPr txBox="1"/>
      </xdr:nvSpPr>
      <xdr:spPr>
        <a:xfrm>
          <a:off x="13512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4" name="楕円 153"/>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5" name="テキスト ボックス 154"/>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年度の扶助費に係る経常収支比率は、自立支援医療費の減少などにより充当一般財源は減少したが、普通交付税及び臨時財政対策債等の歳入経常一般財源の減少が要因となり、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今後においても、健康診査受診率の向上等健康管理の推進により、医療費・扶助費の抑制に努める。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5" name="直線コネクタ 184"/>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6"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7" name="直線コネクタ 186"/>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53522</xdr:rowOff>
    </xdr:to>
    <xdr:cxnSp macro="">
      <xdr:nvCxnSpPr>
        <xdr:cNvPr id="190" name="直線コネクタ 189"/>
        <xdr:cNvCxnSpPr/>
      </xdr:nvCxnSpPr>
      <xdr:spPr>
        <a:xfrm>
          <a:off x="3987800" y="9472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91"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2" name="フローチャート: 判断 191"/>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55</xdr:row>
      <xdr:rowOff>42635</xdr:rowOff>
    </xdr:to>
    <xdr:cxnSp macro="">
      <xdr:nvCxnSpPr>
        <xdr:cNvPr id="193" name="直線コネクタ 192"/>
        <xdr:cNvCxnSpPr/>
      </xdr:nvCxnSpPr>
      <xdr:spPr>
        <a:xfrm>
          <a:off x="3098800" y="9396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54</xdr:row>
      <xdr:rowOff>159657</xdr:rowOff>
    </xdr:to>
    <xdr:cxnSp macro="">
      <xdr:nvCxnSpPr>
        <xdr:cNvPr id="196" name="直線コネクタ 195"/>
        <xdr:cNvCxnSpPr/>
      </xdr:nvCxnSpPr>
      <xdr:spPr>
        <a:xfrm flipV="1">
          <a:off x="2209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7" name="フローチャート: 判断 196"/>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8" name="テキスト ボックス 197"/>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159657</xdr:rowOff>
    </xdr:to>
    <xdr:cxnSp macro="">
      <xdr:nvCxnSpPr>
        <xdr:cNvPr id="199" name="直線コネクタ 198"/>
        <xdr:cNvCxnSpPr/>
      </xdr:nvCxnSpPr>
      <xdr:spPr>
        <a:xfrm>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1" name="楕円 210"/>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2" name="テキスト ボックス 211"/>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3" name="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5" name="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年度のその他の経費に係る経常収支比率は、維持修繕費で道路維持費等の減少により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繰出金は前年度と同比率となっている。へき地診療所への負担や高齢化に伴う国保・後期高齢者医療・介護保険等における医療費負担など、繰出金の削減は困難ではあるが、健診受診率の向上等により、医療費等の抑制に努め、繰出金の圧縮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6" name="直線コネクタ 245"/>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7"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8" name="直線コネクタ 247"/>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153670</xdr:rowOff>
    </xdr:to>
    <xdr:cxnSp macro="">
      <xdr:nvCxnSpPr>
        <xdr:cNvPr id="251" name="直線コネクタ 250"/>
        <xdr:cNvCxnSpPr/>
      </xdr:nvCxnSpPr>
      <xdr:spPr>
        <a:xfrm flipV="1">
          <a:off x="15671800" y="9911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3" name="フローチャート: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153670</xdr:rowOff>
    </xdr:to>
    <xdr:cxnSp macro="">
      <xdr:nvCxnSpPr>
        <xdr:cNvPr id="254" name="直線コネクタ 253"/>
        <xdr:cNvCxnSpPr/>
      </xdr:nvCxnSpPr>
      <xdr:spPr>
        <a:xfrm>
          <a:off x="14782800" y="9804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123190</xdr:rowOff>
    </xdr:to>
    <xdr:cxnSp macro="">
      <xdr:nvCxnSpPr>
        <xdr:cNvPr id="257" name="直線コネクタ 256"/>
        <xdr:cNvCxnSpPr/>
      </xdr:nvCxnSpPr>
      <xdr:spPr>
        <a:xfrm flipV="1">
          <a:off x="13893800" y="980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8" name="フローチャート: 判断 257"/>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9" name="テキスト ボックス 258"/>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123190</xdr:rowOff>
    </xdr:to>
    <xdr:cxnSp macro="">
      <xdr:nvCxnSpPr>
        <xdr:cNvPr id="260" name="直線コネクタ 259"/>
        <xdr:cNvCxnSpPr/>
      </xdr:nvCxnSpPr>
      <xdr:spPr>
        <a:xfrm>
          <a:off x="13004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6" name="楕円 275"/>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7" name="テキスト ボックス 276"/>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年度の補助費等に係る経常収支比率は、病院事業への補助費等の減少により、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ポイント減少したが、依然として類似団体平均を上回っている。事業の必要性、効果等を精査し削減に努める。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4" name="直線コネクタ 303"/>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7"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8" name="直線コネクタ 307"/>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74422</xdr:rowOff>
    </xdr:to>
    <xdr:cxnSp macro="">
      <xdr:nvCxnSpPr>
        <xdr:cNvPr id="309" name="直線コネクタ 308"/>
        <xdr:cNvCxnSpPr/>
      </xdr:nvCxnSpPr>
      <xdr:spPr>
        <a:xfrm flipV="1">
          <a:off x="15671800" y="6376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10"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1" name="フローチャート: 判断 310"/>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74422</xdr:rowOff>
    </xdr:to>
    <xdr:cxnSp macro="">
      <xdr:nvCxnSpPr>
        <xdr:cNvPr id="312" name="直線コネクタ 311"/>
        <xdr:cNvCxnSpPr/>
      </xdr:nvCxnSpPr>
      <xdr:spPr>
        <a:xfrm>
          <a:off x="14782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3" name="フローチャート: 判断 312"/>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4" name="テキスト ボックス 313"/>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56134</xdr:rowOff>
    </xdr:to>
    <xdr:cxnSp macro="">
      <xdr:nvCxnSpPr>
        <xdr:cNvPr id="315" name="直線コネクタ 314"/>
        <xdr:cNvCxnSpPr/>
      </xdr:nvCxnSpPr>
      <xdr:spPr>
        <a:xfrm flipV="1">
          <a:off x="13893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6" name="フローチャート: 判断 315"/>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7" name="テキスト ボックス 316"/>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56134</xdr:rowOff>
    </xdr:to>
    <xdr:cxnSp macro="">
      <xdr:nvCxnSpPr>
        <xdr:cNvPr id="318" name="直線コネクタ 317"/>
        <xdr:cNvCxnSpPr/>
      </xdr:nvCxnSpPr>
      <xdr:spPr>
        <a:xfrm>
          <a:off x="13004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0" name="テキスト ボックス 319"/>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1" name="フローチャート: 判断 320"/>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2" name="テキスト ボックス 321"/>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9"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30" name="楕円 329"/>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31" name="テキスト ボックス 330"/>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2" name="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4" name="楕円 333"/>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5" name="テキスト ボックス 334"/>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7" name="テキスト ボックス 33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年度の公債費に係る経常収支比率は、合併特例債等の償還額の減少により、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ポイント減少したが、依然として全国平均及び類似団体平均を上回っている。公債費は増加傾向にあることから、新規債の発行抑制等に努める。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5" name="直線コネクタ 364"/>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6"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7" name="直線コネクタ 366"/>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8"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9" name="直線コネクタ 368"/>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73661</xdr:rowOff>
    </xdr:from>
    <xdr:to>
      <xdr:col>24</xdr:col>
      <xdr:colOff>25400</xdr:colOff>
      <xdr:row>80</xdr:row>
      <xdr:rowOff>81280</xdr:rowOff>
    </xdr:to>
    <xdr:cxnSp macro="">
      <xdr:nvCxnSpPr>
        <xdr:cNvPr id="370" name="直線コネクタ 369"/>
        <xdr:cNvCxnSpPr/>
      </xdr:nvCxnSpPr>
      <xdr:spPr>
        <a:xfrm flipV="1">
          <a:off x="3987800" y="13789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80</xdr:row>
      <xdr:rowOff>81280</xdr:rowOff>
    </xdr:to>
    <xdr:cxnSp macro="">
      <xdr:nvCxnSpPr>
        <xdr:cNvPr id="373" name="直線コネクタ 372"/>
        <xdr:cNvCxnSpPr/>
      </xdr:nvCxnSpPr>
      <xdr:spPr>
        <a:xfrm>
          <a:off x="3098800" y="135610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4" name="フローチャート: 判断 373"/>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5" name="テキスト ボックス 374"/>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100330</xdr:rowOff>
    </xdr:to>
    <xdr:cxnSp macro="">
      <xdr:nvCxnSpPr>
        <xdr:cNvPr id="376" name="直線コネクタ 375"/>
        <xdr:cNvCxnSpPr/>
      </xdr:nvCxnSpPr>
      <xdr:spPr>
        <a:xfrm flipV="1">
          <a:off x="2209800" y="13561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7" name="フローチャート: 判断 376"/>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8" name="テキスト ボックス 377"/>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85089</xdr:rowOff>
    </xdr:from>
    <xdr:to>
      <xdr:col>11</xdr:col>
      <xdr:colOff>9525</xdr:colOff>
      <xdr:row>79</xdr:row>
      <xdr:rowOff>100330</xdr:rowOff>
    </xdr:to>
    <xdr:cxnSp macro="">
      <xdr:nvCxnSpPr>
        <xdr:cNvPr id="379" name="直線コネクタ 378"/>
        <xdr:cNvCxnSpPr/>
      </xdr:nvCxnSpPr>
      <xdr:spPr>
        <a:xfrm>
          <a:off x="1320800" y="13629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0" name="フローチャート: 判断 37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1" name="テキスト ボックス 380"/>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2" name="フローチャート: 判断 381"/>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3" name="テキスト ボックス 382"/>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22861</xdr:rowOff>
    </xdr:from>
    <xdr:to>
      <xdr:col>24</xdr:col>
      <xdr:colOff>76200</xdr:colOff>
      <xdr:row>80</xdr:row>
      <xdr:rowOff>124461</xdr:rowOff>
    </xdr:to>
    <xdr:sp macro="" textlink="">
      <xdr:nvSpPr>
        <xdr:cNvPr id="389" name="楕円 388"/>
        <xdr:cNvSpPr/>
      </xdr:nvSpPr>
      <xdr:spPr>
        <a:xfrm>
          <a:off x="4775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166388</xdr:rowOff>
    </xdr:from>
    <xdr:ext cx="762000" cy="259045"/>
    <xdr:sp macro="" textlink="">
      <xdr:nvSpPr>
        <xdr:cNvPr id="390" name="公債費該当値テキスト"/>
        <xdr:cNvSpPr txBox="1"/>
      </xdr:nvSpPr>
      <xdr:spPr>
        <a:xfrm>
          <a:off x="49149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30480</xdr:rowOff>
    </xdr:from>
    <xdr:to>
      <xdr:col>20</xdr:col>
      <xdr:colOff>38100</xdr:colOff>
      <xdr:row>80</xdr:row>
      <xdr:rowOff>132080</xdr:rowOff>
    </xdr:to>
    <xdr:sp macro="" textlink="">
      <xdr:nvSpPr>
        <xdr:cNvPr id="391" name="楕円 390"/>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116857</xdr:rowOff>
    </xdr:from>
    <xdr:ext cx="736600" cy="259045"/>
    <xdr:sp macro="" textlink="">
      <xdr:nvSpPr>
        <xdr:cNvPr id="392" name="テキスト ボックス 391"/>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3" name="楕円 392"/>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4" name="テキスト ボックス 393"/>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49530</xdr:rowOff>
    </xdr:from>
    <xdr:to>
      <xdr:col>11</xdr:col>
      <xdr:colOff>60325</xdr:colOff>
      <xdr:row>79</xdr:row>
      <xdr:rowOff>151130</xdr:rowOff>
    </xdr:to>
    <xdr:sp macro="" textlink="">
      <xdr:nvSpPr>
        <xdr:cNvPr id="395" name="楕円 394"/>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135907</xdr:rowOff>
    </xdr:from>
    <xdr:ext cx="762000" cy="259045"/>
    <xdr:sp macro="" textlink="">
      <xdr:nvSpPr>
        <xdr:cNvPr id="396" name="テキスト ボックス 395"/>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34289</xdr:rowOff>
    </xdr:from>
    <xdr:to>
      <xdr:col>6</xdr:col>
      <xdr:colOff>171450</xdr:colOff>
      <xdr:row>79</xdr:row>
      <xdr:rowOff>135889</xdr:rowOff>
    </xdr:to>
    <xdr:sp macro="" textlink="">
      <xdr:nvSpPr>
        <xdr:cNvPr id="397" name="楕円 396"/>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120666</xdr:rowOff>
    </xdr:from>
    <xdr:ext cx="762000" cy="259045"/>
    <xdr:sp macro="" textlink="">
      <xdr:nvSpPr>
        <xdr:cNvPr id="398" name="テキスト ボックス 397"/>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年度の公債費以外の経常収支比率は、対前年度、人件費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ポイント、扶助費</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全体では類似団体平均を上回っているものの、公債費の占める割合が高いことから、公債費以外の経常収支比率は、類似団体平均を下回る結果となった。事務事業を厳しく点検し、優先度の低いものについては計画的に廃止・縮小を進めるとともに、普通建設事業の平準化など、新規債の発行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4" name="直線コネクタ 423"/>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5"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6" name="直線コネクタ 425"/>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7"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8" name="直線コネクタ 427"/>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12700</xdr:rowOff>
    </xdr:to>
    <xdr:cxnSp macro="">
      <xdr:nvCxnSpPr>
        <xdr:cNvPr id="429" name="直線コネクタ 428"/>
        <xdr:cNvCxnSpPr/>
      </xdr:nvCxnSpPr>
      <xdr:spPr>
        <a:xfrm>
          <a:off x="15671800" y="1304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0"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1" name="フローチャート: 判断 430"/>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76</xdr:row>
      <xdr:rowOff>12700</xdr:rowOff>
    </xdr:to>
    <xdr:cxnSp macro="">
      <xdr:nvCxnSpPr>
        <xdr:cNvPr id="432" name="直線コネクタ 431"/>
        <xdr:cNvCxnSpPr/>
      </xdr:nvCxnSpPr>
      <xdr:spPr>
        <a:xfrm>
          <a:off x="14782800" y="126954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3" name="フローチャート: 判断 432"/>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4" name="テキスト ボックス 433"/>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xdr:rowOff>
    </xdr:from>
    <xdr:to>
      <xdr:col>73</xdr:col>
      <xdr:colOff>180975</xdr:colOff>
      <xdr:row>75</xdr:row>
      <xdr:rowOff>10414</xdr:rowOff>
    </xdr:to>
    <xdr:cxnSp macro="">
      <xdr:nvCxnSpPr>
        <xdr:cNvPr id="435" name="直線コネクタ 434"/>
        <xdr:cNvCxnSpPr/>
      </xdr:nvCxnSpPr>
      <xdr:spPr>
        <a:xfrm flipV="1">
          <a:off x="13893800" y="126954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6" name="フローチャート: 判断 435"/>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7" name="テキスト ボックス 436"/>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75</xdr:row>
      <xdr:rowOff>10414</xdr:rowOff>
    </xdr:to>
    <xdr:cxnSp macro="">
      <xdr:nvCxnSpPr>
        <xdr:cNvPr id="438" name="直線コネクタ 437"/>
        <xdr:cNvCxnSpPr/>
      </xdr:nvCxnSpPr>
      <xdr:spPr>
        <a:xfrm>
          <a:off x="13004800" y="127502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9" name="フローチャート: 判断 438"/>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40" name="テキスト ボックス 439"/>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1" name="フローチャート: 判断 440"/>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2" name="テキスト ボックス 441"/>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8" name="楕円 447"/>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9"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0" name="楕円 449"/>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1" name="テキスト ボックス 450"/>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128778</xdr:rowOff>
    </xdr:from>
    <xdr:to>
      <xdr:col>74</xdr:col>
      <xdr:colOff>31750</xdr:colOff>
      <xdr:row>74</xdr:row>
      <xdr:rowOff>58928</xdr:rowOff>
    </xdr:to>
    <xdr:sp macro="" textlink="">
      <xdr:nvSpPr>
        <xdr:cNvPr id="452" name="楕円 451"/>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69105</xdr:rowOff>
    </xdr:from>
    <xdr:ext cx="762000" cy="259045"/>
    <xdr:sp macro="" textlink="">
      <xdr:nvSpPr>
        <xdr:cNvPr id="453" name="テキスト ボックス 452"/>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54" name="楕円 453"/>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55" name="テキスト ボックス 454"/>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56" name="楕円 455"/>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57" name="テキスト ボックス 456"/>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75674</xdr:rowOff>
    </xdr:from>
    <xdr:to>
      <xdr:col>29</xdr:col>
      <xdr:colOff>127000</xdr:colOff>
      <xdr:row>14</xdr:row>
      <xdr:rowOff>36992</xdr:rowOff>
    </xdr:to>
    <xdr:cxnSp macro="">
      <xdr:nvCxnSpPr>
        <xdr:cNvPr id="52" name="直線コネクタ 51"/>
        <xdr:cNvCxnSpPr/>
      </xdr:nvCxnSpPr>
      <xdr:spPr bwMode="auto">
        <a:xfrm flipV="1">
          <a:off x="5003800" y="2352149"/>
          <a:ext cx="647700" cy="132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30999</xdr:rowOff>
    </xdr:from>
    <xdr:to>
      <xdr:col>26</xdr:col>
      <xdr:colOff>50800</xdr:colOff>
      <xdr:row>14</xdr:row>
      <xdr:rowOff>36992</xdr:rowOff>
    </xdr:to>
    <xdr:cxnSp macro="">
      <xdr:nvCxnSpPr>
        <xdr:cNvPr id="55" name="直線コネクタ 54"/>
        <xdr:cNvCxnSpPr/>
      </xdr:nvCxnSpPr>
      <xdr:spPr bwMode="auto">
        <a:xfrm>
          <a:off x="4305300" y="2478924"/>
          <a:ext cx="698500" cy="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30999</xdr:rowOff>
    </xdr:from>
    <xdr:to>
      <xdr:col>22</xdr:col>
      <xdr:colOff>114300</xdr:colOff>
      <xdr:row>14</xdr:row>
      <xdr:rowOff>64832</xdr:rowOff>
    </xdr:to>
    <xdr:cxnSp macro="">
      <xdr:nvCxnSpPr>
        <xdr:cNvPr id="58" name="直線コネクタ 57"/>
        <xdr:cNvCxnSpPr/>
      </xdr:nvCxnSpPr>
      <xdr:spPr bwMode="auto">
        <a:xfrm flipV="1">
          <a:off x="3606800" y="2478924"/>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64832</xdr:rowOff>
    </xdr:from>
    <xdr:to>
      <xdr:col>18</xdr:col>
      <xdr:colOff>177800</xdr:colOff>
      <xdr:row>15</xdr:row>
      <xdr:rowOff>5869</xdr:rowOff>
    </xdr:to>
    <xdr:cxnSp macro="">
      <xdr:nvCxnSpPr>
        <xdr:cNvPr id="61" name="直線コネクタ 60"/>
        <xdr:cNvCxnSpPr/>
      </xdr:nvCxnSpPr>
      <xdr:spPr bwMode="auto">
        <a:xfrm flipV="1">
          <a:off x="2908300" y="2512757"/>
          <a:ext cx="698500" cy="11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24874</xdr:rowOff>
    </xdr:from>
    <xdr:to>
      <xdr:col>29</xdr:col>
      <xdr:colOff>177800</xdr:colOff>
      <xdr:row>13</xdr:row>
      <xdr:rowOff>126474</xdr:rowOff>
    </xdr:to>
    <xdr:sp macro="" textlink="">
      <xdr:nvSpPr>
        <xdr:cNvPr id="71" name="楕円 70"/>
        <xdr:cNvSpPr/>
      </xdr:nvSpPr>
      <xdr:spPr bwMode="auto">
        <a:xfrm>
          <a:off x="5600700" y="230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41401</xdr:rowOff>
    </xdr:from>
    <xdr:ext cx="762000" cy="259045"/>
    <xdr:sp macro="" textlink="">
      <xdr:nvSpPr>
        <xdr:cNvPr id="72" name="人口1人当たり決算額の推移該当値テキスト130"/>
        <xdr:cNvSpPr txBox="1"/>
      </xdr:nvSpPr>
      <xdr:spPr>
        <a:xfrm>
          <a:off x="5740400" y="214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157642</xdr:rowOff>
    </xdr:from>
    <xdr:to>
      <xdr:col>26</xdr:col>
      <xdr:colOff>101600</xdr:colOff>
      <xdr:row>14</xdr:row>
      <xdr:rowOff>87792</xdr:rowOff>
    </xdr:to>
    <xdr:sp macro="" textlink="">
      <xdr:nvSpPr>
        <xdr:cNvPr id="73" name="楕円 72"/>
        <xdr:cNvSpPr/>
      </xdr:nvSpPr>
      <xdr:spPr bwMode="auto">
        <a:xfrm>
          <a:off x="4953000" y="243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97969</xdr:rowOff>
    </xdr:from>
    <xdr:ext cx="736600" cy="259045"/>
    <xdr:sp macro="" textlink="">
      <xdr:nvSpPr>
        <xdr:cNvPr id="74" name="テキスト ボックス 73"/>
        <xdr:cNvSpPr txBox="1"/>
      </xdr:nvSpPr>
      <xdr:spPr>
        <a:xfrm>
          <a:off x="4622800" y="2202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151649</xdr:rowOff>
    </xdr:from>
    <xdr:to>
      <xdr:col>22</xdr:col>
      <xdr:colOff>165100</xdr:colOff>
      <xdr:row>14</xdr:row>
      <xdr:rowOff>81799</xdr:rowOff>
    </xdr:to>
    <xdr:sp macro="" textlink="">
      <xdr:nvSpPr>
        <xdr:cNvPr id="75" name="楕円 74"/>
        <xdr:cNvSpPr/>
      </xdr:nvSpPr>
      <xdr:spPr bwMode="auto">
        <a:xfrm>
          <a:off x="4254500" y="242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91976</xdr:rowOff>
    </xdr:from>
    <xdr:ext cx="762000" cy="259045"/>
    <xdr:sp macro="" textlink="">
      <xdr:nvSpPr>
        <xdr:cNvPr id="76" name="テキスト ボックス 75"/>
        <xdr:cNvSpPr txBox="1"/>
      </xdr:nvSpPr>
      <xdr:spPr>
        <a:xfrm>
          <a:off x="3924300" y="21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14032</xdr:rowOff>
    </xdr:from>
    <xdr:to>
      <xdr:col>19</xdr:col>
      <xdr:colOff>38100</xdr:colOff>
      <xdr:row>14</xdr:row>
      <xdr:rowOff>115632</xdr:rowOff>
    </xdr:to>
    <xdr:sp macro="" textlink="">
      <xdr:nvSpPr>
        <xdr:cNvPr id="77" name="楕円 76"/>
        <xdr:cNvSpPr/>
      </xdr:nvSpPr>
      <xdr:spPr bwMode="auto">
        <a:xfrm>
          <a:off x="3556000" y="246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125809</xdr:rowOff>
    </xdr:from>
    <xdr:ext cx="762000" cy="259045"/>
    <xdr:sp macro="" textlink="">
      <xdr:nvSpPr>
        <xdr:cNvPr id="78" name="テキスト ボックス 77"/>
        <xdr:cNvSpPr txBox="1"/>
      </xdr:nvSpPr>
      <xdr:spPr>
        <a:xfrm>
          <a:off x="3225800" y="22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126519</xdr:rowOff>
    </xdr:from>
    <xdr:to>
      <xdr:col>15</xdr:col>
      <xdr:colOff>101600</xdr:colOff>
      <xdr:row>15</xdr:row>
      <xdr:rowOff>56669</xdr:rowOff>
    </xdr:to>
    <xdr:sp macro="" textlink="">
      <xdr:nvSpPr>
        <xdr:cNvPr id="79" name="楕円 78"/>
        <xdr:cNvSpPr/>
      </xdr:nvSpPr>
      <xdr:spPr bwMode="auto">
        <a:xfrm>
          <a:off x="2857500" y="257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66846</xdr:rowOff>
    </xdr:from>
    <xdr:ext cx="762000" cy="259045"/>
    <xdr:sp macro="" textlink="">
      <xdr:nvSpPr>
        <xdr:cNvPr id="80" name="テキスト ボックス 79"/>
        <xdr:cNvSpPr txBox="1"/>
      </xdr:nvSpPr>
      <xdr:spPr>
        <a:xfrm>
          <a:off x="2527300" y="234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171055</xdr:rowOff>
    </xdr:from>
    <xdr:to>
      <xdr:col>29</xdr:col>
      <xdr:colOff>127000</xdr:colOff>
      <xdr:row>34</xdr:row>
      <xdr:rowOff>194013</xdr:rowOff>
    </xdr:to>
    <xdr:cxnSp macro="">
      <xdr:nvCxnSpPr>
        <xdr:cNvPr id="115" name="直線コネクタ 114"/>
        <xdr:cNvCxnSpPr/>
      </xdr:nvCxnSpPr>
      <xdr:spPr bwMode="auto">
        <a:xfrm>
          <a:off x="5003800" y="6438505"/>
          <a:ext cx="647700" cy="2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171055</xdr:rowOff>
    </xdr:from>
    <xdr:to>
      <xdr:col>26</xdr:col>
      <xdr:colOff>50800</xdr:colOff>
      <xdr:row>34</xdr:row>
      <xdr:rowOff>313505</xdr:rowOff>
    </xdr:to>
    <xdr:cxnSp macro="">
      <xdr:nvCxnSpPr>
        <xdr:cNvPr id="118" name="直線コネクタ 117"/>
        <xdr:cNvCxnSpPr/>
      </xdr:nvCxnSpPr>
      <xdr:spPr bwMode="auto">
        <a:xfrm flipV="1">
          <a:off x="4305300" y="6438505"/>
          <a:ext cx="698500" cy="14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228694</xdr:rowOff>
    </xdr:from>
    <xdr:to>
      <xdr:col>22</xdr:col>
      <xdr:colOff>114300</xdr:colOff>
      <xdr:row>34</xdr:row>
      <xdr:rowOff>313505</xdr:rowOff>
    </xdr:to>
    <xdr:cxnSp macro="">
      <xdr:nvCxnSpPr>
        <xdr:cNvPr id="121" name="直線コネクタ 120"/>
        <xdr:cNvCxnSpPr/>
      </xdr:nvCxnSpPr>
      <xdr:spPr bwMode="auto">
        <a:xfrm>
          <a:off x="3606800" y="6496144"/>
          <a:ext cx="698500" cy="8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80268</xdr:rowOff>
    </xdr:from>
    <xdr:to>
      <xdr:col>18</xdr:col>
      <xdr:colOff>177800</xdr:colOff>
      <xdr:row>34</xdr:row>
      <xdr:rowOff>228694</xdr:rowOff>
    </xdr:to>
    <xdr:cxnSp macro="">
      <xdr:nvCxnSpPr>
        <xdr:cNvPr id="124" name="直線コネクタ 123"/>
        <xdr:cNvCxnSpPr/>
      </xdr:nvCxnSpPr>
      <xdr:spPr bwMode="auto">
        <a:xfrm>
          <a:off x="2908300" y="6347718"/>
          <a:ext cx="698500" cy="148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143213</xdr:rowOff>
    </xdr:from>
    <xdr:to>
      <xdr:col>29</xdr:col>
      <xdr:colOff>177800</xdr:colOff>
      <xdr:row>34</xdr:row>
      <xdr:rowOff>244813</xdr:rowOff>
    </xdr:to>
    <xdr:sp macro="" textlink="">
      <xdr:nvSpPr>
        <xdr:cNvPr id="134" name="楕円 133"/>
        <xdr:cNvSpPr/>
      </xdr:nvSpPr>
      <xdr:spPr bwMode="auto">
        <a:xfrm>
          <a:off x="5600700" y="641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331190</xdr:rowOff>
    </xdr:from>
    <xdr:ext cx="762000" cy="259045"/>
    <xdr:sp macro="" textlink="">
      <xdr:nvSpPr>
        <xdr:cNvPr id="135" name="人口1人当たり決算額の推移該当値テキスト445"/>
        <xdr:cNvSpPr txBox="1"/>
      </xdr:nvSpPr>
      <xdr:spPr>
        <a:xfrm>
          <a:off x="5740400" y="625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120255</xdr:rowOff>
    </xdr:from>
    <xdr:to>
      <xdr:col>26</xdr:col>
      <xdr:colOff>101600</xdr:colOff>
      <xdr:row>34</xdr:row>
      <xdr:rowOff>221855</xdr:rowOff>
    </xdr:to>
    <xdr:sp macro="" textlink="">
      <xdr:nvSpPr>
        <xdr:cNvPr id="136" name="楕円 135"/>
        <xdr:cNvSpPr/>
      </xdr:nvSpPr>
      <xdr:spPr bwMode="auto">
        <a:xfrm>
          <a:off x="4953000" y="638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232032</xdr:rowOff>
    </xdr:from>
    <xdr:ext cx="736600" cy="259045"/>
    <xdr:sp macro="" textlink="">
      <xdr:nvSpPr>
        <xdr:cNvPr id="137" name="テキスト ボックス 136"/>
        <xdr:cNvSpPr txBox="1"/>
      </xdr:nvSpPr>
      <xdr:spPr>
        <a:xfrm>
          <a:off x="4622800" y="615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262705</xdr:rowOff>
    </xdr:from>
    <xdr:to>
      <xdr:col>22</xdr:col>
      <xdr:colOff>165100</xdr:colOff>
      <xdr:row>35</xdr:row>
      <xdr:rowOff>21405</xdr:rowOff>
    </xdr:to>
    <xdr:sp macro="" textlink="">
      <xdr:nvSpPr>
        <xdr:cNvPr id="138" name="楕円 137"/>
        <xdr:cNvSpPr/>
      </xdr:nvSpPr>
      <xdr:spPr bwMode="auto">
        <a:xfrm>
          <a:off x="4254500" y="653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31582</xdr:rowOff>
    </xdr:from>
    <xdr:ext cx="762000" cy="259045"/>
    <xdr:sp macro="" textlink="">
      <xdr:nvSpPr>
        <xdr:cNvPr id="139" name="テキスト ボックス 138"/>
        <xdr:cNvSpPr txBox="1"/>
      </xdr:nvSpPr>
      <xdr:spPr>
        <a:xfrm>
          <a:off x="3924300" y="629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177894</xdr:rowOff>
    </xdr:from>
    <xdr:to>
      <xdr:col>19</xdr:col>
      <xdr:colOff>38100</xdr:colOff>
      <xdr:row>34</xdr:row>
      <xdr:rowOff>279495</xdr:rowOff>
    </xdr:to>
    <xdr:sp macro="" textlink="">
      <xdr:nvSpPr>
        <xdr:cNvPr id="140" name="楕円 139"/>
        <xdr:cNvSpPr/>
      </xdr:nvSpPr>
      <xdr:spPr bwMode="auto">
        <a:xfrm>
          <a:off x="3556000" y="644534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289671</xdr:rowOff>
    </xdr:from>
    <xdr:ext cx="762000" cy="259045"/>
    <xdr:sp macro="" textlink="">
      <xdr:nvSpPr>
        <xdr:cNvPr id="141" name="テキスト ボックス 140"/>
        <xdr:cNvSpPr txBox="1"/>
      </xdr:nvSpPr>
      <xdr:spPr>
        <a:xfrm>
          <a:off x="3225800" y="62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29468</xdr:rowOff>
    </xdr:from>
    <xdr:to>
      <xdr:col>15</xdr:col>
      <xdr:colOff>101600</xdr:colOff>
      <xdr:row>34</xdr:row>
      <xdr:rowOff>131068</xdr:rowOff>
    </xdr:to>
    <xdr:sp macro="" textlink="">
      <xdr:nvSpPr>
        <xdr:cNvPr id="142" name="楕円 141"/>
        <xdr:cNvSpPr/>
      </xdr:nvSpPr>
      <xdr:spPr bwMode="auto">
        <a:xfrm>
          <a:off x="2857500" y="629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141245</xdr:rowOff>
    </xdr:from>
    <xdr:ext cx="762000" cy="259045"/>
    <xdr:sp macro="" textlink="">
      <xdr:nvSpPr>
        <xdr:cNvPr id="143" name="テキスト ボックス 142"/>
        <xdr:cNvSpPr txBox="1"/>
      </xdr:nvSpPr>
      <xdr:spPr>
        <a:xfrm>
          <a:off x="2527300" y="606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
23,310
470.97
15,574,852
15,346,534
138,303
7,856,002
15,201,083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109525</xdr:rowOff>
    </xdr:from>
    <xdr:to>
      <xdr:col>24</xdr:col>
      <xdr:colOff>63500</xdr:colOff>
      <xdr:row>33</xdr:row>
      <xdr:rowOff>160535</xdr:rowOff>
    </xdr:to>
    <xdr:cxnSp macro="">
      <xdr:nvCxnSpPr>
        <xdr:cNvPr id="63" name="直線コネクタ 62"/>
        <xdr:cNvCxnSpPr/>
      </xdr:nvCxnSpPr>
      <xdr:spPr>
        <a:xfrm flipV="1">
          <a:off x="3797300" y="5767375"/>
          <a:ext cx="8382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160535</xdr:rowOff>
    </xdr:from>
    <xdr:to>
      <xdr:col>19</xdr:col>
      <xdr:colOff>177800</xdr:colOff>
      <xdr:row>34</xdr:row>
      <xdr:rowOff>809</xdr:rowOff>
    </xdr:to>
    <xdr:cxnSp macro="">
      <xdr:nvCxnSpPr>
        <xdr:cNvPr id="66" name="直線コネクタ 65"/>
        <xdr:cNvCxnSpPr/>
      </xdr:nvCxnSpPr>
      <xdr:spPr>
        <a:xfrm flipV="1">
          <a:off x="2908300" y="5818385"/>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809</xdr:rowOff>
    </xdr:from>
    <xdr:to>
      <xdr:col>15</xdr:col>
      <xdr:colOff>50800</xdr:colOff>
      <xdr:row>34</xdr:row>
      <xdr:rowOff>24616</xdr:rowOff>
    </xdr:to>
    <xdr:cxnSp macro="">
      <xdr:nvCxnSpPr>
        <xdr:cNvPr id="69" name="直線コネクタ 68"/>
        <xdr:cNvCxnSpPr/>
      </xdr:nvCxnSpPr>
      <xdr:spPr>
        <a:xfrm flipV="1">
          <a:off x="2019300" y="5830109"/>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24616</xdr:rowOff>
    </xdr:from>
    <xdr:to>
      <xdr:col>10</xdr:col>
      <xdr:colOff>114300</xdr:colOff>
      <xdr:row>34</xdr:row>
      <xdr:rowOff>72622</xdr:rowOff>
    </xdr:to>
    <xdr:cxnSp macro="">
      <xdr:nvCxnSpPr>
        <xdr:cNvPr id="72" name="直線コネクタ 71"/>
        <xdr:cNvCxnSpPr/>
      </xdr:nvCxnSpPr>
      <xdr:spPr>
        <a:xfrm flipV="1">
          <a:off x="1130300" y="585391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58725</xdr:rowOff>
    </xdr:from>
    <xdr:to>
      <xdr:col>24</xdr:col>
      <xdr:colOff>114300</xdr:colOff>
      <xdr:row>33</xdr:row>
      <xdr:rowOff>160325</xdr:rowOff>
    </xdr:to>
    <xdr:sp macro="" textlink="">
      <xdr:nvSpPr>
        <xdr:cNvPr id="82" name="楕円 81"/>
        <xdr:cNvSpPr/>
      </xdr:nvSpPr>
      <xdr:spPr>
        <a:xfrm>
          <a:off x="4584700" y="57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81602</xdr:rowOff>
    </xdr:from>
    <xdr:ext cx="534377" cy="259045"/>
    <xdr:sp macro="" textlink="">
      <xdr:nvSpPr>
        <xdr:cNvPr id="83" name="人件費該当値テキスト"/>
        <xdr:cNvSpPr txBox="1"/>
      </xdr:nvSpPr>
      <xdr:spPr>
        <a:xfrm>
          <a:off x="4686300" y="55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109735</xdr:rowOff>
    </xdr:from>
    <xdr:to>
      <xdr:col>20</xdr:col>
      <xdr:colOff>38100</xdr:colOff>
      <xdr:row>34</xdr:row>
      <xdr:rowOff>39885</xdr:rowOff>
    </xdr:to>
    <xdr:sp macro="" textlink="">
      <xdr:nvSpPr>
        <xdr:cNvPr id="84" name="楕円 83"/>
        <xdr:cNvSpPr/>
      </xdr:nvSpPr>
      <xdr:spPr>
        <a:xfrm>
          <a:off x="3746500" y="57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56412</xdr:rowOff>
    </xdr:from>
    <xdr:ext cx="534377" cy="259045"/>
    <xdr:sp macro="" textlink="">
      <xdr:nvSpPr>
        <xdr:cNvPr id="85" name="テキスト ボックス 84"/>
        <xdr:cNvSpPr txBox="1"/>
      </xdr:nvSpPr>
      <xdr:spPr>
        <a:xfrm>
          <a:off x="3530111" y="55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121459</xdr:rowOff>
    </xdr:from>
    <xdr:to>
      <xdr:col>15</xdr:col>
      <xdr:colOff>101600</xdr:colOff>
      <xdr:row>34</xdr:row>
      <xdr:rowOff>51609</xdr:rowOff>
    </xdr:to>
    <xdr:sp macro="" textlink="">
      <xdr:nvSpPr>
        <xdr:cNvPr id="86" name="楕円 85"/>
        <xdr:cNvSpPr/>
      </xdr:nvSpPr>
      <xdr:spPr>
        <a:xfrm>
          <a:off x="2857500" y="57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68136</xdr:rowOff>
    </xdr:from>
    <xdr:ext cx="534377" cy="259045"/>
    <xdr:sp macro="" textlink="">
      <xdr:nvSpPr>
        <xdr:cNvPr id="87" name="テキスト ボックス 86"/>
        <xdr:cNvSpPr txBox="1"/>
      </xdr:nvSpPr>
      <xdr:spPr>
        <a:xfrm>
          <a:off x="2641111" y="55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145266</xdr:rowOff>
    </xdr:from>
    <xdr:to>
      <xdr:col>10</xdr:col>
      <xdr:colOff>165100</xdr:colOff>
      <xdr:row>34</xdr:row>
      <xdr:rowOff>75416</xdr:rowOff>
    </xdr:to>
    <xdr:sp macro="" textlink="">
      <xdr:nvSpPr>
        <xdr:cNvPr id="88" name="楕円 87"/>
        <xdr:cNvSpPr/>
      </xdr:nvSpPr>
      <xdr:spPr>
        <a:xfrm>
          <a:off x="1968500" y="58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91943</xdr:rowOff>
    </xdr:from>
    <xdr:ext cx="534377" cy="259045"/>
    <xdr:sp macro="" textlink="">
      <xdr:nvSpPr>
        <xdr:cNvPr id="89" name="テキスト ボックス 88"/>
        <xdr:cNvSpPr txBox="1"/>
      </xdr:nvSpPr>
      <xdr:spPr>
        <a:xfrm>
          <a:off x="1752111" y="55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21822</xdr:rowOff>
    </xdr:from>
    <xdr:to>
      <xdr:col>6</xdr:col>
      <xdr:colOff>38100</xdr:colOff>
      <xdr:row>34</xdr:row>
      <xdr:rowOff>123422</xdr:rowOff>
    </xdr:to>
    <xdr:sp macro="" textlink="">
      <xdr:nvSpPr>
        <xdr:cNvPr id="90" name="楕円 89"/>
        <xdr:cNvSpPr/>
      </xdr:nvSpPr>
      <xdr:spPr>
        <a:xfrm>
          <a:off x="1079500" y="58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139949</xdr:rowOff>
    </xdr:from>
    <xdr:ext cx="534377" cy="259045"/>
    <xdr:sp macro="" textlink="">
      <xdr:nvSpPr>
        <xdr:cNvPr id="91" name="テキスト ボックス 90"/>
        <xdr:cNvSpPr txBox="1"/>
      </xdr:nvSpPr>
      <xdr:spPr>
        <a:xfrm>
          <a:off x="863111" y="56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95983</xdr:rowOff>
    </xdr:from>
    <xdr:to>
      <xdr:col>24</xdr:col>
      <xdr:colOff>63500</xdr:colOff>
      <xdr:row>56</xdr:row>
      <xdr:rowOff>102504</xdr:rowOff>
    </xdr:to>
    <xdr:cxnSp macro="">
      <xdr:nvCxnSpPr>
        <xdr:cNvPr id="123" name="直線コネクタ 122"/>
        <xdr:cNvCxnSpPr/>
      </xdr:nvCxnSpPr>
      <xdr:spPr>
        <a:xfrm>
          <a:off x="3797300" y="9697183"/>
          <a:ext cx="8382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93631</xdr:rowOff>
    </xdr:from>
    <xdr:to>
      <xdr:col>19</xdr:col>
      <xdr:colOff>177800</xdr:colOff>
      <xdr:row>56</xdr:row>
      <xdr:rowOff>95983</xdr:rowOff>
    </xdr:to>
    <xdr:cxnSp macro="">
      <xdr:nvCxnSpPr>
        <xdr:cNvPr id="126" name="直線コネクタ 125"/>
        <xdr:cNvCxnSpPr/>
      </xdr:nvCxnSpPr>
      <xdr:spPr>
        <a:xfrm>
          <a:off x="2908300" y="9694831"/>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93631</xdr:rowOff>
    </xdr:from>
    <xdr:to>
      <xdr:col>15</xdr:col>
      <xdr:colOff>50800</xdr:colOff>
      <xdr:row>57</xdr:row>
      <xdr:rowOff>48630</xdr:rowOff>
    </xdr:to>
    <xdr:cxnSp macro="">
      <xdr:nvCxnSpPr>
        <xdr:cNvPr id="129" name="直線コネクタ 128"/>
        <xdr:cNvCxnSpPr/>
      </xdr:nvCxnSpPr>
      <xdr:spPr>
        <a:xfrm flipV="1">
          <a:off x="2019300" y="9694831"/>
          <a:ext cx="889000" cy="1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48630</xdr:rowOff>
    </xdr:from>
    <xdr:to>
      <xdr:col>10</xdr:col>
      <xdr:colOff>114300</xdr:colOff>
      <xdr:row>57</xdr:row>
      <xdr:rowOff>85924</xdr:rowOff>
    </xdr:to>
    <xdr:cxnSp macro="">
      <xdr:nvCxnSpPr>
        <xdr:cNvPr id="132" name="直線コネクタ 131"/>
        <xdr:cNvCxnSpPr/>
      </xdr:nvCxnSpPr>
      <xdr:spPr>
        <a:xfrm flipV="1">
          <a:off x="1130300" y="9821280"/>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51704</xdr:rowOff>
    </xdr:from>
    <xdr:to>
      <xdr:col>24</xdr:col>
      <xdr:colOff>114300</xdr:colOff>
      <xdr:row>56</xdr:row>
      <xdr:rowOff>153304</xdr:rowOff>
    </xdr:to>
    <xdr:sp macro="" textlink="">
      <xdr:nvSpPr>
        <xdr:cNvPr id="142" name="楕円 141"/>
        <xdr:cNvSpPr/>
      </xdr:nvSpPr>
      <xdr:spPr>
        <a:xfrm>
          <a:off x="4584700" y="9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74581</xdr:rowOff>
    </xdr:from>
    <xdr:ext cx="534377" cy="259045"/>
    <xdr:sp macro="" textlink="">
      <xdr:nvSpPr>
        <xdr:cNvPr id="143" name="物件費該当値テキスト"/>
        <xdr:cNvSpPr txBox="1"/>
      </xdr:nvSpPr>
      <xdr:spPr>
        <a:xfrm>
          <a:off x="4686300" y="95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45183</xdr:rowOff>
    </xdr:from>
    <xdr:to>
      <xdr:col>20</xdr:col>
      <xdr:colOff>38100</xdr:colOff>
      <xdr:row>56</xdr:row>
      <xdr:rowOff>146783</xdr:rowOff>
    </xdr:to>
    <xdr:sp macro="" textlink="">
      <xdr:nvSpPr>
        <xdr:cNvPr id="144" name="楕円 143"/>
        <xdr:cNvSpPr/>
      </xdr:nvSpPr>
      <xdr:spPr>
        <a:xfrm>
          <a:off x="3746500" y="96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163310</xdr:rowOff>
    </xdr:from>
    <xdr:ext cx="534377" cy="259045"/>
    <xdr:sp macro="" textlink="">
      <xdr:nvSpPr>
        <xdr:cNvPr id="145" name="テキスト ボックス 144"/>
        <xdr:cNvSpPr txBox="1"/>
      </xdr:nvSpPr>
      <xdr:spPr>
        <a:xfrm>
          <a:off x="3530111" y="94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42831</xdr:rowOff>
    </xdr:from>
    <xdr:to>
      <xdr:col>15</xdr:col>
      <xdr:colOff>101600</xdr:colOff>
      <xdr:row>56</xdr:row>
      <xdr:rowOff>144431</xdr:rowOff>
    </xdr:to>
    <xdr:sp macro="" textlink="">
      <xdr:nvSpPr>
        <xdr:cNvPr id="146" name="楕円 145"/>
        <xdr:cNvSpPr/>
      </xdr:nvSpPr>
      <xdr:spPr>
        <a:xfrm>
          <a:off x="2857500" y="96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160958</xdr:rowOff>
    </xdr:from>
    <xdr:ext cx="534377" cy="259045"/>
    <xdr:sp macro="" textlink="">
      <xdr:nvSpPr>
        <xdr:cNvPr id="147" name="テキスト ボックス 146"/>
        <xdr:cNvSpPr txBox="1"/>
      </xdr:nvSpPr>
      <xdr:spPr>
        <a:xfrm>
          <a:off x="2641111" y="94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169280</xdr:rowOff>
    </xdr:from>
    <xdr:to>
      <xdr:col>10</xdr:col>
      <xdr:colOff>165100</xdr:colOff>
      <xdr:row>57</xdr:row>
      <xdr:rowOff>99430</xdr:rowOff>
    </xdr:to>
    <xdr:sp macro="" textlink="">
      <xdr:nvSpPr>
        <xdr:cNvPr id="148" name="楕円 147"/>
        <xdr:cNvSpPr/>
      </xdr:nvSpPr>
      <xdr:spPr>
        <a:xfrm>
          <a:off x="1968500" y="97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115957</xdr:rowOff>
    </xdr:from>
    <xdr:ext cx="534377" cy="259045"/>
    <xdr:sp macro="" textlink="">
      <xdr:nvSpPr>
        <xdr:cNvPr id="149" name="テキスト ボックス 148"/>
        <xdr:cNvSpPr txBox="1"/>
      </xdr:nvSpPr>
      <xdr:spPr>
        <a:xfrm>
          <a:off x="1752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35124</xdr:rowOff>
    </xdr:from>
    <xdr:to>
      <xdr:col>6</xdr:col>
      <xdr:colOff>38100</xdr:colOff>
      <xdr:row>57</xdr:row>
      <xdr:rowOff>136724</xdr:rowOff>
    </xdr:to>
    <xdr:sp macro="" textlink="">
      <xdr:nvSpPr>
        <xdr:cNvPr id="150" name="楕円 149"/>
        <xdr:cNvSpPr/>
      </xdr:nvSpPr>
      <xdr:spPr>
        <a:xfrm>
          <a:off x="1079500" y="9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153251</xdr:rowOff>
    </xdr:from>
    <xdr:ext cx="534377" cy="259045"/>
    <xdr:sp macro="" textlink="">
      <xdr:nvSpPr>
        <xdr:cNvPr id="151" name="テキスト ボックス 150"/>
        <xdr:cNvSpPr txBox="1"/>
      </xdr:nvSpPr>
      <xdr:spPr>
        <a:xfrm>
          <a:off x="863111" y="95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170790</xdr:rowOff>
    </xdr:from>
    <xdr:to>
      <xdr:col>24</xdr:col>
      <xdr:colOff>63500</xdr:colOff>
      <xdr:row>76</xdr:row>
      <xdr:rowOff>60758</xdr:rowOff>
    </xdr:to>
    <xdr:cxnSp macro="">
      <xdr:nvCxnSpPr>
        <xdr:cNvPr id="180" name="直線コネクタ 179"/>
        <xdr:cNvCxnSpPr/>
      </xdr:nvCxnSpPr>
      <xdr:spPr>
        <a:xfrm>
          <a:off x="3797300" y="13029540"/>
          <a:ext cx="8382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170790</xdr:rowOff>
    </xdr:from>
    <xdr:to>
      <xdr:col>19</xdr:col>
      <xdr:colOff>177800</xdr:colOff>
      <xdr:row>76</xdr:row>
      <xdr:rowOff>26315</xdr:rowOff>
    </xdr:to>
    <xdr:cxnSp macro="">
      <xdr:nvCxnSpPr>
        <xdr:cNvPr id="183" name="直線コネクタ 182"/>
        <xdr:cNvCxnSpPr/>
      </xdr:nvCxnSpPr>
      <xdr:spPr>
        <a:xfrm flipV="1">
          <a:off x="2908300" y="13029540"/>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26315</xdr:rowOff>
    </xdr:from>
    <xdr:to>
      <xdr:col>15</xdr:col>
      <xdr:colOff>50800</xdr:colOff>
      <xdr:row>76</xdr:row>
      <xdr:rowOff>55804</xdr:rowOff>
    </xdr:to>
    <xdr:cxnSp macro="">
      <xdr:nvCxnSpPr>
        <xdr:cNvPr id="186" name="直線コネクタ 185"/>
        <xdr:cNvCxnSpPr/>
      </xdr:nvCxnSpPr>
      <xdr:spPr>
        <a:xfrm flipV="1">
          <a:off x="2019300" y="1305651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55804</xdr:rowOff>
    </xdr:from>
    <xdr:to>
      <xdr:col>10</xdr:col>
      <xdr:colOff>114300</xdr:colOff>
      <xdr:row>76</xdr:row>
      <xdr:rowOff>113182</xdr:rowOff>
    </xdr:to>
    <xdr:cxnSp macro="">
      <xdr:nvCxnSpPr>
        <xdr:cNvPr id="189" name="直線コネクタ 188"/>
        <xdr:cNvCxnSpPr/>
      </xdr:nvCxnSpPr>
      <xdr:spPr>
        <a:xfrm flipV="1">
          <a:off x="1130300" y="1308600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9958</xdr:rowOff>
    </xdr:from>
    <xdr:to>
      <xdr:col>24</xdr:col>
      <xdr:colOff>114300</xdr:colOff>
      <xdr:row>76</xdr:row>
      <xdr:rowOff>111558</xdr:rowOff>
    </xdr:to>
    <xdr:sp macro="" textlink="">
      <xdr:nvSpPr>
        <xdr:cNvPr id="199" name="楕円 198"/>
        <xdr:cNvSpPr/>
      </xdr:nvSpPr>
      <xdr:spPr>
        <a:xfrm>
          <a:off x="45847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32834</xdr:rowOff>
    </xdr:from>
    <xdr:ext cx="469744" cy="259045"/>
    <xdr:sp macro="" textlink="">
      <xdr:nvSpPr>
        <xdr:cNvPr id="200" name="維持補修費該当値テキスト"/>
        <xdr:cNvSpPr txBox="1"/>
      </xdr:nvSpPr>
      <xdr:spPr>
        <a:xfrm>
          <a:off x="4686300" y="1289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119990</xdr:rowOff>
    </xdr:from>
    <xdr:to>
      <xdr:col>20</xdr:col>
      <xdr:colOff>38100</xdr:colOff>
      <xdr:row>76</xdr:row>
      <xdr:rowOff>50140</xdr:rowOff>
    </xdr:to>
    <xdr:sp macro="" textlink="">
      <xdr:nvSpPr>
        <xdr:cNvPr id="201" name="楕円 200"/>
        <xdr:cNvSpPr/>
      </xdr:nvSpPr>
      <xdr:spPr>
        <a:xfrm>
          <a:off x="3746500" y="129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66667</xdr:rowOff>
    </xdr:from>
    <xdr:ext cx="469744" cy="259045"/>
    <xdr:sp macro="" textlink="">
      <xdr:nvSpPr>
        <xdr:cNvPr id="202" name="テキスト ボックス 201"/>
        <xdr:cNvSpPr txBox="1"/>
      </xdr:nvSpPr>
      <xdr:spPr>
        <a:xfrm>
          <a:off x="3562428" y="1275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146965</xdr:rowOff>
    </xdr:from>
    <xdr:to>
      <xdr:col>15</xdr:col>
      <xdr:colOff>101600</xdr:colOff>
      <xdr:row>76</xdr:row>
      <xdr:rowOff>77115</xdr:rowOff>
    </xdr:to>
    <xdr:sp macro="" textlink="">
      <xdr:nvSpPr>
        <xdr:cNvPr id="203" name="楕円 202"/>
        <xdr:cNvSpPr/>
      </xdr:nvSpPr>
      <xdr:spPr>
        <a:xfrm>
          <a:off x="2857500" y="130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93642</xdr:rowOff>
    </xdr:from>
    <xdr:ext cx="469744" cy="259045"/>
    <xdr:sp macro="" textlink="">
      <xdr:nvSpPr>
        <xdr:cNvPr id="204" name="テキスト ボックス 203"/>
        <xdr:cNvSpPr txBox="1"/>
      </xdr:nvSpPr>
      <xdr:spPr>
        <a:xfrm>
          <a:off x="2673428" y="1278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5004</xdr:rowOff>
    </xdr:from>
    <xdr:to>
      <xdr:col>10</xdr:col>
      <xdr:colOff>165100</xdr:colOff>
      <xdr:row>76</xdr:row>
      <xdr:rowOff>106604</xdr:rowOff>
    </xdr:to>
    <xdr:sp macro="" textlink="">
      <xdr:nvSpPr>
        <xdr:cNvPr id="205" name="楕円 204"/>
        <xdr:cNvSpPr/>
      </xdr:nvSpPr>
      <xdr:spPr>
        <a:xfrm>
          <a:off x="1968500" y="130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123131</xdr:rowOff>
    </xdr:from>
    <xdr:ext cx="469744" cy="259045"/>
    <xdr:sp macro="" textlink="">
      <xdr:nvSpPr>
        <xdr:cNvPr id="206" name="テキスト ボックス 205"/>
        <xdr:cNvSpPr txBox="1"/>
      </xdr:nvSpPr>
      <xdr:spPr>
        <a:xfrm>
          <a:off x="1784428" y="128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62382</xdr:rowOff>
    </xdr:from>
    <xdr:to>
      <xdr:col>6</xdr:col>
      <xdr:colOff>38100</xdr:colOff>
      <xdr:row>76</xdr:row>
      <xdr:rowOff>163982</xdr:rowOff>
    </xdr:to>
    <xdr:sp macro="" textlink="">
      <xdr:nvSpPr>
        <xdr:cNvPr id="207" name="楕円 206"/>
        <xdr:cNvSpPr/>
      </xdr:nvSpPr>
      <xdr:spPr>
        <a:xfrm>
          <a:off x="10795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9059</xdr:rowOff>
    </xdr:from>
    <xdr:ext cx="469744" cy="259045"/>
    <xdr:sp macro="" textlink="">
      <xdr:nvSpPr>
        <xdr:cNvPr id="208" name="テキスト ボックス 207"/>
        <xdr:cNvSpPr txBox="1"/>
      </xdr:nvSpPr>
      <xdr:spPr>
        <a:xfrm>
          <a:off x="895428" y="128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29204</xdr:rowOff>
    </xdr:from>
    <xdr:to>
      <xdr:col>24</xdr:col>
      <xdr:colOff>63500</xdr:colOff>
      <xdr:row>97</xdr:row>
      <xdr:rowOff>33124</xdr:rowOff>
    </xdr:to>
    <xdr:cxnSp macro="">
      <xdr:nvCxnSpPr>
        <xdr:cNvPr id="240" name="直線コネクタ 239"/>
        <xdr:cNvCxnSpPr/>
      </xdr:nvCxnSpPr>
      <xdr:spPr>
        <a:xfrm>
          <a:off x="3797300" y="16659854"/>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29204</xdr:rowOff>
    </xdr:from>
    <xdr:to>
      <xdr:col>19</xdr:col>
      <xdr:colOff>177800</xdr:colOff>
      <xdr:row>97</xdr:row>
      <xdr:rowOff>116464</xdr:rowOff>
    </xdr:to>
    <xdr:cxnSp macro="">
      <xdr:nvCxnSpPr>
        <xdr:cNvPr id="243" name="直線コネクタ 242"/>
        <xdr:cNvCxnSpPr/>
      </xdr:nvCxnSpPr>
      <xdr:spPr>
        <a:xfrm flipV="1">
          <a:off x="2908300" y="16659854"/>
          <a:ext cx="8890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114669</xdr:rowOff>
    </xdr:from>
    <xdr:to>
      <xdr:col>15</xdr:col>
      <xdr:colOff>50800</xdr:colOff>
      <xdr:row>97</xdr:row>
      <xdr:rowOff>116464</xdr:rowOff>
    </xdr:to>
    <xdr:cxnSp macro="">
      <xdr:nvCxnSpPr>
        <xdr:cNvPr id="246" name="直線コネクタ 245"/>
        <xdr:cNvCxnSpPr/>
      </xdr:nvCxnSpPr>
      <xdr:spPr>
        <a:xfrm>
          <a:off x="2019300" y="16745319"/>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114669</xdr:rowOff>
    </xdr:from>
    <xdr:to>
      <xdr:col>10</xdr:col>
      <xdr:colOff>114300</xdr:colOff>
      <xdr:row>98</xdr:row>
      <xdr:rowOff>29367</xdr:rowOff>
    </xdr:to>
    <xdr:cxnSp macro="">
      <xdr:nvCxnSpPr>
        <xdr:cNvPr id="249" name="直線コネクタ 248"/>
        <xdr:cNvCxnSpPr/>
      </xdr:nvCxnSpPr>
      <xdr:spPr>
        <a:xfrm flipV="1">
          <a:off x="1130300" y="16745319"/>
          <a:ext cx="889000" cy="8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153774</xdr:rowOff>
    </xdr:from>
    <xdr:to>
      <xdr:col>24</xdr:col>
      <xdr:colOff>114300</xdr:colOff>
      <xdr:row>97</xdr:row>
      <xdr:rowOff>83924</xdr:rowOff>
    </xdr:to>
    <xdr:sp macro="" textlink="">
      <xdr:nvSpPr>
        <xdr:cNvPr id="259" name="楕円 258"/>
        <xdr:cNvSpPr/>
      </xdr:nvSpPr>
      <xdr:spPr>
        <a:xfrm>
          <a:off x="4584700" y="166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132201</xdr:rowOff>
    </xdr:from>
    <xdr:ext cx="534377" cy="259045"/>
    <xdr:sp macro="" textlink="">
      <xdr:nvSpPr>
        <xdr:cNvPr id="260" name="扶助費該当値テキスト"/>
        <xdr:cNvSpPr txBox="1"/>
      </xdr:nvSpPr>
      <xdr:spPr>
        <a:xfrm>
          <a:off x="4686300" y="165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149854</xdr:rowOff>
    </xdr:from>
    <xdr:to>
      <xdr:col>20</xdr:col>
      <xdr:colOff>38100</xdr:colOff>
      <xdr:row>97</xdr:row>
      <xdr:rowOff>80004</xdr:rowOff>
    </xdr:to>
    <xdr:sp macro="" textlink="">
      <xdr:nvSpPr>
        <xdr:cNvPr id="261" name="楕円 260"/>
        <xdr:cNvSpPr/>
      </xdr:nvSpPr>
      <xdr:spPr>
        <a:xfrm>
          <a:off x="3746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71131</xdr:rowOff>
    </xdr:from>
    <xdr:ext cx="534377" cy="259045"/>
    <xdr:sp macro="" textlink="">
      <xdr:nvSpPr>
        <xdr:cNvPr id="262" name="テキスト ボックス 261"/>
        <xdr:cNvSpPr txBox="1"/>
      </xdr:nvSpPr>
      <xdr:spPr>
        <a:xfrm>
          <a:off x="3530111" y="167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65664</xdr:rowOff>
    </xdr:from>
    <xdr:to>
      <xdr:col>15</xdr:col>
      <xdr:colOff>101600</xdr:colOff>
      <xdr:row>97</xdr:row>
      <xdr:rowOff>167264</xdr:rowOff>
    </xdr:to>
    <xdr:sp macro="" textlink="">
      <xdr:nvSpPr>
        <xdr:cNvPr id="263" name="楕円 262"/>
        <xdr:cNvSpPr/>
      </xdr:nvSpPr>
      <xdr:spPr>
        <a:xfrm>
          <a:off x="2857500" y="166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12341</xdr:rowOff>
    </xdr:from>
    <xdr:ext cx="534377" cy="259045"/>
    <xdr:sp macro="" textlink="">
      <xdr:nvSpPr>
        <xdr:cNvPr id="264" name="テキスト ボックス 263"/>
        <xdr:cNvSpPr txBox="1"/>
      </xdr:nvSpPr>
      <xdr:spPr>
        <a:xfrm>
          <a:off x="2641111" y="1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63869</xdr:rowOff>
    </xdr:from>
    <xdr:to>
      <xdr:col>10</xdr:col>
      <xdr:colOff>165100</xdr:colOff>
      <xdr:row>97</xdr:row>
      <xdr:rowOff>165469</xdr:rowOff>
    </xdr:to>
    <xdr:sp macro="" textlink="">
      <xdr:nvSpPr>
        <xdr:cNvPr id="265" name="楕円 264"/>
        <xdr:cNvSpPr/>
      </xdr:nvSpPr>
      <xdr:spPr>
        <a:xfrm>
          <a:off x="1968500" y="166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10546</xdr:rowOff>
    </xdr:from>
    <xdr:ext cx="534377" cy="259045"/>
    <xdr:sp macro="" textlink="">
      <xdr:nvSpPr>
        <xdr:cNvPr id="266" name="テキスト ボックス 265"/>
        <xdr:cNvSpPr txBox="1"/>
      </xdr:nvSpPr>
      <xdr:spPr>
        <a:xfrm>
          <a:off x="1752111" y="164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150017</xdr:rowOff>
    </xdr:from>
    <xdr:to>
      <xdr:col>6</xdr:col>
      <xdr:colOff>38100</xdr:colOff>
      <xdr:row>98</xdr:row>
      <xdr:rowOff>80167</xdr:rowOff>
    </xdr:to>
    <xdr:sp macro="" textlink="">
      <xdr:nvSpPr>
        <xdr:cNvPr id="267" name="楕円 266"/>
        <xdr:cNvSpPr/>
      </xdr:nvSpPr>
      <xdr:spPr>
        <a:xfrm>
          <a:off x="1079500" y="167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96694</xdr:rowOff>
    </xdr:from>
    <xdr:ext cx="534377" cy="259045"/>
    <xdr:sp macro="" textlink="">
      <xdr:nvSpPr>
        <xdr:cNvPr id="268" name="テキスト ボックス 267"/>
        <xdr:cNvSpPr txBox="1"/>
      </xdr:nvSpPr>
      <xdr:spPr>
        <a:xfrm>
          <a:off x="863111" y="165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135825</xdr:rowOff>
    </xdr:from>
    <xdr:to>
      <xdr:col>55</xdr:col>
      <xdr:colOff>0</xdr:colOff>
      <xdr:row>35</xdr:row>
      <xdr:rowOff>132425</xdr:rowOff>
    </xdr:to>
    <xdr:cxnSp macro="">
      <xdr:nvCxnSpPr>
        <xdr:cNvPr id="293" name="直線コネクタ 292"/>
        <xdr:cNvCxnSpPr/>
      </xdr:nvCxnSpPr>
      <xdr:spPr>
        <a:xfrm flipV="1">
          <a:off x="9639300" y="5965125"/>
          <a:ext cx="838200" cy="16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132425</xdr:rowOff>
    </xdr:from>
    <xdr:to>
      <xdr:col>50</xdr:col>
      <xdr:colOff>114300</xdr:colOff>
      <xdr:row>35</xdr:row>
      <xdr:rowOff>132533</xdr:rowOff>
    </xdr:to>
    <xdr:cxnSp macro="">
      <xdr:nvCxnSpPr>
        <xdr:cNvPr id="296" name="直線コネクタ 295"/>
        <xdr:cNvCxnSpPr/>
      </xdr:nvCxnSpPr>
      <xdr:spPr>
        <a:xfrm flipV="1">
          <a:off x="8750300" y="6133175"/>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84487</xdr:rowOff>
    </xdr:from>
    <xdr:to>
      <xdr:col>45</xdr:col>
      <xdr:colOff>177800</xdr:colOff>
      <xdr:row>35</xdr:row>
      <xdr:rowOff>132533</xdr:rowOff>
    </xdr:to>
    <xdr:cxnSp macro="">
      <xdr:nvCxnSpPr>
        <xdr:cNvPr id="299" name="直線コネクタ 298"/>
        <xdr:cNvCxnSpPr/>
      </xdr:nvCxnSpPr>
      <xdr:spPr>
        <a:xfrm>
          <a:off x="7861300" y="6085237"/>
          <a:ext cx="889000" cy="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84487</xdr:rowOff>
    </xdr:from>
    <xdr:to>
      <xdr:col>41</xdr:col>
      <xdr:colOff>50800</xdr:colOff>
      <xdr:row>35</xdr:row>
      <xdr:rowOff>155976</xdr:rowOff>
    </xdr:to>
    <xdr:cxnSp macro="">
      <xdr:nvCxnSpPr>
        <xdr:cNvPr id="302" name="直線コネクタ 301"/>
        <xdr:cNvCxnSpPr/>
      </xdr:nvCxnSpPr>
      <xdr:spPr>
        <a:xfrm flipV="1">
          <a:off x="6972300" y="6085237"/>
          <a:ext cx="889000" cy="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85025</xdr:rowOff>
    </xdr:from>
    <xdr:to>
      <xdr:col>55</xdr:col>
      <xdr:colOff>50800</xdr:colOff>
      <xdr:row>35</xdr:row>
      <xdr:rowOff>15175</xdr:rowOff>
    </xdr:to>
    <xdr:sp macro="" textlink="">
      <xdr:nvSpPr>
        <xdr:cNvPr id="312" name="楕円 311"/>
        <xdr:cNvSpPr/>
      </xdr:nvSpPr>
      <xdr:spPr>
        <a:xfrm>
          <a:off x="10426700" y="59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107902</xdr:rowOff>
    </xdr:from>
    <xdr:ext cx="599010" cy="259045"/>
    <xdr:sp macro="" textlink="">
      <xdr:nvSpPr>
        <xdr:cNvPr id="313" name="補助費等該当値テキスト"/>
        <xdr:cNvSpPr txBox="1"/>
      </xdr:nvSpPr>
      <xdr:spPr>
        <a:xfrm>
          <a:off x="10528300" y="57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81625</xdr:rowOff>
    </xdr:from>
    <xdr:to>
      <xdr:col>50</xdr:col>
      <xdr:colOff>165100</xdr:colOff>
      <xdr:row>36</xdr:row>
      <xdr:rowOff>11775</xdr:rowOff>
    </xdr:to>
    <xdr:sp macro="" textlink="">
      <xdr:nvSpPr>
        <xdr:cNvPr id="314" name="楕円 313"/>
        <xdr:cNvSpPr/>
      </xdr:nvSpPr>
      <xdr:spPr>
        <a:xfrm>
          <a:off x="9588500" y="60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28302</xdr:rowOff>
    </xdr:from>
    <xdr:ext cx="534377" cy="259045"/>
    <xdr:sp macro="" textlink="">
      <xdr:nvSpPr>
        <xdr:cNvPr id="315" name="テキスト ボックス 314"/>
        <xdr:cNvSpPr txBox="1"/>
      </xdr:nvSpPr>
      <xdr:spPr>
        <a:xfrm>
          <a:off x="9372111" y="58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81733</xdr:rowOff>
    </xdr:from>
    <xdr:to>
      <xdr:col>46</xdr:col>
      <xdr:colOff>38100</xdr:colOff>
      <xdr:row>36</xdr:row>
      <xdr:rowOff>11883</xdr:rowOff>
    </xdr:to>
    <xdr:sp macro="" textlink="">
      <xdr:nvSpPr>
        <xdr:cNvPr id="316" name="楕円 315"/>
        <xdr:cNvSpPr/>
      </xdr:nvSpPr>
      <xdr:spPr>
        <a:xfrm>
          <a:off x="8699500" y="608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28410</xdr:rowOff>
    </xdr:from>
    <xdr:ext cx="534377" cy="259045"/>
    <xdr:sp macro="" textlink="">
      <xdr:nvSpPr>
        <xdr:cNvPr id="317" name="テキスト ボックス 316"/>
        <xdr:cNvSpPr txBox="1"/>
      </xdr:nvSpPr>
      <xdr:spPr>
        <a:xfrm>
          <a:off x="8483111" y="585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33687</xdr:rowOff>
    </xdr:from>
    <xdr:to>
      <xdr:col>41</xdr:col>
      <xdr:colOff>101600</xdr:colOff>
      <xdr:row>35</xdr:row>
      <xdr:rowOff>135287</xdr:rowOff>
    </xdr:to>
    <xdr:sp macro="" textlink="">
      <xdr:nvSpPr>
        <xdr:cNvPr id="318" name="楕円 317"/>
        <xdr:cNvSpPr/>
      </xdr:nvSpPr>
      <xdr:spPr>
        <a:xfrm>
          <a:off x="7810500" y="60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151814</xdr:rowOff>
    </xdr:from>
    <xdr:ext cx="534377" cy="259045"/>
    <xdr:sp macro="" textlink="">
      <xdr:nvSpPr>
        <xdr:cNvPr id="319" name="テキスト ボックス 318"/>
        <xdr:cNvSpPr txBox="1"/>
      </xdr:nvSpPr>
      <xdr:spPr>
        <a:xfrm>
          <a:off x="7594111" y="580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105176</xdr:rowOff>
    </xdr:from>
    <xdr:to>
      <xdr:col>36</xdr:col>
      <xdr:colOff>165100</xdr:colOff>
      <xdr:row>36</xdr:row>
      <xdr:rowOff>35326</xdr:rowOff>
    </xdr:to>
    <xdr:sp macro="" textlink="">
      <xdr:nvSpPr>
        <xdr:cNvPr id="320" name="楕円 319"/>
        <xdr:cNvSpPr/>
      </xdr:nvSpPr>
      <xdr:spPr>
        <a:xfrm>
          <a:off x="6921500" y="610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51853</xdr:rowOff>
    </xdr:from>
    <xdr:ext cx="534377" cy="259045"/>
    <xdr:sp macro="" textlink="">
      <xdr:nvSpPr>
        <xdr:cNvPr id="321" name="テキスト ボックス 320"/>
        <xdr:cNvSpPr txBox="1"/>
      </xdr:nvSpPr>
      <xdr:spPr>
        <a:xfrm>
          <a:off x="6705111" y="58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150604</xdr:rowOff>
    </xdr:from>
    <xdr:to>
      <xdr:col>55</xdr:col>
      <xdr:colOff>0</xdr:colOff>
      <xdr:row>55</xdr:row>
      <xdr:rowOff>116908</xdr:rowOff>
    </xdr:to>
    <xdr:cxnSp macro="">
      <xdr:nvCxnSpPr>
        <xdr:cNvPr id="350" name="直線コネクタ 349"/>
        <xdr:cNvCxnSpPr/>
      </xdr:nvCxnSpPr>
      <xdr:spPr>
        <a:xfrm flipV="1">
          <a:off x="9639300" y="8894554"/>
          <a:ext cx="838200" cy="65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116908</xdr:rowOff>
    </xdr:from>
    <xdr:to>
      <xdr:col>50</xdr:col>
      <xdr:colOff>114300</xdr:colOff>
      <xdr:row>55</xdr:row>
      <xdr:rowOff>143273</xdr:rowOff>
    </xdr:to>
    <xdr:cxnSp macro="">
      <xdr:nvCxnSpPr>
        <xdr:cNvPr id="353" name="直線コネクタ 352"/>
        <xdr:cNvCxnSpPr/>
      </xdr:nvCxnSpPr>
      <xdr:spPr>
        <a:xfrm flipV="1">
          <a:off x="8750300" y="9546658"/>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24127</xdr:rowOff>
    </xdr:from>
    <xdr:to>
      <xdr:col>45</xdr:col>
      <xdr:colOff>177800</xdr:colOff>
      <xdr:row>55</xdr:row>
      <xdr:rowOff>143273</xdr:rowOff>
    </xdr:to>
    <xdr:cxnSp macro="">
      <xdr:nvCxnSpPr>
        <xdr:cNvPr id="356" name="直線コネクタ 355"/>
        <xdr:cNvCxnSpPr/>
      </xdr:nvCxnSpPr>
      <xdr:spPr>
        <a:xfrm>
          <a:off x="7861300" y="8768077"/>
          <a:ext cx="889000" cy="80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24127</xdr:rowOff>
    </xdr:from>
    <xdr:to>
      <xdr:col>41</xdr:col>
      <xdr:colOff>50800</xdr:colOff>
      <xdr:row>56</xdr:row>
      <xdr:rowOff>43368</xdr:rowOff>
    </xdr:to>
    <xdr:cxnSp macro="">
      <xdr:nvCxnSpPr>
        <xdr:cNvPr id="359" name="直線コネクタ 358"/>
        <xdr:cNvCxnSpPr/>
      </xdr:nvCxnSpPr>
      <xdr:spPr>
        <a:xfrm flipV="1">
          <a:off x="6972300" y="8768077"/>
          <a:ext cx="889000" cy="8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99804</xdr:rowOff>
    </xdr:from>
    <xdr:to>
      <xdr:col>55</xdr:col>
      <xdr:colOff>50800</xdr:colOff>
      <xdr:row>52</xdr:row>
      <xdr:rowOff>29954</xdr:rowOff>
    </xdr:to>
    <xdr:sp macro="" textlink="">
      <xdr:nvSpPr>
        <xdr:cNvPr id="369" name="楕円 368"/>
        <xdr:cNvSpPr/>
      </xdr:nvSpPr>
      <xdr:spPr>
        <a:xfrm>
          <a:off x="10426700" y="88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122681</xdr:rowOff>
    </xdr:from>
    <xdr:ext cx="599010" cy="259045"/>
    <xdr:sp macro="" textlink="">
      <xdr:nvSpPr>
        <xdr:cNvPr id="370" name="普通建設事業費該当値テキスト"/>
        <xdr:cNvSpPr txBox="1"/>
      </xdr:nvSpPr>
      <xdr:spPr>
        <a:xfrm>
          <a:off x="10528300" y="869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66108</xdr:rowOff>
    </xdr:from>
    <xdr:to>
      <xdr:col>50</xdr:col>
      <xdr:colOff>165100</xdr:colOff>
      <xdr:row>55</xdr:row>
      <xdr:rowOff>167708</xdr:rowOff>
    </xdr:to>
    <xdr:sp macro="" textlink="">
      <xdr:nvSpPr>
        <xdr:cNvPr id="371" name="楕円 370"/>
        <xdr:cNvSpPr/>
      </xdr:nvSpPr>
      <xdr:spPr>
        <a:xfrm>
          <a:off x="9588500" y="94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12785</xdr:rowOff>
    </xdr:from>
    <xdr:ext cx="534377" cy="259045"/>
    <xdr:sp macro="" textlink="">
      <xdr:nvSpPr>
        <xdr:cNvPr id="372" name="テキスト ボックス 371"/>
        <xdr:cNvSpPr txBox="1"/>
      </xdr:nvSpPr>
      <xdr:spPr>
        <a:xfrm>
          <a:off x="9372111" y="927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92473</xdr:rowOff>
    </xdr:from>
    <xdr:to>
      <xdr:col>46</xdr:col>
      <xdr:colOff>38100</xdr:colOff>
      <xdr:row>56</xdr:row>
      <xdr:rowOff>22623</xdr:rowOff>
    </xdr:to>
    <xdr:sp macro="" textlink="">
      <xdr:nvSpPr>
        <xdr:cNvPr id="373" name="楕円 372"/>
        <xdr:cNvSpPr/>
      </xdr:nvSpPr>
      <xdr:spPr>
        <a:xfrm>
          <a:off x="8699500" y="95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39150</xdr:rowOff>
    </xdr:from>
    <xdr:ext cx="534377" cy="259045"/>
    <xdr:sp macro="" textlink="">
      <xdr:nvSpPr>
        <xdr:cNvPr id="374" name="テキスト ボックス 373"/>
        <xdr:cNvSpPr txBox="1"/>
      </xdr:nvSpPr>
      <xdr:spPr>
        <a:xfrm>
          <a:off x="8483111" y="929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144777</xdr:rowOff>
    </xdr:from>
    <xdr:to>
      <xdr:col>41</xdr:col>
      <xdr:colOff>101600</xdr:colOff>
      <xdr:row>51</xdr:row>
      <xdr:rowOff>74927</xdr:rowOff>
    </xdr:to>
    <xdr:sp macro="" textlink="">
      <xdr:nvSpPr>
        <xdr:cNvPr id="375" name="楕円 374"/>
        <xdr:cNvSpPr/>
      </xdr:nvSpPr>
      <xdr:spPr>
        <a:xfrm>
          <a:off x="7810500" y="8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91454</xdr:rowOff>
    </xdr:from>
    <xdr:ext cx="599010" cy="259045"/>
    <xdr:sp macro="" textlink="">
      <xdr:nvSpPr>
        <xdr:cNvPr id="376" name="テキスト ボックス 375"/>
        <xdr:cNvSpPr txBox="1"/>
      </xdr:nvSpPr>
      <xdr:spPr>
        <a:xfrm>
          <a:off x="7561795" y="84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164018</xdr:rowOff>
    </xdr:from>
    <xdr:to>
      <xdr:col>36</xdr:col>
      <xdr:colOff>165100</xdr:colOff>
      <xdr:row>56</xdr:row>
      <xdr:rowOff>94168</xdr:rowOff>
    </xdr:to>
    <xdr:sp macro="" textlink="">
      <xdr:nvSpPr>
        <xdr:cNvPr id="377" name="楕円 376"/>
        <xdr:cNvSpPr/>
      </xdr:nvSpPr>
      <xdr:spPr>
        <a:xfrm>
          <a:off x="6921500" y="95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110695</xdr:rowOff>
    </xdr:from>
    <xdr:ext cx="534377" cy="259045"/>
    <xdr:sp macro="" textlink="">
      <xdr:nvSpPr>
        <xdr:cNvPr id="378" name="テキスト ボックス 377"/>
        <xdr:cNvSpPr txBox="1"/>
      </xdr:nvSpPr>
      <xdr:spPr>
        <a:xfrm>
          <a:off x="6705111" y="936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62237</xdr:rowOff>
    </xdr:from>
    <xdr:to>
      <xdr:col>55</xdr:col>
      <xdr:colOff>0</xdr:colOff>
      <xdr:row>75</xdr:row>
      <xdr:rowOff>10443</xdr:rowOff>
    </xdr:to>
    <xdr:cxnSp macro="">
      <xdr:nvCxnSpPr>
        <xdr:cNvPr id="409" name="直線コネクタ 408"/>
        <xdr:cNvCxnSpPr/>
      </xdr:nvCxnSpPr>
      <xdr:spPr>
        <a:xfrm flipV="1">
          <a:off x="9639300" y="12235187"/>
          <a:ext cx="838200" cy="6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10443</xdr:rowOff>
    </xdr:from>
    <xdr:to>
      <xdr:col>50</xdr:col>
      <xdr:colOff>114300</xdr:colOff>
      <xdr:row>76</xdr:row>
      <xdr:rowOff>2442</xdr:rowOff>
    </xdr:to>
    <xdr:cxnSp macro="">
      <xdr:nvCxnSpPr>
        <xdr:cNvPr id="412" name="直線コネクタ 411"/>
        <xdr:cNvCxnSpPr/>
      </xdr:nvCxnSpPr>
      <xdr:spPr>
        <a:xfrm flipV="1">
          <a:off x="8750300" y="12869193"/>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2442</xdr:rowOff>
    </xdr:from>
    <xdr:to>
      <xdr:col>45</xdr:col>
      <xdr:colOff>177800</xdr:colOff>
      <xdr:row>76</xdr:row>
      <xdr:rowOff>29679</xdr:rowOff>
    </xdr:to>
    <xdr:cxnSp macro="">
      <xdr:nvCxnSpPr>
        <xdr:cNvPr id="415" name="直線コネクタ 414"/>
        <xdr:cNvCxnSpPr/>
      </xdr:nvCxnSpPr>
      <xdr:spPr>
        <a:xfrm flipV="1">
          <a:off x="7861300" y="13032642"/>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11437</xdr:rowOff>
    </xdr:from>
    <xdr:to>
      <xdr:col>55</xdr:col>
      <xdr:colOff>50800</xdr:colOff>
      <xdr:row>71</xdr:row>
      <xdr:rowOff>113037</xdr:rowOff>
    </xdr:to>
    <xdr:sp macro="" textlink="">
      <xdr:nvSpPr>
        <xdr:cNvPr id="425" name="楕円 424"/>
        <xdr:cNvSpPr/>
      </xdr:nvSpPr>
      <xdr:spPr>
        <a:xfrm>
          <a:off x="10426700" y="121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135914</xdr:rowOff>
    </xdr:from>
    <xdr:ext cx="534377" cy="259045"/>
    <xdr:sp macro="" textlink="">
      <xdr:nvSpPr>
        <xdr:cNvPr id="426" name="普通建設事業費 （ うち新規整備　）該当値テキスト"/>
        <xdr:cNvSpPr txBox="1"/>
      </xdr:nvSpPr>
      <xdr:spPr>
        <a:xfrm>
          <a:off x="10528300" y="1213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131093</xdr:rowOff>
    </xdr:from>
    <xdr:to>
      <xdr:col>50</xdr:col>
      <xdr:colOff>165100</xdr:colOff>
      <xdr:row>75</xdr:row>
      <xdr:rowOff>61243</xdr:rowOff>
    </xdr:to>
    <xdr:sp macro="" textlink="">
      <xdr:nvSpPr>
        <xdr:cNvPr id="427" name="楕円 426"/>
        <xdr:cNvSpPr/>
      </xdr:nvSpPr>
      <xdr:spPr>
        <a:xfrm>
          <a:off x="9588500" y="128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77770</xdr:rowOff>
    </xdr:from>
    <xdr:ext cx="534377" cy="259045"/>
    <xdr:sp macro="" textlink="">
      <xdr:nvSpPr>
        <xdr:cNvPr id="428" name="テキスト ボックス 427"/>
        <xdr:cNvSpPr txBox="1"/>
      </xdr:nvSpPr>
      <xdr:spPr>
        <a:xfrm>
          <a:off x="9372111" y="125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123092</xdr:rowOff>
    </xdr:from>
    <xdr:to>
      <xdr:col>46</xdr:col>
      <xdr:colOff>38100</xdr:colOff>
      <xdr:row>76</xdr:row>
      <xdr:rowOff>53242</xdr:rowOff>
    </xdr:to>
    <xdr:sp macro="" textlink="">
      <xdr:nvSpPr>
        <xdr:cNvPr id="429" name="楕円 428"/>
        <xdr:cNvSpPr/>
      </xdr:nvSpPr>
      <xdr:spPr>
        <a:xfrm>
          <a:off x="8699500" y="129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69769</xdr:rowOff>
    </xdr:from>
    <xdr:ext cx="534377" cy="259045"/>
    <xdr:sp macro="" textlink="">
      <xdr:nvSpPr>
        <xdr:cNvPr id="430" name="テキスト ボックス 429"/>
        <xdr:cNvSpPr txBox="1"/>
      </xdr:nvSpPr>
      <xdr:spPr>
        <a:xfrm>
          <a:off x="8483111" y="127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150329</xdr:rowOff>
    </xdr:from>
    <xdr:to>
      <xdr:col>41</xdr:col>
      <xdr:colOff>101600</xdr:colOff>
      <xdr:row>76</xdr:row>
      <xdr:rowOff>80479</xdr:rowOff>
    </xdr:to>
    <xdr:sp macro="" textlink="">
      <xdr:nvSpPr>
        <xdr:cNvPr id="431" name="楕円 430"/>
        <xdr:cNvSpPr/>
      </xdr:nvSpPr>
      <xdr:spPr>
        <a:xfrm>
          <a:off x="7810500" y="13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97005</xdr:rowOff>
    </xdr:from>
    <xdr:ext cx="534377" cy="259045"/>
    <xdr:sp macro="" textlink="">
      <xdr:nvSpPr>
        <xdr:cNvPr id="432" name="テキスト ボックス 431"/>
        <xdr:cNvSpPr txBox="1"/>
      </xdr:nvSpPr>
      <xdr:spPr>
        <a:xfrm>
          <a:off x="7594111" y="127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51177</xdr:rowOff>
    </xdr:from>
    <xdr:to>
      <xdr:col>54</xdr:col>
      <xdr:colOff>189865</xdr:colOff>
      <xdr:row>99</xdr:row>
      <xdr:rowOff>54270</xdr:rowOff>
    </xdr:to>
    <xdr:cxnSp macro="">
      <xdr:nvCxnSpPr>
        <xdr:cNvPr id="458" name="直線コネクタ 457"/>
        <xdr:cNvCxnSpPr/>
      </xdr:nvCxnSpPr>
      <xdr:spPr>
        <a:xfrm flipV="1">
          <a:off x="10475595" y="15824577"/>
          <a:ext cx="1270" cy="120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58097</xdr:rowOff>
    </xdr:from>
    <xdr:ext cx="469744" cy="259045"/>
    <xdr:sp macro="" textlink="">
      <xdr:nvSpPr>
        <xdr:cNvPr id="459" name="普通建設事業費 （ うち更新整備　）最小値テキスト"/>
        <xdr:cNvSpPr txBox="1"/>
      </xdr:nvSpPr>
      <xdr:spPr>
        <a:xfrm>
          <a:off x="10528300" y="1703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54270</xdr:rowOff>
    </xdr:from>
    <xdr:to>
      <xdr:col>55</xdr:col>
      <xdr:colOff>88900</xdr:colOff>
      <xdr:row>99</xdr:row>
      <xdr:rowOff>54270</xdr:rowOff>
    </xdr:to>
    <xdr:cxnSp macro="">
      <xdr:nvCxnSpPr>
        <xdr:cNvPr id="460" name="直線コネクタ 459"/>
        <xdr:cNvCxnSpPr/>
      </xdr:nvCxnSpPr>
      <xdr:spPr>
        <a:xfrm>
          <a:off x="10388600" y="1702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169304</xdr:rowOff>
    </xdr:from>
    <xdr:ext cx="599010" cy="259045"/>
    <xdr:sp macro="" textlink="">
      <xdr:nvSpPr>
        <xdr:cNvPr id="461" name="普通建設事業費 （ うち更新整備　）最大値テキスト"/>
        <xdr:cNvSpPr txBox="1"/>
      </xdr:nvSpPr>
      <xdr:spPr>
        <a:xfrm>
          <a:off x="10528300" y="1559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51177</xdr:rowOff>
    </xdr:from>
    <xdr:to>
      <xdr:col>55</xdr:col>
      <xdr:colOff>88900</xdr:colOff>
      <xdr:row>92</xdr:row>
      <xdr:rowOff>51177</xdr:rowOff>
    </xdr:to>
    <xdr:cxnSp macro="">
      <xdr:nvCxnSpPr>
        <xdr:cNvPr id="462" name="直線コネクタ 461"/>
        <xdr:cNvCxnSpPr/>
      </xdr:nvCxnSpPr>
      <xdr:spPr>
        <a:xfrm>
          <a:off x="10388600" y="158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170790</xdr:rowOff>
    </xdr:from>
    <xdr:to>
      <xdr:col>55</xdr:col>
      <xdr:colOff>0</xdr:colOff>
      <xdr:row>98</xdr:row>
      <xdr:rowOff>73754</xdr:rowOff>
    </xdr:to>
    <xdr:cxnSp macro="">
      <xdr:nvCxnSpPr>
        <xdr:cNvPr id="463" name="直線コネクタ 462"/>
        <xdr:cNvCxnSpPr/>
      </xdr:nvCxnSpPr>
      <xdr:spPr>
        <a:xfrm flipV="1">
          <a:off x="9639300" y="16458540"/>
          <a:ext cx="838200" cy="41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76624</xdr:rowOff>
    </xdr:from>
    <xdr:ext cx="534377" cy="259045"/>
    <xdr:sp macro="" textlink="">
      <xdr:nvSpPr>
        <xdr:cNvPr id="464" name="普通建設事業費 （ うち更新整備　）平均値テキスト"/>
        <xdr:cNvSpPr txBox="1"/>
      </xdr:nvSpPr>
      <xdr:spPr>
        <a:xfrm>
          <a:off x="10528300" y="16707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98197</xdr:rowOff>
    </xdr:from>
    <xdr:to>
      <xdr:col>55</xdr:col>
      <xdr:colOff>50800</xdr:colOff>
      <xdr:row>98</xdr:row>
      <xdr:rowOff>28347</xdr:rowOff>
    </xdr:to>
    <xdr:sp macro="" textlink="">
      <xdr:nvSpPr>
        <xdr:cNvPr id="465" name="フローチャート: 判断 464"/>
        <xdr:cNvSpPr/>
      </xdr:nvSpPr>
      <xdr:spPr>
        <a:xfrm>
          <a:off x="10426700" y="167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162995</xdr:rowOff>
    </xdr:from>
    <xdr:to>
      <xdr:col>50</xdr:col>
      <xdr:colOff>114300</xdr:colOff>
      <xdr:row>98</xdr:row>
      <xdr:rowOff>73754</xdr:rowOff>
    </xdr:to>
    <xdr:cxnSp macro="">
      <xdr:nvCxnSpPr>
        <xdr:cNvPr id="466" name="直線コネクタ 465"/>
        <xdr:cNvCxnSpPr/>
      </xdr:nvCxnSpPr>
      <xdr:spPr>
        <a:xfrm>
          <a:off x="8750300" y="16793645"/>
          <a:ext cx="889000" cy="8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127707</xdr:rowOff>
    </xdr:from>
    <xdr:to>
      <xdr:col>50</xdr:col>
      <xdr:colOff>165100</xdr:colOff>
      <xdr:row>98</xdr:row>
      <xdr:rowOff>57857</xdr:rowOff>
    </xdr:to>
    <xdr:sp macro="" textlink="">
      <xdr:nvSpPr>
        <xdr:cNvPr id="467" name="フローチャート: 判断 466"/>
        <xdr:cNvSpPr/>
      </xdr:nvSpPr>
      <xdr:spPr>
        <a:xfrm>
          <a:off x="9588500" y="167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74384</xdr:rowOff>
    </xdr:from>
    <xdr:ext cx="534377" cy="259045"/>
    <xdr:sp macro="" textlink="">
      <xdr:nvSpPr>
        <xdr:cNvPr id="468" name="テキスト ボックス 467"/>
        <xdr:cNvSpPr txBox="1"/>
      </xdr:nvSpPr>
      <xdr:spPr>
        <a:xfrm>
          <a:off x="9372111" y="165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5665</xdr:rowOff>
    </xdr:from>
    <xdr:to>
      <xdr:col>45</xdr:col>
      <xdr:colOff>177800</xdr:colOff>
      <xdr:row>97</xdr:row>
      <xdr:rowOff>162995</xdr:rowOff>
    </xdr:to>
    <xdr:cxnSp macro="">
      <xdr:nvCxnSpPr>
        <xdr:cNvPr id="469" name="直線コネクタ 468"/>
        <xdr:cNvCxnSpPr/>
      </xdr:nvCxnSpPr>
      <xdr:spPr>
        <a:xfrm>
          <a:off x="7861300" y="15607615"/>
          <a:ext cx="889000" cy="11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24805</xdr:rowOff>
    </xdr:from>
    <xdr:to>
      <xdr:col>46</xdr:col>
      <xdr:colOff>38100</xdr:colOff>
      <xdr:row>98</xdr:row>
      <xdr:rowOff>126405</xdr:rowOff>
    </xdr:to>
    <xdr:sp macro="" textlink="">
      <xdr:nvSpPr>
        <xdr:cNvPr id="470" name="フローチャート: 判断 469"/>
        <xdr:cNvSpPr/>
      </xdr:nvSpPr>
      <xdr:spPr>
        <a:xfrm>
          <a:off x="8699500" y="1682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117532</xdr:rowOff>
    </xdr:from>
    <xdr:ext cx="534377" cy="259045"/>
    <xdr:sp macro="" textlink="">
      <xdr:nvSpPr>
        <xdr:cNvPr id="471" name="テキスト ボックス 470"/>
        <xdr:cNvSpPr txBox="1"/>
      </xdr:nvSpPr>
      <xdr:spPr>
        <a:xfrm>
          <a:off x="8483111" y="169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145822</xdr:rowOff>
    </xdr:from>
    <xdr:to>
      <xdr:col>41</xdr:col>
      <xdr:colOff>101600</xdr:colOff>
      <xdr:row>98</xdr:row>
      <xdr:rowOff>75972</xdr:rowOff>
    </xdr:to>
    <xdr:sp macro="" textlink="">
      <xdr:nvSpPr>
        <xdr:cNvPr id="472" name="フローチャート: 判断 471"/>
        <xdr:cNvSpPr/>
      </xdr:nvSpPr>
      <xdr:spPr>
        <a:xfrm>
          <a:off x="7810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67099</xdr:rowOff>
    </xdr:from>
    <xdr:ext cx="534377" cy="259045"/>
    <xdr:sp macro="" textlink="">
      <xdr:nvSpPr>
        <xdr:cNvPr id="473" name="テキスト ボックス 472"/>
        <xdr:cNvSpPr txBox="1"/>
      </xdr:nvSpPr>
      <xdr:spPr>
        <a:xfrm>
          <a:off x="7594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119990</xdr:rowOff>
    </xdr:from>
    <xdr:to>
      <xdr:col>55</xdr:col>
      <xdr:colOff>50800</xdr:colOff>
      <xdr:row>96</xdr:row>
      <xdr:rowOff>50140</xdr:rowOff>
    </xdr:to>
    <xdr:sp macro="" textlink="">
      <xdr:nvSpPr>
        <xdr:cNvPr id="479" name="楕円 478"/>
        <xdr:cNvSpPr/>
      </xdr:nvSpPr>
      <xdr:spPr>
        <a:xfrm>
          <a:off x="10426700" y="164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142867</xdr:rowOff>
    </xdr:from>
    <xdr:ext cx="534377" cy="259045"/>
    <xdr:sp macro="" textlink="">
      <xdr:nvSpPr>
        <xdr:cNvPr id="480" name="普通建設事業費 （ うち更新整備　）該当値テキスト"/>
        <xdr:cNvSpPr txBox="1"/>
      </xdr:nvSpPr>
      <xdr:spPr>
        <a:xfrm>
          <a:off x="10528300" y="162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22954</xdr:rowOff>
    </xdr:from>
    <xdr:to>
      <xdr:col>50</xdr:col>
      <xdr:colOff>165100</xdr:colOff>
      <xdr:row>98</xdr:row>
      <xdr:rowOff>124554</xdr:rowOff>
    </xdr:to>
    <xdr:sp macro="" textlink="">
      <xdr:nvSpPr>
        <xdr:cNvPr id="481" name="楕円 480"/>
        <xdr:cNvSpPr/>
      </xdr:nvSpPr>
      <xdr:spPr>
        <a:xfrm>
          <a:off x="9588500" y="168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115681</xdr:rowOff>
    </xdr:from>
    <xdr:ext cx="534377" cy="259045"/>
    <xdr:sp macro="" textlink="">
      <xdr:nvSpPr>
        <xdr:cNvPr id="482" name="テキスト ボックス 481"/>
        <xdr:cNvSpPr txBox="1"/>
      </xdr:nvSpPr>
      <xdr:spPr>
        <a:xfrm>
          <a:off x="9372111" y="169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112195</xdr:rowOff>
    </xdr:from>
    <xdr:to>
      <xdr:col>46</xdr:col>
      <xdr:colOff>38100</xdr:colOff>
      <xdr:row>98</xdr:row>
      <xdr:rowOff>42345</xdr:rowOff>
    </xdr:to>
    <xdr:sp macro="" textlink="">
      <xdr:nvSpPr>
        <xdr:cNvPr id="483" name="楕円 482"/>
        <xdr:cNvSpPr/>
      </xdr:nvSpPr>
      <xdr:spPr>
        <a:xfrm>
          <a:off x="8699500" y="167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58872</xdr:rowOff>
    </xdr:from>
    <xdr:ext cx="534377" cy="259045"/>
    <xdr:sp macro="" textlink="">
      <xdr:nvSpPr>
        <xdr:cNvPr id="484" name="テキスト ボックス 483"/>
        <xdr:cNvSpPr txBox="1"/>
      </xdr:nvSpPr>
      <xdr:spPr>
        <a:xfrm>
          <a:off x="8483111" y="1651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126315</xdr:rowOff>
    </xdr:from>
    <xdr:to>
      <xdr:col>41</xdr:col>
      <xdr:colOff>101600</xdr:colOff>
      <xdr:row>91</xdr:row>
      <xdr:rowOff>56465</xdr:rowOff>
    </xdr:to>
    <xdr:sp macro="" textlink="">
      <xdr:nvSpPr>
        <xdr:cNvPr id="485" name="楕円 484"/>
        <xdr:cNvSpPr/>
      </xdr:nvSpPr>
      <xdr:spPr>
        <a:xfrm>
          <a:off x="7810500" y="155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72992</xdr:rowOff>
    </xdr:from>
    <xdr:ext cx="599010" cy="259045"/>
    <xdr:sp macro="" textlink="">
      <xdr:nvSpPr>
        <xdr:cNvPr id="486" name="テキスト ボックス 485"/>
        <xdr:cNvSpPr txBox="1"/>
      </xdr:nvSpPr>
      <xdr:spPr>
        <a:xfrm>
          <a:off x="7561795" y="153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8" name="直線コネクタ 507"/>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9"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11"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2" name="直線コネクタ 511"/>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76478</xdr:rowOff>
    </xdr:from>
    <xdr:to>
      <xdr:col>85</xdr:col>
      <xdr:colOff>127000</xdr:colOff>
      <xdr:row>38</xdr:row>
      <xdr:rowOff>92700</xdr:rowOff>
    </xdr:to>
    <xdr:cxnSp macro="">
      <xdr:nvCxnSpPr>
        <xdr:cNvPr id="513" name="直線コネクタ 512"/>
        <xdr:cNvCxnSpPr/>
      </xdr:nvCxnSpPr>
      <xdr:spPr>
        <a:xfrm>
          <a:off x="15481300" y="6591578"/>
          <a:ext cx="838200" cy="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4"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5" name="フローチャート: 判断 514"/>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148368</xdr:rowOff>
    </xdr:from>
    <xdr:to>
      <xdr:col>81</xdr:col>
      <xdr:colOff>50800</xdr:colOff>
      <xdr:row>38</xdr:row>
      <xdr:rowOff>76478</xdr:rowOff>
    </xdr:to>
    <xdr:cxnSp macro="">
      <xdr:nvCxnSpPr>
        <xdr:cNvPr id="516" name="直線コネクタ 515"/>
        <xdr:cNvCxnSpPr/>
      </xdr:nvCxnSpPr>
      <xdr:spPr>
        <a:xfrm>
          <a:off x="14592300" y="6492018"/>
          <a:ext cx="889000" cy="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7" name="フローチャート: 判断 516"/>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8" name="テキスト ボックス 517"/>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148368</xdr:rowOff>
    </xdr:from>
    <xdr:to>
      <xdr:col>76</xdr:col>
      <xdr:colOff>114300</xdr:colOff>
      <xdr:row>38</xdr:row>
      <xdr:rowOff>16567</xdr:rowOff>
    </xdr:to>
    <xdr:cxnSp macro="">
      <xdr:nvCxnSpPr>
        <xdr:cNvPr id="519" name="直線コネクタ 518"/>
        <xdr:cNvCxnSpPr/>
      </xdr:nvCxnSpPr>
      <xdr:spPr>
        <a:xfrm flipV="1">
          <a:off x="13703300" y="6492018"/>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20" name="フローチャート: 判断 519"/>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21" name="テキスト ボックス 520"/>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16567</xdr:rowOff>
    </xdr:from>
    <xdr:to>
      <xdr:col>71</xdr:col>
      <xdr:colOff>177800</xdr:colOff>
      <xdr:row>38</xdr:row>
      <xdr:rowOff>111911</xdr:rowOff>
    </xdr:to>
    <xdr:cxnSp macro="">
      <xdr:nvCxnSpPr>
        <xdr:cNvPr id="522" name="直線コネクタ 521"/>
        <xdr:cNvCxnSpPr/>
      </xdr:nvCxnSpPr>
      <xdr:spPr>
        <a:xfrm flipV="1">
          <a:off x="12814300" y="6531667"/>
          <a:ext cx="889000" cy="9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3" name="フローチャート: 判断 522"/>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4" name="テキスト ボックス 523"/>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5" name="フローチャート: 判断 524"/>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163055</xdr:rowOff>
    </xdr:from>
    <xdr:ext cx="469744" cy="259045"/>
    <xdr:sp macro="" textlink="">
      <xdr:nvSpPr>
        <xdr:cNvPr id="526" name="テキスト ボックス 525"/>
        <xdr:cNvSpPr txBox="1"/>
      </xdr:nvSpPr>
      <xdr:spPr>
        <a:xfrm>
          <a:off x="12579428" y="66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41900</xdr:rowOff>
    </xdr:from>
    <xdr:to>
      <xdr:col>85</xdr:col>
      <xdr:colOff>177800</xdr:colOff>
      <xdr:row>38</xdr:row>
      <xdr:rowOff>143500</xdr:rowOff>
    </xdr:to>
    <xdr:sp macro="" textlink="">
      <xdr:nvSpPr>
        <xdr:cNvPr id="532" name="楕円 531"/>
        <xdr:cNvSpPr/>
      </xdr:nvSpPr>
      <xdr:spPr>
        <a:xfrm>
          <a:off x="16268700" y="65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1277</xdr:rowOff>
    </xdr:from>
    <xdr:ext cx="469744" cy="259045"/>
    <xdr:sp macro="" textlink="">
      <xdr:nvSpPr>
        <xdr:cNvPr id="533" name="災害復旧事業費該当値テキスト"/>
        <xdr:cNvSpPr txBox="1"/>
      </xdr:nvSpPr>
      <xdr:spPr>
        <a:xfrm>
          <a:off x="16370300" y="634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25678</xdr:rowOff>
    </xdr:from>
    <xdr:to>
      <xdr:col>81</xdr:col>
      <xdr:colOff>101600</xdr:colOff>
      <xdr:row>38</xdr:row>
      <xdr:rowOff>127278</xdr:rowOff>
    </xdr:to>
    <xdr:sp macro="" textlink="">
      <xdr:nvSpPr>
        <xdr:cNvPr id="534" name="楕円 533"/>
        <xdr:cNvSpPr/>
      </xdr:nvSpPr>
      <xdr:spPr>
        <a:xfrm>
          <a:off x="15430500" y="65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143805</xdr:rowOff>
    </xdr:from>
    <xdr:ext cx="469744" cy="259045"/>
    <xdr:sp macro="" textlink="">
      <xdr:nvSpPr>
        <xdr:cNvPr id="535" name="テキスト ボックス 534"/>
        <xdr:cNvSpPr txBox="1"/>
      </xdr:nvSpPr>
      <xdr:spPr>
        <a:xfrm>
          <a:off x="15246428" y="631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97568</xdr:rowOff>
    </xdr:from>
    <xdr:to>
      <xdr:col>76</xdr:col>
      <xdr:colOff>165100</xdr:colOff>
      <xdr:row>38</xdr:row>
      <xdr:rowOff>27718</xdr:rowOff>
    </xdr:to>
    <xdr:sp macro="" textlink="">
      <xdr:nvSpPr>
        <xdr:cNvPr id="536" name="楕円 535"/>
        <xdr:cNvSpPr/>
      </xdr:nvSpPr>
      <xdr:spPr>
        <a:xfrm>
          <a:off x="14541500" y="64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44245</xdr:rowOff>
    </xdr:from>
    <xdr:ext cx="534377" cy="259045"/>
    <xdr:sp macro="" textlink="">
      <xdr:nvSpPr>
        <xdr:cNvPr id="537" name="テキスト ボックス 536"/>
        <xdr:cNvSpPr txBox="1"/>
      </xdr:nvSpPr>
      <xdr:spPr>
        <a:xfrm>
          <a:off x="14325111" y="62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137217</xdr:rowOff>
    </xdr:from>
    <xdr:to>
      <xdr:col>72</xdr:col>
      <xdr:colOff>38100</xdr:colOff>
      <xdr:row>38</xdr:row>
      <xdr:rowOff>67366</xdr:rowOff>
    </xdr:to>
    <xdr:sp macro="" textlink="">
      <xdr:nvSpPr>
        <xdr:cNvPr id="538" name="楕円 537"/>
        <xdr:cNvSpPr/>
      </xdr:nvSpPr>
      <xdr:spPr>
        <a:xfrm>
          <a:off x="13652500" y="64808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83894</xdr:rowOff>
    </xdr:from>
    <xdr:ext cx="534377" cy="259045"/>
    <xdr:sp macro="" textlink="">
      <xdr:nvSpPr>
        <xdr:cNvPr id="539" name="テキスト ボックス 538"/>
        <xdr:cNvSpPr txBox="1"/>
      </xdr:nvSpPr>
      <xdr:spPr>
        <a:xfrm>
          <a:off x="13436111" y="62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61111</xdr:rowOff>
    </xdr:from>
    <xdr:to>
      <xdr:col>67</xdr:col>
      <xdr:colOff>101600</xdr:colOff>
      <xdr:row>38</xdr:row>
      <xdr:rowOff>162711</xdr:rowOff>
    </xdr:to>
    <xdr:sp macro="" textlink="">
      <xdr:nvSpPr>
        <xdr:cNvPr id="540" name="楕円 539"/>
        <xdr:cNvSpPr/>
      </xdr:nvSpPr>
      <xdr:spPr>
        <a:xfrm>
          <a:off x="12763500" y="65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7788</xdr:rowOff>
    </xdr:from>
    <xdr:ext cx="469744" cy="259045"/>
    <xdr:sp macro="" textlink="">
      <xdr:nvSpPr>
        <xdr:cNvPr id="541" name="テキスト ボックス 540"/>
        <xdr:cNvSpPr txBox="1"/>
      </xdr:nvSpPr>
      <xdr:spPr>
        <a:xfrm>
          <a:off x="12579428" y="635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0" name="テキスト ボックス 60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6" name="直線コネクタ 615"/>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7"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8" name="直線コネクタ 617"/>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9"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20" name="直線コネクタ 619"/>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61061</xdr:rowOff>
    </xdr:from>
    <xdr:to>
      <xdr:col>85</xdr:col>
      <xdr:colOff>127000</xdr:colOff>
      <xdr:row>72</xdr:row>
      <xdr:rowOff>82191</xdr:rowOff>
    </xdr:to>
    <xdr:cxnSp macro="">
      <xdr:nvCxnSpPr>
        <xdr:cNvPr id="621" name="直線コネクタ 620"/>
        <xdr:cNvCxnSpPr/>
      </xdr:nvCxnSpPr>
      <xdr:spPr>
        <a:xfrm>
          <a:off x="15481300" y="12405461"/>
          <a:ext cx="8382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2"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3" name="フローチャート: 判断 622"/>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61061</xdr:rowOff>
    </xdr:from>
    <xdr:to>
      <xdr:col>81</xdr:col>
      <xdr:colOff>50800</xdr:colOff>
      <xdr:row>72</xdr:row>
      <xdr:rowOff>142346</xdr:rowOff>
    </xdr:to>
    <xdr:cxnSp macro="">
      <xdr:nvCxnSpPr>
        <xdr:cNvPr id="624" name="直線コネクタ 623"/>
        <xdr:cNvCxnSpPr/>
      </xdr:nvCxnSpPr>
      <xdr:spPr>
        <a:xfrm flipV="1">
          <a:off x="14592300" y="12405461"/>
          <a:ext cx="889000" cy="8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5" name="フローチャート: 判断 624"/>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6" name="テキスト ボックス 625"/>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142346</xdr:rowOff>
    </xdr:from>
    <xdr:to>
      <xdr:col>76</xdr:col>
      <xdr:colOff>114300</xdr:colOff>
      <xdr:row>73</xdr:row>
      <xdr:rowOff>9333</xdr:rowOff>
    </xdr:to>
    <xdr:cxnSp macro="">
      <xdr:nvCxnSpPr>
        <xdr:cNvPr id="627" name="直線コネクタ 626"/>
        <xdr:cNvCxnSpPr/>
      </xdr:nvCxnSpPr>
      <xdr:spPr>
        <a:xfrm flipV="1">
          <a:off x="13703300" y="12486746"/>
          <a:ext cx="8890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8" name="フローチャート: 判断 627"/>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9" name="テキスト ボックス 628"/>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9333</xdr:rowOff>
    </xdr:from>
    <xdr:to>
      <xdr:col>71</xdr:col>
      <xdr:colOff>177800</xdr:colOff>
      <xdr:row>73</xdr:row>
      <xdr:rowOff>20616</xdr:rowOff>
    </xdr:to>
    <xdr:cxnSp macro="">
      <xdr:nvCxnSpPr>
        <xdr:cNvPr id="630" name="直線コネクタ 629"/>
        <xdr:cNvCxnSpPr/>
      </xdr:nvCxnSpPr>
      <xdr:spPr>
        <a:xfrm flipV="1">
          <a:off x="12814300" y="125251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31" name="フローチャート: 判断 630"/>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2" name="テキスト ボックス 631"/>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3" name="フローチャート: 判断 632"/>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4" name="テキスト ボックス 633"/>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31391</xdr:rowOff>
    </xdr:from>
    <xdr:to>
      <xdr:col>85</xdr:col>
      <xdr:colOff>177800</xdr:colOff>
      <xdr:row>72</xdr:row>
      <xdr:rowOff>132991</xdr:rowOff>
    </xdr:to>
    <xdr:sp macro="" textlink="">
      <xdr:nvSpPr>
        <xdr:cNvPr id="640" name="楕円 639"/>
        <xdr:cNvSpPr/>
      </xdr:nvSpPr>
      <xdr:spPr>
        <a:xfrm>
          <a:off x="16268700" y="123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54268</xdr:rowOff>
    </xdr:from>
    <xdr:ext cx="534377" cy="259045"/>
    <xdr:sp macro="" textlink="">
      <xdr:nvSpPr>
        <xdr:cNvPr id="641" name="公債費該当値テキスト"/>
        <xdr:cNvSpPr txBox="1"/>
      </xdr:nvSpPr>
      <xdr:spPr>
        <a:xfrm>
          <a:off x="16370300" y="12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10261</xdr:rowOff>
    </xdr:from>
    <xdr:to>
      <xdr:col>81</xdr:col>
      <xdr:colOff>101600</xdr:colOff>
      <xdr:row>72</xdr:row>
      <xdr:rowOff>111861</xdr:rowOff>
    </xdr:to>
    <xdr:sp macro="" textlink="">
      <xdr:nvSpPr>
        <xdr:cNvPr id="642" name="楕円 641"/>
        <xdr:cNvSpPr/>
      </xdr:nvSpPr>
      <xdr:spPr>
        <a:xfrm>
          <a:off x="15430500" y="123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128388</xdr:rowOff>
    </xdr:from>
    <xdr:ext cx="534377" cy="259045"/>
    <xdr:sp macro="" textlink="">
      <xdr:nvSpPr>
        <xdr:cNvPr id="643" name="テキスト ボックス 642"/>
        <xdr:cNvSpPr txBox="1"/>
      </xdr:nvSpPr>
      <xdr:spPr>
        <a:xfrm>
          <a:off x="15214111" y="121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91546</xdr:rowOff>
    </xdr:from>
    <xdr:to>
      <xdr:col>76</xdr:col>
      <xdr:colOff>165100</xdr:colOff>
      <xdr:row>73</xdr:row>
      <xdr:rowOff>21696</xdr:rowOff>
    </xdr:to>
    <xdr:sp macro="" textlink="">
      <xdr:nvSpPr>
        <xdr:cNvPr id="644" name="楕円 643"/>
        <xdr:cNvSpPr/>
      </xdr:nvSpPr>
      <xdr:spPr>
        <a:xfrm>
          <a:off x="14541500" y="124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38223</xdr:rowOff>
    </xdr:from>
    <xdr:ext cx="534377" cy="259045"/>
    <xdr:sp macro="" textlink="">
      <xdr:nvSpPr>
        <xdr:cNvPr id="645" name="テキスト ボックス 644"/>
        <xdr:cNvSpPr txBox="1"/>
      </xdr:nvSpPr>
      <xdr:spPr>
        <a:xfrm>
          <a:off x="14325111" y="122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129983</xdr:rowOff>
    </xdr:from>
    <xdr:to>
      <xdr:col>72</xdr:col>
      <xdr:colOff>38100</xdr:colOff>
      <xdr:row>73</xdr:row>
      <xdr:rowOff>60133</xdr:rowOff>
    </xdr:to>
    <xdr:sp macro="" textlink="">
      <xdr:nvSpPr>
        <xdr:cNvPr id="646" name="楕円 645"/>
        <xdr:cNvSpPr/>
      </xdr:nvSpPr>
      <xdr:spPr>
        <a:xfrm>
          <a:off x="13652500" y="124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76660</xdr:rowOff>
    </xdr:from>
    <xdr:ext cx="534377" cy="259045"/>
    <xdr:sp macro="" textlink="">
      <xdr:nvSpPr>
        <xdr:cNvPr id="647" name="テキスト ボックス 646"/>
        <xdr:cNvSpPr txBox="1"/>
      </xdr:nvSpPr>
      <xdr:spPr>
        <a:xfrm>
          <a:off x="13436111" y="122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141266</xdr:rowOff>
    </xdr:from>
    <xdr:to>
      <xdr:col>67</xdr:col>
      <xdr:colOff>101600</xdr:colOff>
      <xdr:row>73</xdr:row>
      <xdr:rowOff>71416</xdr:rowOff>
    </xdr:to>
    <xdr:sp macro="" textlink="">
      <xdr:nvSpPr>
        <xdr:cNvPr id="648" name="楕円 647"/>
        <xdr:cNvSpPr/>
      </xdr:nvSpPr>
      <xdr:spPr>
        <a:xfrm>
          <a:off x="12763500" y="124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87943</xdr:rowOff>
    </xdr:from>
    <xdr:ext cx="534377" cy="259045"/>
    <xdr:sp macro="" textlink="">
      <xdr:nvSpPr>
        <xdr:cNvPr id="649" name="テキスト ボックス 648"/>
        <xdr:cNvSpPr txBox="1"/>
      </xdr:nvSpPr>
      <xdr:spPr>
        <a:xfrm>
          <a:off x="12547111" y="122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71" name="直線コネクタ 670"/>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2"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3" name="直線コネクタ 672"/>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4"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5" name="直線コネクタ 674"/>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80648</xdr:rowOff>
    </xdr:from>
    <xdr:to>
      <xdr:col>85</xdr:col>
      <xdr:colOff>127000</xdr:colOff>
      <xdr:row>98</xdr:row>
      <xdr:rowOff>81032</xdr:rowOff>
    </xdr:to>
    <xdr:cxnSp macro="">
      <xdr:nvCxnSpPr>
        <xdr:cNvPr id="676" name="直線コネクタ 675"/>
        <xdr:cNvCxnSpPr/>
      </xdr:nvCxnSpPr>
      <xdr:spPr>
        <a:xfrm>
          <a:off x="15481300" y="16882748"/>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7"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8" name="フローチャート: 判断 677"/>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101222</xdr:rowOff>
    </xdr:from>
    <xdr:to>
      <xdr:col>81</xdr:col>
      <xdr:colOff>50800</xdr:colOff>
      <xdr:row>98</xdr:row>
      <xdr:rowOff>80648</xdr:rowOff>
    </xdr:to>
    <xdr:cxnSp macro="">
      <xdr:nvCxnSpPr>
        <xdr:cNvPr id="679" name="直線コネクタ 678"/>
        <xdr:cNvCxnSpPr/>
      </xdr:nvCxnSpPr>
      <xdr:spPr>
        <a:xfrm>
          <a:off x="14592300" y="167318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80" name="フローチャート: 判断 679"/>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81" name="テキスト ボックス 680"/>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101222</xdr:rowOff>
    </xdr:from>
    <xdr:to>
      <xdr:col>76</xdr:col>
      <xdr:colOff>114300</xdr:colOff>
      <xdr:row>97</xdr:row>
      <xdr:rowOff>142343</xdr:rowOff>
    </xdr:to>
    <xdr:cxnSp macro="">
      <xdr:nvCxnSpPr>
        <xdr:cNvPr id="682" name="直線コネクタ 681"/>
        <xdr:cNvCxnSpPr/>
      </xdr:nvCxnSpPr>
      <xdr:spPr>
        <a:xfrm flipV="1">
          <a:off x="13703300" y="16731872"/>
          <a:ext cx="889000" cy="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3" name="フローチャート: 判断 682"/>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4" name="テキスト ボックス 683"/>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98433</xdr:rowOff>
    </xdr:from>
    <xdr:to>
      <xdr:col>71</xdr:col>
      <xdr:colOff>177800</xdr:colOff>
      <xdr:row>97</xdr:row>
      <xdr:rowOff>142343</xdr:rowOff>
    </xdr:to>
    <xdr:cxnSp macro="">
      <xdr:nvCxnSpPr>
        <xdr:cNvPr id="685" name="直線コネクタ 684"/>
        <xdr:cNvCxnSpPr/>
      </xdr:nvCxnSpPr>
      <xdr:spPr>
        <a:xfrm>
          <a:off x="12814300" y="16729083"/>
          <a:ext cx="889000" cy="4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6" name="フローチャート: 判断 685"/>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7" name="テキスト ボックス 686"/>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8" name="フローチャート: 判断 687"/>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9" name="テキスト ボックス 688"/>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30232</xdr:rowOff>
    </xdr:from>
    <xdr:to>
      <xdr:col>85</xdr:col>
      <xdr:colOff>177800</xdr:colOff>
      <xdr:row>98</xdr:row>
      <xdr:rowOff>131832</xdr:rowOff>
    </xdr:to>
    <xdr:sp macro="" textlink="">
      <xdr:nvSpPr>
        <xdr:cNvPr id="695" name="楕円 694"/>
        <xdr:cNvSpPr/>
      </xdr:nvSpPr>
      <xdr:spPr>
        <a:xfrm>
          <a:off x="16268700" y="168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534377" cy="259045"/>
    <xdr:sp macro="" textlink="">
      <xdr:nvSpPr>
        <xdr:cNvPr id="696" name="積立金該当値テキスト"/>
        <xdr:cNvSpPr txBox="1"/>
      </xdr:nvSpPr>
      <xdr:spPr>
        <a:xfrm>
          <a:off x="16370300" y="167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29848</xdr:rowOff>
    </xdr:from>
    <xdr:to>
      <xdr:col>81</xdr:col>
      <xdr:colOff>101600</xdr:colOff>
      <xdr:row>98</xdr:row>
      <xdr:rowOff>131448</xdr:rowOff>
    </xdr:to>
    <xdr:sp macro="" textlink="">
      <xdr:nvSpPr>
        <xdr:cNvPr id="697" name="楕円 696"/>
        <xdr:cNvSpPr/>
      </xdr:nvSpPr>
      <xdr:spPr>
        <a:xfrm>
          <a:off x="15430500" y="168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122575</xdr:rowOff>
    </xdr:from>
    <xdr:ext cx="534377" cy="259045"/>
    <xdr:sp macro="" textlink="">
      <xdr:nvSpPr>
        <xdr:cNvPr id="698" name="テキスト ボックス 697"/>
        <xdr:cNvSpPr txBox="1"/>
      </xdr:nvSpPr>
      <xdr:spPr>
        <a:xfrm>
          <a:off x="15214111" y="169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50422</xdr:rowOff>
    </xdr:from>
    <xdr:to>
      <xdr:col>76</xdr:col>
      <xdr:colOff>165100</xdr:colOff>
      <xdr:row>97</xdr:row>
      <xdr:rowOff>152022</xdr:rowOff>
    </xdr:to>
    <xdr:sp macro="" textlink="">
      <xdr:nvSpPr>
        <xdr:cNvPr id="699" name="楕円 698"/>
        <xdr:cNvSpPr/>
      </xdr:nvSpPr>
      <xdr:spPr>
        <a:xfrm>
          <a:off x="14541500" y="166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168549</xdr:rowOff>
    </xdr:from>
    <xdr:ext cx="534377" cy="259045"/>
    <xdr:sp macro="" textlink="">
      <xdr:nvSpPr>
        <xdr:cNvPr id="700" name="テキスト ボックス 699"/>
        <xdr:cNvSpPr txBox="1"/>
      </xdr:nvSpPr>
      <xdr:spPr>
        <a:xfrm>
          <a:off x="14325111" y="164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91543</xdr:rowOff>
    </xdr:from>
    <xdr:to>
      <xdr:col>72</xdr:col>
      <xdr:colOff>38100</xdr:colOff>
      <xdr:row>98</xdr:row>
      <xdr:rowOff>21693</xdr:rowOff>
    </xdr:to>
    <xdr:sp macro="" textlink="">
      <xdr:nvSpPr>
        <xdr:cNvPr id="701" name="楕円 700"/>
        <xdr:cNvSpPr/>
      </xdr:nvSpPr>
      <xdr:spPr>
        <a:xfrm>
          <a:off x="13652500" y="167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38220</xdr:rowOff>
    </xdr:from>
    <xdr:ext cx="534377" cy="259045"/>
    <xdr:sp macro="" textlink="">
      <xdr:nvSpPr>
        <xdr:cNvPr id="702" name="テキスト ボックス 701"/>
        <xdr:cNvSpPr txBox="1"/>
      </xdr:nvSpPr>
      <xdr:spPr>
        <a:xfrm>
          <a:off x="13436111" y="164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47633</xdr:rowOff>
    </xdr:from>
    <xdr:to>
      <xdr:col>67</xdr:col>
      <xdr:colOff>101600</xdr:colOff>
      <xdr:row>97</xdr:row>
      <xdr:rowOff>149233</xdr:rowOff>
    </xdr:to>
    <xdr:sp macro="" textlink="">
      <xdr:nvSpPr>
        <xdr:cNvPr id="703" name="楕円 702"/>
        <xdr:cNvSpPr/>
      </xdr:nvSpPr>
      <xdr:spPr>
        <a:xfrm>
          <a:off x="12763500" y="166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165760</xdr:rowOff>
    </xdr:from>
    <xdr:ext cx="534377" cy="259045"/>
    <xdr:sp macro="" textlink="">
      <xdr:nvSpPr>
        <xdr:cNvPr id="704" name="テキスト ボックス 703"/>
        <xdr:cNvSpPr txBox="1"/>
      </xdr:nvSpPr>
      <xdr:spPr>
        <a:xfrm>
          <a:off x="12547111" y="16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30" name="直線コネクタ 729"/>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3"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4" name="直線コネクタ 733"/>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164628</xdr:rowOff>
    </xdr:from>
    <xdr:to>
      <xdr:col>116</xdr:col>
      <xdr:colOff>63500</xdr:colOff>
      <xdr:row>39</xdr:row>
      <xdr:rowOff>97355</xdr:rowOff>
    </xdr:to>
    <xdr:cxnSp macro="">
      <xdr:nvCxnSpPr>
        <xdr:cNvPr id="735" name="直線コネクタ 734"/>
        <xdr:cNvCxnSpPr/>
      </xdr:nvCxnSpPr>
      <xdr:spPr>
        <a:xfrm flipV="1">
          <a:off x="21323300" y="6679728"/>
          <a:ext cx="8382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6"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7" name="フローチャート: 判断 736"/>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97355</xdr:rowOff>
    </xdr:from>
    <xdr:to>
      <xdr:col>111</xdr:col>
      <xdr:colOff>177800</xdr:colOff>
      <xdr:row>39</xdr:row>
      <xdr:rowOff>97355</xdr:rowOff>
    </xdr:to>
    <xdr:cxnSp macro="">
      <xdr:nvCxnSpPr>
        <xdr:cNvPr id="738" name="直線コネクタ 737"/>
        <xdr:cNvCxnSpPr/>
      </xdr:nvCxnSpPr>
      <xdr:spPr>
        <a:xfrm>
          <a:off x="20434300" y="6783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9" name="フローチャート: 判断 738"/>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40" name="テキスト ボックス 739"/>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136761</xdr:rowOff>
    </xdr:from>
    <xdr:to>
      <xdr:col>107</xdr:col>
      <xdr:colOff>50800</xdr:colOff>
      <xdr:row>39</xdr:row>
      <xdr:rowOff>97355</xdr:rowOff>
    </xdr:to>
    <xdr:cxnSp macro="">
      <xdr:nvCxnSpPr>
        <xdr:cNvPr id="741" name="直線コネクタ 740"/>
        <xdr:cNvCxnSpPr/>
      </xdr:nvCxnSpPr>
      <xdr:spPr>
        <a:xfrm>
          <a:off x="19545300" y="6651861"/>
          <a:ext cx="889000" cy="13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2" name="フローチャート: 判断 741"/>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3" name="テキスト ボックス 742"/>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136761</xdr:rowOff>
    </xdr:from>
    <xdr:to>
      <xdr:col>102</xdr:col>
      <xdr:colOff>114300</xdr:colOff>
      <xdr:row>39</xdr:row>
      <xdr:rowOff>97463</xdr:rowOff>
    </xdr:to>
    <xdr:cxnSp macro="">
      <xdr:nvCxnSpPr>
        <xdr:cNvPr id="744" name="直線コネクタ 743"/>
        <xdr:cNvCxnSpPr/>
      </xdr:nvCxnSpPr>
      <xdr:spPr>
        <a:xfrm flipV="1">
          <a:off x="18656300" y="6651861"/>
          <a:ext cx="889000" cy="13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5" name="フローチャート: 判断 744"/>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6" name="テキスト ボックス 745"/>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7" name="フローチャート: 判断 746"/>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8" name="テキスト ボックス 747"/>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113828</xdr:rowOff>
    </xdr:from>
    <xdr:to>
      <xdr:col>116</xdr:col>
      <xdr:colOff>114300</xdr:colOff>
      <xdr:row>39</xdr:row>
      <xdr:rowOff>43978</xdr:rowOff>
    </xdr:to>
    <xdr:sp macro="" textlink="">
      <xdr:nvSpPr>
        <xdr:cNvPr id="754" name="楕円 753"/>
        <xdr:cNvSpPr/>
      </xdr:nvSpPr>
      <xdr:spPr>
        <a:xfrm>
          <a:off x="22110700" y="66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80716</xdr:rowOff>
    </xdr:from>
    <xdr:ext cx="378565" cy="259045"/>
    <xdr:sp macro="" textlink="">
      <xdr:nvSpPr>
        <xdr:cNvPr id="755" name="投資及び出資金該当値テキスト"/>
        <xdr:cNvSpPr txBox="1"/>
      </xdr:nvSpPr>
      <xdr:spPr>
        <a:xfrm>
          <a:off x="22212300" y="659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46555</xdr:rowOff>
    </xdr:from>
    <xdr:to>
      <xdr:col>112</xdr:col>
      <xdr:colOff>38100</xdr:colOff>
      <xdr:row>39</xdr:row>
      <xdr:rowOff>148155</xdr:rowOff>
    </xdr:to>
    <xdr:sp macro="" textlink="">
      <xdr:nvSpPr>
        <xdr:cNvPr id="756" name="楕円 755"/>
        <xdr:cNvSpPr/>
      </xdr:nvSpPr>
      <xdr:spPr>
        <a:xfrm>
          <a:off x="21272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139282</xdr:rowOff>
    </xdr:from>
    <xdr:ext cx="313932" cy="259045"/>
    <xdr:sp macro="" textlink="">
      <xdr:nvSpPr>
        <xdr:cNvPr id="757" name="テキスト ボックス 756"/>
        <xdr:cNvSpPr txBox="1"/>
      </xdr:nvSpPr>
      <xdr:spPr>
        <a:xfrm>
          <a:off x="21166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46555</xdr:rowOff>
    </xdr:from>
    <xdr:to>
      <xdr:col>107</xdr:col>
      <xdr:colOff>101600</xdr:colOff>
      <xdr:row>39</xdr:row>
      <xdr:rowOff>148155</xdr:rowOff>
    </xdr:to>
    <xdr:sp macro="" textlink="">
      <xdr:nvSpPr>
        <xdr:cNvPr id="758" name="楕円 757"/>
        <xdr:cNvSpPr/>
      </xdr:nvSpPr>
      <xdr:spPr>
        <a:xfrm>
          <a:off x="20383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139282</xdr:rowOff>
    </xdr:from>
    <xdr:ext cx="313932" cy="259045"/>
    <xdr:sp macro="" textlink="">
      <xdr:nvSpPr>
        <xdr:cNvPr id="759" name="テキスト ボックス 758"/>
        <xdr:cNvSpPr txBox="1"/>
      </xdr:nvSpPr>
      <xdr:spPr>
        <a:xfrm>
          <a:off x="20277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85961</xdr:rowOff>
    </xdr:from>
    <xdr:to>
      <xdr:col>102</xdr:col>
      <xdr:colOff>165100</xdr:colOff>
      <xdr:row>39</xdr:row>
      <xdr:rowOff>16111</xdr:rowOff>
    </xdr:to>
    <xdr:sp macro="" textlink="">
      <xdr:nvSpPr>
        <xdr:cNvPr id="760" name="楕円 759"/>
        <xdr:cNvSpPr/>
      </xdr:nvSpPr>
      <xdr:spPr>
        <a:xfrm>
          <a:off x="19494500" y="66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32638</xdr:rowOff>
    </xdr:from>
    <xdr:ext cx="469744" cy="259045"/>
    <xdr:sp macro="" textlink="">
      <xdr:nvSpPr>
        <xdr:cNvPr id="761" name="テキスト ボックス 760"/>
        <xdr:cNvSpPr txBox="1"/>
      </xdr:nvSpPr>
      <xdr:spPr>
        <a:xfrm>
          <a:off x="19310428" y="637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46663</xdr:rowOff>
    </xdr:from>
    <xdr:to>
      <xdr:col>98</xdr:col>
      <xdr:colOff>38100</xdr:colOff>
      <xdr:row>39</xdr:row>
      <xdr:rowOff>148263</xdr:rowOff>
    </xdr:to>
    <xdr:sp macro="" textlink="">
      <xdr:nvSpPr>
        <xdr:cNvPr id="762" name="楕円 761"/>
        <xdr:cNvSpPr/>
      </xdr:nvSpPr>
      <xdr:spPr>
        <a:xfrm>
          <a:off x="18605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139390</xdr:rowOff>
    </xdr:from>
    <xdr:ext cx="313932" cy="259045"/>
    <xdr:sp macro="" textlink="">
      <xdr:nvSpPr>
        <xdr:cNvPr id="763" name="テキスト ボックス 762"/>
        <xdr:cNvSpPr txBox="1"/>
      </xdr:nvSpPr>
      <xdr:spPr>
        <a:xfrm>
          <a:off x="18499333" y="6825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5" name="直線コネクタ 784"/>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8"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9" name="直線コネクタ 788"/>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139517</xdr:rowOff>
    </xdr:from>
    <xdr:to>
      <xdr:col>116</xdr:col>
      <xdr:colOff>63500</xdr:colOff>
      <xdr:row>58</xdr:row>
      <xdr:rowOff>139654</xdr:rowOff>
    </xdr:to>
    <xdr:cxnSp macro="">
      <xdr:nvCxnSpPr>
        <xdr:cNvPr id="790" name="直線コネクタ 789"/>
        <xdr:cNvCxnSpPr/>
      </xdr:nvCxnSpPr>
      <xdr:spPr>
        <a:xfrm>
          <a:off x="21323300" y="1008361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91"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2" name="フローチャート: 判断 791"/>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139517</xdr:rowOff>
    </xdr:to>
    <xdr:cxnSp macro="">
      <xdr:nvCxnSpPr>
        <xdr:cNvPr id="793" name="直線コネクタ 792"/>
        <xdr:cNvCxnSpPr/>
      </xdr:nvCxnSpPr>
      <xdr:spPr>
        <a:xfrm>
          <a:off x="20434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4" name="フローチャート: 判断 793"/>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5" name="テキスト ボックス 794"/>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138602</xdr:rowOff>
    </xdr:from>
    <xdr:to>
      <xdr:col>107</xdr:col>
      <xdr:colOff>50800</xdr:colOff>
      <xdr:row>58</xdr:row>
      <xdr:rowOff>139517</xdr:rowOff>
    </xdr:to>
    <xdr:cxnSp macro="">
      <xdr:nvCxnSpPr>
        <xdr:cNvPr id="796" name="直線コネクタ 795"/>
        <xdr:cNvCxnSpPr/>
      </xdr:nvCxnSpPr>
      <xdr:spPr>
        <a:xfrm>
          <a:off x="19545300" y="100827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7" name="フローチャート: 判断 796"/>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8" name="テキスト ボックス 797"/>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138602</xdr:rowOff>
    </xdr:from>
    <xdr:to>
      <xdr:col>102</xdr:col>
      <xdr:colOff>114300</xdr:colOff>
      <xdr:row>58</xdr:row>
      <xdr:rowOff>139700</xdr:rowOff>
    </xdr:to>
    <xdr:cxnSp macro="">
      <xdr:nvCxnSpPr>
        <xdr:cNvPr id="799" name="直線コネクタ 798"/>
        <xdr:cNvCxnSpPr/>
      </xdr:nvCxnSpPr>
      <xdr:spPr>
        <a:xfrm flipV="1">
          <a:off x="18656300" y="10082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800" name="フローチャート: 判断 799"/>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801" name="テキスト ボックス 800"/>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2" name="フローチャート: 判断 801"/>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3" name="テキスト ボックス 802"/>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88854</xdr:rowOff>
    </xdr:from>
    <xdr:to>
      <xdr:col>116</xdr:col>
      <xdr:colOff>114300</xdr:colOff>
      <xdr:row>59</xdr:row>
      <xdr:rowOff>19004</xdr:rowOff>
    </xdr:to>
    <xdr:sp macro="" textlink="">
      <xdr:nvSpPr>
        <xdr:cNvPr id="809" name="楕円 808"/>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249299" cy="259045"/>
    <xdr:sp macro="" textlink="">
      <xdr:nvSpPr>
        <xdr:cNvPr id="810" name="貸付金該当値テキスト"/>
        <xdr:cNvSpPr txBox="1"/>
      </xdr:nvSpPr>
      <xdr:spPr>
        <a:xfrm>
          <a:off x="22212300" y="994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88717</xdr:rowOff>
    </xdr:from>
    <xdr:to>
      <xdr:col>112</xdr:col>
      <xdr:colOff>38100</xdr:colOff>
      <xdr:row>59</xdr:row>
      <xdr:rowOff>18867</xdr:rowOff>
    </xdr:to>
    <xdr:sp macro="" textlink="">
      <xdr:nvSpPr>
        <xdr:cNvPr id="811" name="楕円 810"/>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9994</xdr:rowOff>
    </xdr:from>
    <xdr:ext cx="249299" cy="259045"/>
    <xdr:sp macro="" textlink="">
      <xdr:nvSpPr>
        <xdr:cNvPr id="812" name="テキスト ボックス 811"/>
        <xdr:cNvSpPr txBox="1"/>
      </xdr:nvSpPr>
      <xdr:spPr>
        <a:xfrm>
          <a:off x="21198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13" name="楕円 812"/>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14" name="テキスト ボックス 813"/>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87802</xdr:rowOff>
    </xdr:from>
    <xdr:to>
      <xdr:col>102</xdr:col>
      <xdr:colOff>165100</xdr:colOff>
      <xdr:row>59</xdr:row>
      <xdr:rowOff>17952</xdr:rowOff>
    </xdr:to>
    <xdr:sp macro="" textlink="">
      <xdr:nvSpPr>
        <xdr:cNvPr id="815" name="楕円 814"/>
        <xdr:cNvSpPr/>
      </xdr:nvSpPr>
      <xdr:spPr>
        <a:xfrm>
          <a:off x="19494500" y="100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9079</xdr:rowOff>
    </xdr:from>
    <xdr:ext cx="313932" cy="259045"/>
    <xdr:sp macro="" textlink="">
      <xdr:nvSpPr>
        <xdr:cNvPr id="816" name="テキスト ボックス 815"/>
        <xdr:cNvSpPr txBox="1"/>
      </xdr:nvSpPr>
      <xdr:spPr>
        <a:xfrm>
          <a:off x="19388333" y="10124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41" name="直線コネクタ 840"/>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2"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3" name="直線コネクタ 842"/>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4"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5" name="直線コネクタ 844"/>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29721</xdr:rowOff>
    </xdr:from>
    <xdr:to>
      <xdr:col>116</xdr:col>
      <xdr:colOff>63500</xdr:colOff>
      <xdr:row>72</xdr:row>
      <xdr:rowOff>111628</xdr:rowOff>
    </xdr:to>
    <xdr:cxnSp macro="">
      <xdr:nvCxnSpPr>
        <xdr:cNvPr id="846" name="直線コネクタ 845"/>
        <xdr:cNvCxnSpPr/>
      </xdr:nvCxnSpPr>
      <xdr:spPr>
        <a:xfrm>
          <a:off x="21323300" y="12374121"/>
          <a:ext cx="838200" cy="8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7"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8" name="フローチャート: 判断 847"/>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29721</xdr:rowOff>
    </xdr:from>
    <xdr:to>
      <xdr:col>111</xdr:col>
      <xdr:colOff>177800</xdr:colOff>
      <xdr:row>72</xdr:row>
      <xdr:rowOff>97615</xdr:rowOff>
    </xdr:to>
    <xdr:cxnSp macro="">
      <xdr:nvCxnSpPr>
        <xdr:cNvPr id="849" name="直線コネクタ 848"/>
        <xdr:cNvCxnSpPr/>
      </xdr:nvCxnSpPr>
      <xdr:spPr>
        <a:xfrm flipV="1">
          <a:off x="20434300" y="12374121"/>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50" name="フローチャート: 判断 849"/>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51" name="テキスト ボックス 850"/>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97615</xdr:rowOff>
    </xdr:from>
    <xdr:to>
      <xdr:col>107</xdr:col>
      <xdr:colOff>50800</xdr:colOff>
      <xdr:row>73</xdr:row>
      <xdr:rowOff>9809</xdr:rowOff>
    </xdr:to>
    <xdr:cxnSp macro="">
      <xdr:nvCxnSpPr>
        <xdr:cNvPr id="852" name="直線コネクタ 851"/>
        <xdr:cNvCxnSpPr/>
      </xdr:nvCxnSpPr>
      <xdr:spPr>
        <a:xfrm flipV="1">
          <a:off x="19545300" y="12442015"/>
          <a:ext cx="889000" cy="8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3" name="フローチャート: 判断 852"/>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4" name="テキスト ボックス 853"/>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9809</xdr:rowOff>
    </xdr:from>
    <xdr:to>
      <xdr:col>102</xdr:col>
      <xdr:colOff>114300</xdr:colOff>
      <xdr:row>73</xdr:row>
      <xdr:rowOff>67988</xdr:rowOff>
    </xdr:to>
    <xdr:cxnSp macro="">
      <xdr:nvCxnSpPr>
        <xdr:cNvPr id="855" name="直線コネクタ 854"/>
        <xdr:cNvCxnSpPr/>
      </xdr:nvCxnSpPr>
      <xdr:spPr>
        <a:xfrm flipV="1">
          <a:off x="18656300" y="12525659"/>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6" name="フローチャート: 判断 855"/>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7" name="テキスト ボックス 856"/>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8" name="フローチャート: 判断 857"/>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9" name="テキスト ボックス 858"/>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60828</xdr:rowOff>
    </xdr:from>
    <xdr:to>
      <xdr:col>116</xdr:col>
      <xdr:colOff>114300</xdr:colOff>
      <xdr:row>72</xdr:row>
      <xdr:rowOff>162428</xdr:rowOff>
    </xdr:to>
    <xdr:sp macro="" textlink="">
      <xdr:nvSpPr>
        <xdr:cNvPr id="865" name="楕円 864"/>
        <xdr:cNvSpPr/>
      </xdr:nvSpPr>
      <xdr:spPr>
        <a:xfrm>
          <a:off x="22110700" y="124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83705</xdr:rowOff>
    </xdr:from>
    <xdr:ext cx="534377" cy="259045"/>
    <xdr:sp macro="" textlink="">
      <xdr:nvSpPr>
        <xdr:cNvPr id="866" name="繰出金該当値テキスト"/>
        <xdr:cNvSpPr txBox="1"/>
      </xdr:nvSpPr>
      <xdr:spPr>
        <a:xfrm>
          <a:off x="22212300" y="12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150371</xdr:rowOff>
    </xdr:from>
    <xdr:to>
      <xdr:col>112</xdr:col>
      <xdr:colOff>38100</xdr:colOff>
      <xdr:row>72</xdr:row>
      <xdr:rowOff>80521</xdr:rowOff>
    </xdr:to>
    <xdr:sp macro="" textlink="">
      <xdr:nvSpPr>
        <xdr:cNvPr id="867" name="楕円 866"/>
        <xdr:cNvSpPr/>
      </xdr:nvSpPr>
      <xdr:spPr>
        <a:xfrm>
          <a:off x="21272500" y="123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97048</xdr:rowOff>
    </xdr:from>
    <xdr:ext cx="534377" cy="259045"/>
    <xdr:sp macro="" textlink="">
      <xdr:nvSpPr>
        <xdr:cNvPr id="868" name="テキスト ボックス 867"/>
        <xdr:cNvSpPr txBox="1"/>
      </xdr:nvSpPr>
      <xdr:spPr>
        <a:xfrm>
          <a:off x="21056111" y="1209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46815</xdr:rowOff>
    </xdr:from>
    <xdr:to>
      <xdr:col>107</xdr:col>
      <xdr:colOff>101600</xdr:colOff>
      <xdr:row>72</xdr:row>
      <xdr:rowOff>148415</xdr:rowOff>
    </xdr:to>
    <xdr:sp macro="" textlink="">
      <xdr:nvSpPr>
        <xdr:cNvPr id="869" name="楕円 868"/>
        <xdr:cNvSpPr/>
      </xdr:nvSpPr>
      <xdr:spPr>
        <a:xfrm>
          <a:off x="20383500" y="123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164942</xdr:rowOff>
    </xdr:from>
    <xdr:ext cx="534377" cy="259045"/>
    <xdr:sp macro="" textlink="">
      <xdr:nvSpPr>
        <xdr:cNvPr id="870" name="テキスト ボックス 869"/>
        <xdr:cNvSpPr txBox="1"/>
      </xdr:nvSpPr>
      <xdr:spPr>
        <a:xfrm>
          <a:off x="20167111" y="1216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130459</xdr:rowOff>
    </xdr:from>
    <xdr:to>
      <xdr:col>102</xdr:col>
      <xdr:colOff>165100</xdr:colOff>
      <xdr:row>73</xdr:row>
      <xdr:rowOff>60609</xdr:rowOff>
    </xdr:to>
    <xdr:sp macro="" textlink="">
      <xdr:nvSpPr>
        <xdr:cNvPr id="871" name="楕円 870"/>
        <xdr:cNvSpPr/>
      </xdr:nvSpPr>
      <xdr:spPr>
        <a:xfrm>
          <a:off x="19494500" y="124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77136</xdr:rowOff>
    </xdr:from>
    <xdr:ext cx="534377" cy="259045"/>
    <xdr:sp macro="" textlink="">
      <xdr:nvSpPr>
        <xdr:cNvPr id="872" name="テキスト ボックス 871"/>
        <xdr:cNvSpPr txBox="1"/>
      </xdr:nvSpPr>
      <xdr:spPr>
        <a:xfrm>
          <a:off x="19278111" y="122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17188</xdr:rowOff>
    </xdr:from>
    <xdr:to>
      <xdr:col>98</xdr:col>
      <xdr:colOff>38100</xdr:colOff>
      <xdr:row>73</xdr:row>
      <xdr:rowOff>118788</xdr:rowOff>
    </xdr:to>
    <xdr:sp macro="" textlink="">
      <xdr:nvSpPr>
        <xdr:cNvPr id="873" name="楕円 872"/>
        <xdr:cNvSpPr/>
      </xdr:nvSpPr>
      <xdr:spPr>
        <a:xfrm>
          <a:off x="18605500" y="125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135315</xdr:rowOff>
    </xdr:from>
    <xdr:ext cx="534377" cy="259045"/>
    <xdr:sp macro="" textlink="">
      <xdr:nvSpPr>
        <xdr:cNvPr id="874" name="テキスト ボックス 873"/>
        <xdr:cNvSpPr txBox="1"/>
      </xdr:nvSpPr>
      <xdr:spPr>
        <a:xfrm>
          <a:off x="18389111" y="123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・義務的経費に係る住民一人当たりのコストは、扶助費は</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円減少、公債費は合併特例事業債の償還額の減少等により</a:t>
          </a:r>
          <a:r>
            <a:rPr kumimoji="1" lang="en-US" altLang="ja-JP" sz="1300">
              <a:latin typeface="ＭＳ Ｐゴシック" panose="020B0600070205080204" pitchFamily="50" charset="-128"/>
              <a:ea typeface="ＭＳ Ｐゴシック" panose="020B0600070205080204" pitchFamily="50" charset="-128"/>
            </a:rPr>
            <a:t>1,294</a:t>
          </a:r>
          <a:r>
            <a:rPr kumimoji="1" lang="ja-JP" altLang="en-US" sz="1300">
              <a:latin typeface="ＭＳ Ｐゴシック" panose="020B0600070205080204" pitchFamily="50" charset="-128"/>
              <a:ea typeface="ＭＳ Ｐゴシック" panose="020B0600070205080204" pitchFamily="50" charset="-128"/>
            </a:rPr>
            <a:t>円減小したが、人件費は期末勤勉手当等の増加により</a:t>
          </a:r>
          <a:r>
            <a:rPr kumimoji="1" lang="en-US" altLang="ja-JP" sz="1300">
              <a:latin typeface="ＭＳ Ｐゴシック" panose="020B0600070205080204" pitchFamily="50" charset="-128"/>
              <a:ea typeface="ＭＳ Ｐゴシック" panose="020B0600070205080204" pitchFamily="50" charset="-128"/>
            </a:rPr>
            <a:t>3,124</a:t>
          </a:r>
          <a:r>
            <a:rPr kumimoji="1" lang="ja-JP" altLang="en-US" sz="1300">
              <a:latin typeface="ＭＳ Ｐゴシック" panose="020B0600070205080204" pitchFamily="50" charset="-128"/>
              <a:ea typeface="ＭＳ Ｐゴシック" panose="020B0600070205080204" pitchFamily="50" charset="-128"/>
            </a:rPr>
            <a:t>円増加した。類似団体との比較では人件費、公債費が依然として高い傾向にある。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経費に係る住民一人当たりのコストは、災害復旧費は減少したが、普通建設事業費は、伊野小学校改築事業や社会資本整備総合交付金事業等、防災・減災事業の増加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その他の経費に係る住民一人当たりのコストは、物件費、維持補修費、積立金、貸付金及び繰出金は減少したものの、仁淀消防組合負担金等の増加により補助費等が、水道事業への出資により投資及び出資金がそれぞれ増加した。積立金、投資及び出資金、貸付金以外の経費は、類似団体平均より高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
23,310
470.97
15,574,852
15,346,534
138,303
7,856,002
15,201,083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78740</xdr:rowOff>
    </xdr:from>
    <xdr:to>
      <xdr:col>24</xdr:col>
      <xdr:colOff>63500</xdr:colOff>
      <xdr:row>33</xdr:row>
      <xdr:rowOff>165227</xdr:rowOff>
    </xdr:to>
    <xdr:cxnSp macro="">
      <xdr:nvCxnSpPr>
        <xdr:cNvPr id="61" name="直線コネクタ 60"/>
        <xdr:cNvCxnSpPr/>
      </xdr:nvCxnSpPr>
      <xdr:spPr>
        <a:xfrm flipV="1">
          <a:off x="3797300" y="5736590"/>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163322</xdr:rowOff>
    </xdr:from>
    <xdr:to>
      <xdr:col>19</xdr:col>
      <xdr:colOff>177800</xdr:colOff>
      <xdr:row>33</xdr:row>
      <xdr:rowOff>165227</xdr:rowOff>
    </xdr:to>
    <xdr:cxnSp macro="">
      <xdr:nvCxnSpPr>
        <xdr:cNvPr id="64" name="直線コネクタ 63"/>
        <xdr:cNvCxnSpPr/>
      </xdr:nvCxnSpPr>
      <xdr:spPr>
        <a:xfrm>
          <a:off x="2908300" y="5649722"/>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143891</xdr:rowOff>
    </xdr:from>
    <xdr:to>
      <xdr:col>15</xdr:col>
      <xdr:colOff>50800</xdr:colOff>
      <xdr:row>32</xdr:row>
      <xdr:rowOff>163322</xdr:rowOff>
    </xdr:to>
    <xdr:cxnSp macro="">
      <xdr:nvCxnSpPr>
        <xdr:cNvPr id="67" name="直線コネクタ 66"/>
        <xdr:cNvCxnSpPr/>
      </xdr:nvCxnSpPr>
      <xdr:spPr>
        <a:xfrm>
          <a:off x="2019300" y="563029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143891</xdr:rowOff>
    </xdr:from>
    <xdr:to>
      <xdr:col>10</xdr:col>
      <xdr:colOff>114300</xdr:colOff>
      <xdr:row>32</xdr:row>
      <xdr:rowOff>149606</xdr:rowOff>
    </xdr:to>
    <xdr:cxnSp macro="">
      <xdr:nvCxnSpPr>
        <xdr:cNvPr id="70" name="直線コネクタ 69"/>
        <xdr:cNvCxnSpPr/>
      </xdr:nvCxnSpPr>
      <xdr:spPr>
        <a:xfrm flipV="1">
          <a:off x="1130300" y="563029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27940</xdr:rowOff>
    </xdr:from>
    <xdr:to>
      <xdr:col>24</xdr:col>
      <xdr:colOff>114300</xdr:colOff>
      <xdr:row>33</xdr:row>
      <xdr:rowOff>129540</xdr:rowOff>
    </xdr:to>
    <xdr:sp macro="" textlink="">
      <xdr:nvSpPr>
        <xdr:cNvPr id="80" name="楕円 79"/>
        <xdr:cNvSpPr/>
      </xdr:nvSpPr>
      <xdr:spPr>
        <a:xfrm>
          <a:off x="45847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50817</xdr:rowOff>
    </xdr:from>
    <xdr:ext cx="469744" cy="259045"/>
    <xdr:sp macro="" textlink="">
      <xdr:nvSpPr>
        <xdr:cNvPr id="81" name="議会費該当値テキスト"/>
        <xdr:cNvSpPr txBox="1"/>
      </xdr:nvSpPr>
      <xdr:spPr>
        <a:xfrm>
          <a:off x="4686300"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114427</xdr:rowOff>
    </xdr:from>
    <xdr:to>
      <xdr:col>20</xdr:col>
      <xdr:colOff>38100</xdr:colOff>
      <xdr:row>34</xdr:row>
      <xdr:rowOff>44577</xdr:rowOff>
    </xdr:to>
    <xdr:sp macro="" textlink="">
      <xdr:nvSpPr>
        <xdr:cNvPr id="82" name="楕円 81"/>
        <xdr:cNvSpPr/>
      </xdr:nvSpPr>
      <xdr:spPr>
        <a:xfrm>
          <a:off x="3746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61104</xdr:rowOff>
    </xdr:from>
    <xdr:ext cx="469744" cy="259045"/>
    <xdr:sp macro="" textlink="">
      <xdr:nvSpPr>
        <xdr:cNvPr id="83" name="テキスト ボックス 82"/>
        <xdr:cNvSpPr txBox="1"/>
      </xdr:nvSpPr>
      <xdr:spPr>
        <a:xfrm>
          <a:off x="3562428"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112522</xdr:rowOff>
    </xdr:from>
    <xdr:to>
      <xdr:col>15</xdr:col>
      <xdr:colOff>101600</xdr:colOff>
      <xdr:row>33</xdr:row>
      <xdr:rowOff>42672</xdr:rowOff>
    </xdr:to>
    <xdr:sp macro="" textlink="">
      <xdr:nvSpPr>
        <xdr:cNvPr id="84" name="楕円 83"/>
        <xdr:cNvSpPr/>
      </xdr:nvSpPr>
      <xdr:spPr>
        <a:xfrm>
          <a:off x="2857500" y="55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59199</xdr:rowOff>
    </xdr:from>
    <xdr:ext cx="469744" cy="259045"/>
    <xdr:sp macro="" textlink="">
      <xdr:nvSpPr>
        <xdr:cNvPr id="85" name="テキスト ボックス 84"/>
        <xdr:cNvSpPr txBox="1"/>
      </xdr:nvSpPr>
      <xdr:spPr>
        <a:xfrm>
          <a:off x="2673428" y="53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93091</xdr:rowOff>
    </xdr:from>
    <xdr:to>
      <xdr:col>10</xdr:col>
      <xdr:colOff>165100</xdr:colOff>
      <xdr:row>33</xdr:row>
      <xdr:rowOff>23241</xdr:rowOff>
    </xdr:to>
    <xdr:sp macro="" textlink="">
      <xdr:nvSpPr>
        <xdr:cNvPr id="86" name="楕円 85"/>
        <xdr:cNvSpPr/>
      </xdr:nvSpPr>
      <xdr:spPr>
        <a:xfrm>
          <a:off x="1968500" y="557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39768</xdr:rowOff>
    </xdr:from>
    <xdr:ext cx="469744" cy="259045"/>
    <xdr:sp macro="" textlink="">
      <xdr:nvSpPr>
        <xdr:cNvPr id="87" name="テキスト ボックス 86"/>
        <xdr:cNvSpPr txBox="1"/>
      </xdr:nvSpPr>
      <xdr:spPr>
        <a:xfrm>
          <a:off x="1784428" y="53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98806</xdr:rowOff>
    </xdr:from>
    <xdr:to>
      <xdr:col>6</xdr:col>
      <xdr:colOff>38100</xdr:colOff>
      <xdr:row>33</xdr:row>
      <xdr:rowOff>28956</xdr:rowOff>
    </xdr:to>
    <xdr:sp macro="" textlink="">
      <xdr:nvSpPr>
        <xdr:cNvPr id="88" name="楕円 87"/>
        <xdr:cNvSpPr/>
      </xdr:nvSpPr>
      <xdr:spPr>
        <a:xfrm>
          <a:off x="1079500" y="55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45483</xdr:rowOff>
    </xdr:from>
    <xdr:ext cx="469744" cy="259045"/>
    <xdr:sp macro="" textlink="">
      <xdr:nvSpPr>
        <xdr:cNvPr id="89" name="テキスト ボックス 88"/>
        <xdr:cNvSpPr txBox="1"/>
      </xdr:nvSpPr>
      <xdr:spPr>
        <a:xfrm>
          <a:off x="895428" y="536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25233</xdr:rowOff>
    </xdr:from>
    <xdr:to>
      <xdr:col>24</xdr:col>
      <xdr:colOff>63500</xdr:colOff>
      <xdr:row>58</xdr:row>
      <xdr:rowOff>33643</xdr:rowOff>
    </xdr:to>
    <xdr:cxnSp macro="">
      <xdr:nvCxnSpPr>
        <xdr:cNvPr id="120" name="直線コネクタ 119"/>
        <xdr:cNvCxnSpPr/>
      </xdr:nvCxnSpPr>
      <xdr:spPr>
        <a:xfrm flipV="1">
          <a:off x="3797300" y="9969333"/>
          <a:ext cx="8382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109084</xdr:rowOff>
    </xdr:from>
    <xdr:to>
      <xdr:col>19</xdr:col>
      <xdr:colOff>177800</xdr:colOff>
      <xdr:row>58</xdr:row>
      <xdr:rowOff>33643</xdr:rowOff>
    </xdr:to>
    <xdr:cxnSp macro="">
      <xdr:nvCxnSpPr>
        <xdr:cNvPr id="123" name="直線コネクタ 122"/>
        <xdr:cNvCxnSpPr/>
      </xdr:nvCxnSpPr>
      <xdr:spPr>
        <a:xfrm>
          <a:off x="2908300" y="9881734"/>
          <a:ext cx="889000" cy="9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145415</xdr:rowOff>
    </xdr:from>
    <xdr:to>
      <xdr:col>15</xdr:col>
      <xdr:colOff>50800</xdr:colOff>
      <xdr:row>57</xdr:row>
      <xdr:rowOff>109084</xdr:rowOff>
    </xdr:to>
    <xdr:cxnSp macro="">
      <xdr:nvCxnSpPr>
        <xdr:cNvPr id="126" name="直線コネクタ 125"/>
        <xdr:cNvCxnSpPr/>
      </xdr:nvCxnSpPr>
      <xdr:spPr>
        <a:xfrm>
          <a:off x="2019300" y="9575165"/>
          <a:ext cx="889000" cy="30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145415</xdr:rowOff>
    </xdr:from>
    <xdr:to>
      <xdr:col>10</xdr:col>
      <xdr:colOff>114300</xdr:colOff>
      <xdr:row>57</xdr:row>
      <xdr:rowOff>146920</xdr:rowOff>
    </xdr:to>
    <xdr:cxnSp macro="">
      <xdr:nvCxnSpPr>
        <xdr:cNvPr id="129" name="直線コネクタ 128"/>
        <xdr:cNvCxnSpPr/>
      </xdr:nvCxnSpPr>
      <xdr:spPr>
        <a:xfrm flipV="1">
          <a:off x="1130300" y="9575165"/>
          <a:ext cx="889000" cy="3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145883</xdr:rowOff>
    </xdr:from>
    <xdr:to>
      <xdr:col>24</xdr:col>
      <xdr:colOff>114300</xdr:colOff>
      <xdr:row>58</xdr:row>
      <xdr:rowOff>76033</xdr:rowOff>
    </xdr:to>
    <xdr:sp macro="" textlink="">
      <xdr:nvSpPr>
        <xdr:cNvPr id="139" name="楕円 138"/>
        <xdr:cNvSpPr/>
      </xdr:nvSpPr>
      <xdr:spPr>
        <a:xfrm>
          <a:off x="4584700" y="99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168760</xdr:rowOff>
    </xdr:from>
    <xdr:ext cx="534377" cy="259045"/>
    <xdr:sp macro="" textlink="">
      <xdr:nvSpPr>
        <xdr:cNvPr id="140" name="総務費該当値テキスト"/>
        <xdr:cNvSpPr txBox="1"/>
      </xdr:nvSpPr>
      <xdr:spPr>
        <a:xfrm>
          <a:off x="4686300" y="97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154293</xdr:rowOff>
    </xdr:from>
    <xdr:to>
      <xdr:col>20</xdr:col>
      <xdr:colOff>38100</xdr:colOff>
      <xdr:row>58</xdr:row>
      <xdr:rowOff>84443</xdr:rowOff>
    </xdr:to>
    <xdr:sp macro="" textlink="">
      <xdr:nvSpPr>
        <xdr:cNvPr id="141" name="楕円 140"/>
        <xdr:cNvSpPr/>
      </xdr:nvSpPr>
      <xdr:spPr>
        <a:xfrm>
          <a:off x="3746500" y="9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100970</xdr:rowOff>
    </xdr:from>
    <xdr:ext cx="534377" cy="259045"/>
    <xdr:sp macro="" textlink="">
      <xdr:nvSpPr>
        <xdr:cNvPr id="142" name="テキスト ボックス 141"/>
        <xdr:cNvSpPr txBox="1"/>
      </xdr:nvSpPr>
      <xdr:spPr>
        <a:xfrm>
          <a:off x="3530111" y="97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58284</xdr:rowOff>
    </xdr:from>
    <xdr:to>
      <xdr:col>15</xdr:col>
      <xdr:colOff>101600</xdr:colOff>
      <xdr:row>57</xdr:row>
      <xdr:rowOff>159884</xdr:rowOff>
    </xdr:to>
    <xdr:sp macro="" textlink="">
      <xdr:nvSpPr>
        <xdr:cNvPr id="143" name="楕円 142"/>
        <xdr:cNvSpPr/>
      </xdr:nvSpPr>
      <xdr:spPr>
        <a:xfrm>
          <a:off x="2857500" y="98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4961</xdr:rowOff>
    </xdr:from>
    <xdr:ext cx="599010" cy="259045"/>
    <xdr:sp macro="" textlink="">
      <xdr:nvSpPr>
        <xdr:cNvPr id="144" name="テキスト ボックス 143"/>
        <xdr:cNvSpPr txBox="1"/>
      </xdr:nvSpPr>
      <xdr:spPr>
        <a:xfrm>
          <a:off x="2608795" y="960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94615</xdr:rowOff>
    </xdr:from>
    <xdr:to>
      <xdr:col>10</xdr:col>
      <xdr:colOff>165100</xdr:colOff>
      <xdr:row>56</xdr:row>
      <xdr:rowOff>24765</xdr:rowOff>
    </xdr:to>
    <xdr:sp macro="" textlink="">
      <xdr:nvSpPr>
        <xdr:cNvPr id="145" name="楕円 144"/>
        <xdr:cNvSpPr/>
      </xdr:nvSpPr>
      <xdr:spPr>
        <a:xfrm>
          <a:off x="1968500" y="95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41292</xdr:rowOff>
    </xdr:from>
    <xdr:ext cx="599010" cy="259045"/>
    <xdr:sp macro="" textlink="">
      <xdr:nvSpPr>
        <xdr:cNvPr id="146" name="テキスト ボックス 145"/>
        <xdr:cNvSpPr txBox="1"/>
      </xdr:nvSpPr>
      <xdr:spPr>
        <a:xfrm>
          <a:off x="1719795" y="929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96120</xdr:rowOff>
    </xdr:from>
    <xdr:to>
      <xdr:col>6</xdr:col>
      <xdr:colOff>38100</xdr:colOff>
      <xdr:row>58</xdr:row>
      <xdr:rowOff>26270</xdr:rowOff>
    </xdr:to>
    <xdr:sp macro="" textlink="">
      <xdr:nvSpPr>
        <xdr:cNvPr id="147" name="楕円 146"/>
        <xdr:cNvSpPr/>
      </xdr:nvSpPr>
      <xdr:spPr>
        <a:xfrm>
          <a:off x="1079500" y="98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42797</xdr:rowOff>
    </xdr:from>
    <xdr:ext cx="534377" cy="259045"/>
    <xdr:sp macro="" textlink="">
      <xdr:nvSpPr>
        <xdr:cNvPr id="148" name="テキスト ボックス 147"/>
        <xdr:cNvSpPr txBox="1"/>
      </xdr:nvSpPr>
      <xdr:spPr>
        <a:xfrm>
          <a:off x="863111" y="96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108052</xdr:rowOff>
    </xdr:from>
    <xdr:to>
      <xdr:col>24</xdr:col>
      <xdr:colOff>63500</xdr:colOff>
      <xdr:row>75</xdr:row>
      <xdr:rowOff>15875</xdr:rowOff>
    </xdr:to>
    <xdr:cxnSp macro="">
      <xdr:nvCxnSpPr>
        <xdr:cNvPr id="178" name="直線コネクタ 177"/>
        <xdr:cNvCxnSpPr/>
      </xdr:nvCxnSpPr>
      <xdr:spPr>
        <a:xfrm flipV="1">
          <a:off x="3797300" y="12795352"/>
          <a:ext cx="838200" cy="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15875</xdr:rowOff>
    </xdr:from>
    <xdr:to>
      <xdr:col>19</xdr:col>
      <xdr:colOff>177800</xdr:colOff>
      <xdr:row>75</xdr:row>
      <xdr:rowOff>86893</xdr:rowOff>
    </xdr:to>
    <xdr:cxnSp macro="">
      <xdr:nvCxnSpPr>
        <xdr:cNvPr id="181" name="直線コネクタ 180"/>
        <xdr:cNvCxnSpPr/>
      </xdr:nvCxnSpPr>
      <xdr:spPr>
        <a:xfrm flipV="1">
          <a:off x="2908300" y="12874625"/>
          <a:ext cx="8890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86893</xdr:rowOff>
    </xdr:from>
    <xdr:to>
      <xdr:col>15</xdr:col>
      <xdr:colOff>50800</xdr:colOff>
      <xdr:row>75</xdr:row>
      <xdr:rowOff>136995</xdr:rowOff>
    </xdr:to>
    <xdr:cxnSp macro="">
      <xdr:nvCxnSpPr>
        <xdr:cNvPr id="184" name="直線コネクタ 183"/>
        <xdr:cNvCxnSpPr/>
      </xdr:nvCxnSpPr>
      <xdr:spPr>
        <a:xfrm flipV="1">
          <a:off x="2019300" y="12945643"/>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136995</xdr:rowOff>
    </xdr:from>
    <xdr:to>
      <xdr:col>10</xdr:col>
      <xdr:colOff>114300</xdr:colOff>
      <xdr:row>76</xdr:row>
      <xdr:rowOff>113525</xdr:rowOff>
    </xdr:to>
    <xdr:cxnSp macro="">
      <xdr:nvCxnSpPr>
        <xdr:cNvPr id="187" name="直線コネクタ 186"/>
        <xdr:cNvCxnSpPr/>
      </xdr:nvCxnSpPr>
      <xdr:spPr>
        <a:xfrm flipV="1">
          <a:off x="1130300" y="12995745"/>
          <a:ext cx="889000" cy="1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57252</xdr:rowOff>
    </xdr:from>
    <xdr:to>
      <xdr:col>24</xdr:col>
      <xdr:colOff>114300</xdr:colOff>
      <xdr:row>74</xdr:row>
      <xdr:rowOff>158852</xdr:rowOff>
    </xdr:to>
    <xdr:sp macro="" textlink="">
      <xdr:nvSpPr>
        <xdr:cNvPr id="197" name="楕円 196"/>
        <xdr:cNvSpPr/>
      </xdr:nvSpPr>
      <xdr:spPr>
        <a:xfrm>
          <a:off x="4584700" y="127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80129</xdr:rowOff>
    </xdr:from>
    <xdr:ext cx="599010" cy="259045"/>
    <xdr:sp macro="" textlink="">
      <xdr:nvSpPr>
        <xdr:cNvPr id="198" name="民生費該当値テキスト"/>
        <xdr:cNvSpPr txBox="1"/>
      </xdr:nvSpPr>
      <xdr:spPr>
        <a:xfrm>
          <a:off x="4686300" y="1259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136525</xdr:rowOff>
    </xdr:from>
    <xdr:to>
      <xdr:col>20</xdr:col>
      <xdr:colOff>38100</xdr:colOff>
      <xdr:row>75</xdr:row>
      <xdr:rowOff>66675</xdr:rowOff>
    </xdr:to>
    <xdr:sp macro="" textlink="">
      <xdr:nvSpPr>
        <xdr:cNvPr id="199" name="楕円 198"/>
        <xdr:cNvSpPr/>
      </xdr:nvSpPr>
      <xdr:spPr>
        <a:xfrm>
          <a:off x="3746500" y="128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83202</xdr:rowOff>
    </xdr:from>
    <xdr:ext cx="599010" cy="259045"/>
    <xdr:sp macro="" textlink="">
      <xdr:nvSpPr>
        <xdr:cNvPr id="200" name="テキスト ボックス 199"/>
        <xdr:cNvSpPr txBox="1"/>
      </xdr:nvSpPr>
      <xdr:spPr>
        <a:xfrm>
          <a:off x="3497795" y="1259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36093</xdr:rowOff>
    </xdr:from>
    <xdr:to>
      <xdr:col>15</xdr:col>
      <xdr:colOff>101600</xdr:colOff>
      <xdr:row>75</xdr:row>
      <xdr:rowOff>137693</xdr:rowOff>
    </xdr:to>
    <xdr:sp macro="" textlink="">
      <xdr:nvSpPr>
        <xdr:cNvPr id="201" name="楕円 200"/>
        <xdr:cNvSpPr/>
      </xdr:nvSpPr>
      <xdr:spPr>
        <a:xfrm>
          <a:off x="28575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154220</xdr:rowOff>
    </xdr:from>
    <xdr:ext cx="599010" cy="259045"/>
    <xdr:sp macro="" textlink="">
      <xdr:nvSpPr>
        <xdr:cNvPr id="202" name="テキスト ボックス 201"/>
        <xdr:cNvSpPr txBox="1"/>
      </xdr:nvSpPr>
      <xdr:spPr>
        <a:xfrm>
          <a:off x="2608795" y="126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86195</xdr:rowOff>
    </xdr:from>
    <xdr:to>
      <xdr:col>10</xdr:col>
      <xdr:colOff>165100</xdr:colOff>
      <xdr:row>76</xdr:row>
      <xdr:rowOff>16345</xdr:rowOff>
    </xdr:to>
    <xdr:sp macro="" textlink="">
      <xdr:nvSpPr>
        <xdr:cNvPr id="203" name="楕円 202"/>
        <xdr:cNvSpPr/>
      </xdr:nvSpPr>
      <xdr:spPr>
        <a:xfrm>
          <a:off x="1968500" y="129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32872</xdr:rowOff>
    </xdr:from>
    <xdr:ext cx="599010" cy="259045"/>
    <xdr:sp macro="" textlink="">
      <xdr:nvSpPr>
        <xdr:cNvPr id="204" name="テキスト ボックス 203"/>
        <xdr:cNvSpPr txBox="1"/>
      </xdr:nvSpPr>
      <xdr:spPr>
        <a:xfrm>
          <a:off x="1719795" y="1272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62725</xdr:rowOff>
    </xdr:from>
    <xdr:to>
      <xdr:col>6</xdr:col>
      <xdr:colOff>38100</xdr:colOff>
      <xdr:row>76</xdr:row>
      <xdr:rowOff>164325</xdr:rowOff>
    </xdr:to>
    <xdr:sp macro="" textlink="">
      <xdr:nvSpPr>
        <xdr:cNvPr id="205" name="楕円 204"/>
        <xdr:cNvSpPr/>
      </xdr:nvSpPr>
      <xdr:spPr>
        <a:xfrm>
          <a:off x="1079500" y="130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9403</xdr:rowOff>
    </xdr:from>
    <xdr:ext cx="599010" cy="259045"/>
    <xdr:sp macro="" textlink="">
      <xdr:nvSpPr>
        <xdr:cNvPr id="206" name="テキスト ボックス 205"/>
        <xdr:cNvSpPr txBox="1"/>
      </xdr:nvSpPr>
      <xdr:spPr>
        <a:xfrm>
          <a:off x="830795" y="1286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26617</xdr:rowOff>
    </xdr:from>
    <xdr:to>
      <xdr:col>24</xdr:col>
      <xdr:colOff>63500</xdr:colOff>
      <xdr:row>96</xdr:row>
      <xdr:rowOff>41322</xdr:rowOff>
    </xdr:to>
    <xdr:cxnSp macro="">
      <xdr:nvCxnSpPr>
        <xdr:cNvPr id="231" name="直線コネクタ 230"/>
        <xdr:cNvCxnSpPr/>
      </xdr:nvCxnSpPr>
      <xdr:spPr>
        <a:xfrm>
          <a:off x="3797300" y="16485817"/>
          <a:ext cx="838200" cy="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22245</xdr:rowOff>
    </xdr:from>
    <xdr:to>
      <xdr:col>19</xdr:col>
      <xdr:colOff>177800</xdr:colOff>
      <xdr:row>96</xdr:row>
      <xdr:rowOff>26617</xdr:rowOff>
    </xdr:to>
    <xdr:cxnSp macro="">
      <xdr:nvCxnSpPr>
        <xdr:cNvPr id="234" name="直線コネクタ 233"/>
        <xdr:cNvCxnSpPr/>
      </xdr:nvCxnSpPr>
      <xdr:spPr>
        <a:xfrm>
          <a:off x="2908300" y="16481445"/>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170190</xdr:rowOff>
    </xdr:from>
    <xdr:to>
      <xdr:col>15</xdr:col>
      <xdr:colOff>50800</xdr:colOff>
      <xdr:row>96</xdr:row>
      <xdr:rowOff>22245</xdr:rowOff>
    </xdr:to>
    <xdr:cxnSp macro="">
      <xdr:nvCxnSpPr>
        <xdr:cNvPr id="237" name="直線コネクタ 236"/>
        <xdr:cNvCxnSpPr/>
      </xdr:nvCxnSpPr>
      <xdr:spPr>
        <a:xfrm>
          <a:off x="2019300" y="16457940"/>
          <a:ext cx="889000" cy="2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170190</xdr:rowOff>
    </xdr:from>
    <xdr:to>
      <xdr:col>10</xdr:col>
      <xdr:colOff>114300</xdr:colOff>
      <xdr:row>96</xdr:row>
      <xdr:rowOff>63553</xdr:rowOff>
    </xdr:to>
    <xdr:cxnSp macro="">
      <xdr:nvCxnSpPr>
        <xdr:cNvPr id="240" name="直線コネクタ 239"/>
        <xdr:cNvCxnSpPr/>
      </xdr:nvCxnSpPr>
      <xdr:spPr>
        <a:xfrm flipV="1">
          <a:off x="1130300" y="16457940"/>
          <a:ext cx="889000" cy="6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161972</xdr:rowOff>
    </xdr:from>
    <xdr:to>
      <xdr:col>24</xdr:col>
      <xdr:colOff>114300</xdr:colOff>
      <xdr:row>96</xdr:row>
      <xdr:rowOff>92122</xdr:rowOff>
    </xdr:to>
    <xdr:sp macro="" textlink="">
      <xdr:nvSpPr>
        <xdr:cNvPr id="250" name="楕円 249"/>
        <xdr:cNvSpPr/>
      </xdr:nvSpPr>
      <xdr:spPr>
        <a:xfrm>
          <a:off x="4584700" y="164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13399</xdr:rowOff>
    </xdr:from>
    <xdr:ext cx="534377" cy="259045"/>
    <xdr:sp macro="" textlink="">
      <xdr:nvSpPr>
        <xdr:cNvPr id="251" name="衛生費該当値テキスト"/>
        <xdr:cNvSpPr txBox="1"/>
      </xdr:nvSpPr>
      <xdr:spPr>
        <a:xfrm>
          <a:off x="4686300" y="163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147267</xdr:rowOff>
    </xdr:from>
    <xdr:to>
      <xdr:col>20</xdr:col>
      <xdr:colOff>38100</xdr:colOff>
      <xdr:row>96</xdr:row>
      <xdr:rowOff>77417</xdr:rowOff>
    </xdr:to>
    <xdr:sp macro="" textlink="">
      <xdr:nvSpPr>
        <xdr:cNvPr id="252" name="楕円 251"/>
        <xdr:cNvSpPr/>
      </xdr:nvSpPr>
      <xdr:spPr>
        <a:xfrm>
          <a:off x="3746500" y="164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93944</xdr:rowOff>
    </xdr:from>
    <xdr:ext cx="534377" cy="259045"/>
    <xdr:sp macro="" textlink="">
      <xdr:nvSpPr>
        <xdr:cNvPr id="253" name="テキスト ボックス 252"/>
        <xdr:cNvSpPr txBox="1"/>
      </xdr:nvSpPr>
      <xdr:spPr>
        <a:xfrm>
          <a:off x="3530111" y="16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142895</xdr:rowOff>
    </xdr:from>
    <xdr:to>
      <xdr:col>15</xdr:col>
      <xdr:colOff>101600</xdr:colOff>
      <xdr:row>96</xdr:row>
      <xdr:rowOff>73045</xdr:rowOff>
    </xdr:to>
    <xdr:sp macro="" textlink="">
      <xdr:nvSpPr>
        <xdr:cNvPr id="254" name="楕円 253"/>
        <xdr:cNvSpPr/>
      </xdr:nvSpPr>
      <xdr:spPr>
        <a:xfrm>
          <a:off x="2857500" y="1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89572</xdr:rowOff>
    </xdr:from>
    <xdr:ext cx="534377" cy="259045"/>
    <xdr:sp macro="" textlink="">
      <xdr:nvSpPr>
        <xdr:cNvPr id="255" name="テキスト ボックス 254"/>
        <xdr:cNvSpPr txBox="1"/>
      </xdr:nvSpPr>
      <xdr:spPr>
        <a:xfrm>
          <a:off x="2641111" y="162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119390</xdr:rowOff>
    </xdr:from>
    <xdr:to>
      <xdr:col>10</xdr:col>
      <xdr:colOff>165100</xdr:colOff>
      <xdr:row>96</xdr:row>
      <xdr:rowOff>49540</xdr:rowOff>
    </xdr:to>
    <xdr:sp macro="" textlink="">
      <xdr:nvSpPr>
        <xdr:cNvPr id="256" name="楕円 255"/>
        <xdr:cNvSpPr/>
      </xdr:nvSpPr>
      <xdr:spPr>
        <a:xfrm>
          <a:off x="1968500" y="164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66067</xdr:rowOff>
    </xdr:from>
    <xdr:ext cx="534377" cy="259045"/>
    <xdr:sp macro="" textlink="">
      <xdr:nvSpPr>
        <xdr:cNvPr id="257" name="テキスト ボックス 256"/>
        <xdr:cNvSpPr txBox="1"/>
      </xdr:nvSpPr>
      <xdr:spPr>
        <a:xfrm>
          <a:off x="1752111" y="161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12753</xdr:rowOff>
    </xdr:from>
    <xdr:to>
      <xdr:col>6</xdr:col>
      <xdr:colOff>38100</xdr:colOff>
      <xdr:row>96</xdr:row>
      <xdr:rowOff>114353</xdr:rowOff>
    </xdr:to>
    <xdr:sp macro="" textlink="">
      <xdr:nvSpPr>
        <xdr:cNvPr id="258" name="楕円 257"/>
        <xdr:cNvSpPr/>
      </xdr:nvSpPr>
      <xdr:spPr>
        <a:xfrm>
          <a:off x="1079500" y="164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130880</xdr:rowOff>
    </xdr:from>
    <xdr:ext cx="534377" cy="259045"/>
    <xdr:sp macro="" textlink="">
      <xdr:nvSpPr>
        <xdr:cNvPr id="259" name="テキスト ボックス 258"/>
        <xdr:cNvSpPr txBox="1"/>
      </xdr:nvSpPr>
      <xdr:spPr>
        <a:xfrm>
          <a:off x="863111" y="1624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4064</xdr:rowOff>
    </xdr:from>
    <xdr:to>
      <xdr:col>55</xdr:col>
      <xdr:colOff>0</xdr:colOff>
      <xdr:row>38</xdr:row>
      <xdr:rowOff>7112</xdr:rowOff>
    </xdr:to>
    <xdr:cxnSp macro="">
      <xdr:nvCxnSpPr>
        <xdr:cNvPr id="288" name="直線コネクタ 287"/>
        <xdr:cNvCxnSpPr/>
      </xdr:nvCxnSpPr>
      <xdr:spPr>
        <a:xfrm flipV="1">
          <a:off x="9639300" y="651916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7112</xdr:rowOff>
    </xdr:from>
    <xdr:to>
      <xdr:col>50</xdr:col>
      <xdr:colOff>114300</xdr:colOff>
      <xdr:row>38</xdr:row>
      <xdr:rowOff>10160</xdr:rowOff>
    </xdr:to>
    <xdr:cxnSp macro="">
      <xdr:nvCxnSpPr>
        <xdr:cNvPr id="291" name="直線コネクタ 290"/>
        <xdr:cNvCxnSpPr/>
      </xdr:nvCxnSpPr>
      <xdr:spPr>
        <a:xfrm flipV="1">
          <a:off x="8750300" y="652221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97028</xdr:rowOff>
    </xdr:from>
    <xdr:to>
      <xdr:col>45</xdr:col>
      <xdr:colOff>177800</xdr:colOff>
      <xdr:row>38</xdr:row>
      <xdr:rowOff>10160</xdr:rowOff>
    </xdr:to>
    <xdr:cxnSp macro="">
      <xdr:nvCxnSpPr>
        <xdr:cNvPr id="294" name="直線コネクタ 293"/>
        <xdr:cNvCxnSpPr/>
      </xdr:nvCxnSpPr>
      <xdr:spPr>
        <a:xfrm>
          <a:off x="7861300" y="626922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1397</xdr:rowOff>
    </xdr:from>
    <xdr:to>
      <xdr:col>41</xdr:col>
      <xdr:colOff>50800</xdr:colOff>
      <xdr:row>36</xdr:row>
      <xdr:rowOff>97028</xdr:rowOff>
    </xdr:to>
    <xdr:cxnSp macro="">
      <xdr:nvCxnSpPr>
        <xdr:cNvPr id="297" name="直線コネクタ 296"/>
        <xdr:cNvCxnSpPr/>
      </xdr:nvCxnSpPr>
      <xdr:spPr>
        <a:xfrm>
          <a:off x="6972300" y="5830697"/>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124714</xdr:rowOff>
    </xdr:from>
    <xdr:to>
      <xdr:col>55</xdr:col>
      <xdr:colOff>50800</xdr:colOff>
      <xdr:row>38</xdr:row>
      <xdr:rowOff>54864</xdr:rowOff>
    </xdr:to>
    <xdr:sp macro="" textlink="">
      <xdr:nvSpPr>
        <xdr:cNvPr id="307" name="楕円 306"/>
        <xdr:cNvSpPr/>
      </xdr:nvSpPr>
      <xdr:spPr>
        <a:xfrm>
          <a:off x="104267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147591</xdr:rowOff>
    </xdr:from>
    <xdr:ext cx="378565" cy="259045"/>
    <xdr:sp macro="" textlink="">
      <xdr:nvSpPr>
        <xdr:cNvPr id="308" name="労働費該当値テキスト"/>
        <xdr:cNvSpPr txBox="1"/>
      </xdr:nvSpPr>
      <xdr:spPr>
        <a:xfrm>
          <a:off x="10528300" y="631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127762</xdr:rowOff>
    </xdr:from>
    <xdr:to>
      <xdr:col>50</xdr:col>
      <xdr:colOff>165100</xdr:colOff>
      <xdr:row>38</xdr:row>
      <xdr:rowOff>57912</xdr:rowOff>
    </xdr:to>
    <xdr:sp macro="" textlink="">
      <xdr:nvSpPr>
        <xdr:cNvPr id="309" name="楕円 308"/>
        <xdr:cNvSpPr/>
      </xdr:nvSpPr>
      <xdr:spPr>
        <a:xfrm>
          <a:off x="958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74439</xdr:rowOff>
    </xdr:from>
    <xdr:ext cx="378565" cy="259045"/>
    <xdr:sp macro="" textlink="">
      <xdr:nvSpPr>
        <xdr:cNvPr id="310" name="テキスト ボックス 309"/>
        <xdr:cNvSpPr txBox="1"/>
      </xdr:nvSpPr>
      <xdr:spPr>
        <a:xfrm>
          <a:off x="9450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130810</xdr:rowOff>
    </xdr:from>
    <xdr:to>
      <xdr:col>46</xdr:col>
      <xdr:colOff>38100</xdr:colOff>
      <xdr:row>38</xdr:row>
      <xdr:rowOff>60960</xdr:rowOff>
    </xdr:to>
    <xdr:sp macro="" textlink="">
      <xdr:nvSpPr>
        <xdr:cNvPr id="311" name="楕円 310"/>
        <xdr:cNvSpPr/>
      </xdr:nvSpPr>
      <xdr:spPr>
        <a:xfrm>
          <a:off x="8699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52087</xdr:rowOff>
    </xdr:from>
    <xdr:ext cx="378565" cy="259045"/>
    <xdr:sp macro="" textlink="">
      <xdr:nvSpPr>
        <xdr:cNvPr id="312" name="テキスト ボックス 311"/>
        <xdr:cNvSpPr txBox="1"/>
      </xdr:nvSpPr>
      <xdr:spPr>
        <a:xfrm>
          <a:off x="8561017" y="656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46228</xdr:rowOff>
    </xdr:from>
    <xdr:to>
      <xdr:col>41</xdr:col>
      <xdr:colOff>101600</xdr:colOff>
      <xdr:row>36</xdr:row>
      <xdr:rowOff>147828</xdr:rowOff>
    </xdr:to>
    <xdr:sp macro="" textlink="">
      <xdr:nvSpPr>
        <xdr:cNvPr id="313" name="楕円 312"/>
        <xdr:cNvSpPr/>
      </xdr:nvSpPr>
      <xdr:spPr>
        <a:xfrm>
          <a:off x="7810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164355</xdr:rowOff>
    </xdr:from>
    <xdr:ext cx="469744" cy="259045"/>
    <xdr:sp macro="" textlink="">
      <xdr:nvSpPr>
        <xdr:cNvPr id="314" name="テキスト ボックス 313"/>
        <xdr:cNvSpPr txBox="1"/>
      </xdr:nvSpPr>
      <xdr:spPr>
        <a:xfrm>
          <a:off x="7626428" y="59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122047</xdr:rowOff>
    </xdr:from>
    <xdr:to>
      <xdr:col>36</xdr:col>
      <xdr:colOff>165100</xdr:colOff>
      <xdr:row>34</xdr:row>
      <xdr:rowOff>52197</xdr:rowOff>
    </xdr:to>
    <xdr:sp macro="" textlink="">
      <xdr:nvSpPr>
        <xdr:cNvPr id="315" name="楕円 314"/>
        <xdr:cNvSpPr/>
      </xdr:nvSpPr>
      <xdr:spPr>
        <a:xfrm>
          <a:off x="69215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68724</xdr:rowOff>
    </xdr:from>
    <xdr:ext cx="469744" cy="259045"/>
    <xdr:sp macro="" textlink="">
      <xdr:nvSpPr>
        <xdr:cNvPr id="316" name="テキスト ボックス 315"/>
        <xdr:cNvSpPr txBox="1"/>
      </xdr:nvSpPr>
      <xdr:spPr>
        <a:xfrm>
          <a:off x="6737428" y="555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108007</xdr:rowOff>
    </xdr:from>
    <xdr:to>
      <xdr:col>55</xdr:col>
      <xdr:colOff>0</xdr:colOff>
      <xdr:row>56</xdr:row>
      <xdr:rowOff>128923</xdr:rowOff>
    </xdr:to>
    <xdr:cxnSp macro="">
      <xdr:nvCxnSpPr>
        <xdr:cNvPr id="347" name="直線コネクタ 346"/>
        <xdr:cNvCxnSpPr/>
      </xdr:nvCxnSpPr>
      <xdr:spPr>
        <a:xfrm flipV="1">
          <a:off x="9639300" y="9537757"/>
          <a:ext cx="838200" cy="19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128923</xdr:rowOff>
    </xdr:from>
    <xdr:to>
      <xdr:col>50</xdr:col>
      <xdr:colOff>114300</xdr:colOff>
      <xdr:row>56</xdr:row>
      <xdr:rowOff>149807</xdr:rowOff>
    </xdr:to>
    <xdr:cxnSp macro="">
      <xdr:nvCxnSpPr>
        <xdr:cNvPr id="350" name="直線コネクタ 349"/>
        <xdr:cNvCxnSpPr/>
      </xdr:nvCxnSpPr>
      <xdr:spPr>
        <a:xfrm flipV="1">
          <a:off x="8750300" y="9730123"/>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109720</xdr:rowOff>
    </xdr:from>
    <xdr:to>
      <xdr:col>45</xdr:col>
      <xdr:colOff>177800</xdr:colOff>
      <xdr:row>56</xdr:row>
      <xdr:rowOff>149807</xdr:rowOff>
    </xdr:to>
    <xdr:cxnSp macro="">
      <xdr:nvCxnSpPr>
        <xdr:cNvPr id="353" name="直線コネクタ 352"/>
        <xdr:cNvCxnSpPr/>
      </xdr:nvCxnSpPr>
      <xdr:spPr>
        <a:xfrm>
          <a:off x="7861300" y="9710920"/>
          <a:ext cx="889000" cy="4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109720</xdr:rowOff>
    </xdr:from>
    <xdr:to>
      <xdr:col>41</xdr:col>
      <xdr:colOff>50800</xdr:colOff>
      <xdr:row>57</xdr:row>
      <xdr:rowOff>12533</xdr:rowOff>
    </xdr:to>
    <xdr:cxnSp macro="">
      <xdr:nvCxnSpPr>
        <xdr:cNvPr id="356" name="直線コネクタ 355"/>
        <xdr:cNvCxnSpPr/>
      </xdr:nvCxnSpPr>
      <xdr:spPr>
        <a:xfrm flipV="1">
          <a:off x="6972300" y="9710920"/>
          <a:ext cx="8890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57207</xdr:rowOff>
    </xdr:from>
    <xdr:to>
      <xdr:col>55</xdr:col>
      <xdr:colOff>50800</xdr:colOff>
      <xdr:row>55</xdr:row>
      <xdr:rowOff>158807</xdr:rowOff>
    </xdr:to>
    <xdr:sp macro="" textlink="">
      <xdr:nvSpPr>
        <xdr:cNvPr id="366" name="楕円 365"/>
        <xdr:cNvSpPr/>
      </xdr:nvSpPr>
      <xdr:spPr>
        <a:xfrm>
          <a:off x="10426700" y="9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80084</xdr:rowOff>
    </xdr:from>
    <xdr:ext cx="534377" cy="259045"/>
    <xdr:sp macro="" textlink="">
      <xdr:nvSpPr>
        <xdr:cNvPr id="367" name="農林水産業費該当値テキスト"/>
        <xdr:cNvSpPr txBox="1"/>
      </xdr:nvSpPr>
      <xdr:spPr>
        <a:xfrm>
          <a:off x="10528300" y="93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78123</xdr:rowOff>
    </xdr:from>
    <xdr:to>
      <xdr:col>50</xdr:col>
      <xdr:colOff>165100</xdr:colOff>
      <xdr:row>57</xdr:row>
      <xdr:rowOff>8273</xdr:rowOff>
    </xdr:to>
    <xdr:sp macro="" textlink="">
      <xdr:nvSpPr>
        <xdr:cNvPr id="368" name="楕円 367"/>
        <xdr:cNvSpPr/>
      </xdr:nvSpPr>
      <xdr:spPr>
        <a:xfrm>
          <a:off x="9588500" y="96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24800</xdr:rowOff>
    </xdr:from>
    <xdr:ext cx="534377" cy="259045"/>
    <xdr:sp macro="" textlink="">
      <xdr:nvSpPr>
        <xdr:cNvPr id="369" name="テキスト ボックス 368"/>
        <xdr:cNvSpPr txBox="1"/>
      </xdr:nvSpPr>
      <xdr:spPr>
        <a:xfrm>
          <a:off x="9372111" y="94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99007</xdr:rowOff>
    </xdr:from>
    <xdr:to>
      <xdr:col>46</xdr:col>
      <xdr:colOff>38100</xdr:colOff>
      <xdr:row>57</xdr:row>
      <xdr:rowOff>29157</xdr:rowOff>
    </xdr:to>
    <xdr:sp macro="" textlink="">
      <xdr:nvSpPr>
        <xdr:cNvPr id="370" name="楕円 369"/>
        <xdr:cNvSpPr/>
      </xdr:nvSpPr>
      <xdr:spPr>
        <a:xfrm>
          <a:off x="8699500" y="97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45684</xdr:rowOff>
    </xdr:from>
    <xdr:ext cx="534377" cy="259045"/>
    <xdr:sp macro="" textlink="">
      <xdr:nvSpPr>
        <xdr:cNvPr id="371" name="テキスト ボックス 370"/>
        <xdr:cNvSpPr txBox="1"/>
      </xdr:nvSpPr>
      <xdr:spPr>
        <a:xfrm>
          <a:off x="8483111" y="94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58920</xdr:rowOff>
    </xdr:from>
    <xdr:to>
      <xdr:col>41</xdr:col>
      <xdr:colOff>101600</xdr:colOff>
      <xdr:row>56</xdr:row>
      <xdr:rowOff>160520</xdr:rowOff>
    </xdr:to>
    <xdr:sp macro="" textlink="">
      <xdr:nvSpPr>
        <xdr:cNvPr id="372" name="楕円 371"/>
        <xdr:cNvSpPr/>
      </xdr:nvSpPr>
      <xdr:spPr>
        <a:xfrm>
          <a:off x="7810500" y="9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5597</xdr:rowOff>
    </xdr:from>
    <xdr:ext cx="534377" cy="259045"/>
    <xdr:sp macro="" textlink="">
      <xdr:nvSpPr>
        <xdr:cNvPr id="373" name="テキスト ボックス 372"/>
        <xdr:cNvSpPr txBox="1"/>
      </xdr:nvSpPr>
      <xdr:spPr>
        <a:xfrm>
          <a:off x="7594111" y="94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133183</xdr:rowOff>
    </xdr:from>
    <xdr:to>
      <xdr:col>36</xdr:col>
      <xdr:colOff>165100</xdr:colOff>
      <xdr:row>57</xdr:row>
      <xdr:rowOff>63333</xdr:rowOff>
    </xdr:to>
    <xdr:sp macro="" textlink="">
      <xdr:nvSpPr>
        <xdr:cNvPr id="374" name="楕円 373"/>
        <xdr:cNvSpPr/>
      </xdr:nvSpPr>
      <xdr:spPr>
        <a:xfrm>
          <a:off x="6921500" y="97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79860</xdr:rowOff>
    </xdr:from>
    <xdr:ext cx="534377" cy="259045"/>
    <xdr:sp macro="" textlink="">
      <xdr:nvSpPr>
        <xdr:cNvPr id="375" name="テキスト ボックス 374"/>
        <xdr:cNvSpPr txBox="1"/>
      </xdr:nvSpPr>
      <xdr:spPr>
        <a:xfrm>
          <a:off x="6705111" y="95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91312</xdr:rowOff>
    </xdr:from>
    <xdr:to>
      <xdr:col>55</xdr:col>
      <xdr:colOff>0</xdr:colOff>
      <xdr:row>76</xdr:row>
      <xdr:rowOff>128155</xdr:rowOff>
    </xdr:to>
    <xdr:cxnSp macro="">
      <xdr:nvCxnSpPr>
        <xdr:cNvPr id="404" name="直線コネクタ 403"/>
        <xdr:cNvCxnSpPr/>
      </xdr:nvCxnSpPr>
      <xdr:spPr>
        <a:xfrm>
          <a:off x="9639300" y="13121512"/>
          <a:ext cx="8382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159169</xdr:rowOff>
    </xdr:from>
    <xdr:to>
      <xdr:col>50</xdr:col>
      <xdr:colOff>114300</xdr:colOff>
      <xdr:row>76</xdr:row>
      <xdr:rowOff>91312</xdr:rowOff>
    </xdr:to>
    <xdr:cxnSp macro="">
      <xdr:nvCxnSpPr>
        <xdr:cNvPr id="407" name="直線コネクタ 406"/>
        <xdr:cNvCxnSpPr/>
      </xdr:nvCxnSpPr>
      <xdr:spPr>
        <a:xfrm>
          <a:off x="8750300" y="13017919"/>
          <a:ext cx="889000" cy="10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159169</xdr:rowOff>
    </xdr:from>
    <xdr:to>
      <xdr:col>45</xdr:col>
      <xdr:colOff>177800</xdr:colOff>
      <xdr:row>76</xdr:row>
      <xdr:rowOff>152882</xdr:rowOff>
    </xdr:to>
    <xdr:cxnSp macro="">
      <xdr:nvCxnSpPr>
        <xdr:cNvPr id="410" name="直線コネクタ 409"/>
        <xdr:cNvCxnSpPr/>
      </xdr:nvCxnSpPr>
      <xdr:spPr>
        <a:xfrm flipV="1">
          <a:off x="7861300" y="13017919"/>
          <a:ext cx="889000" cy="16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99391</xdr:rowOff>
    </xdr:from>
    <xdr:to>
      <xdr:col>41</xdr:col>
      <xdr:colOff>50800</xdr:colOff>
      <xdr:row>76</xdr:row>
      <xdr:rowOff>152882</xdr:rowOff>
    </xdr:to>
    <xdr:cxnSp macro="">
      <xdr:nvCxnSpPr>
        <xdr:cNvPr id="413" name="直線コネクタ 412"/>
        <xdr:cNvCxnSpPr/>
      </xdr:nvCxnSpPr>
      <xdr:spPr>
        <a:xfrm>
          <a:off x="6972300" y="13129591"/>
          <a:ext cx="889000" cy="5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77355</xdr:rowOff>
    </xdr:from>
    <xdr:to>
      <xdr:col>55</xdr:col>
      <xdr:colOff>50800</xdr:colOff>
      <xdr:row>77</xdr:row>
      <xdr:rowOff>7505</xdr:rowOff>
    </xdr:to>
    <xdr:sp macro="" textlink="">
      <xdr:nvSpPr>
        <xdr:cNvPr id="423" name="楕円 422"/>
        <xdr:cNvSpPr/>
      </xdr:nvSpPr>
      <xdr:spPr>
        <a:xfrm>
          <a:off x="10426700" y="131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100233</xdr:rowOff>
    </xdr:from>
    <xdr:ext cx="534377" cy="259045"/>
    <xdr:sp macro="" textlink="">
      <xdr:nvSpPr>
        <xdr:cNvPr id="424" name="商工費該当値テキスト"/>
        <xdr:cNvSpPr txBox="1"/>
      </xdr:nvSpPr>
      <xdr:spPr>
        <a:xfrm>
          <a:off x="10528300" y="129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40512</xdr:rowOff>
    </xdr:from>
    <xdr:to>
      <xdr:col>50</xdr:col>
      <xdr:colOff>165100</xdr:colOff>
      <xdr:row>76</xdr:row>
      <xdr:rowOff>142112</xdr:rowOff>
    </xdr:to>
    <xdr:sp macro="" textlink="">
      <xdr:nvSpPr>
        <xdr:cNvPr id="425" name="楕円 424"/>
        <xdr:cNvSpPr/>
      </xdr:nvSpPr>
      <xdr:spPr>
        <a:xfrm>
          <a:off x="9588500" y="130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158640</xdr:rowOff>
    </xdr:from>
    <xdr:ext cx="534377" cy="259045"/>
    <xdr:sp macro="" textlink="">
      <xdr:nvSpPr>
        <xdr:cNvPr id="426" name="テキスト ボックス 425"/>
        <xdr:cNvSpPr txBox="1"/>
      </xdr:nvSpPr>
      <xdr:spPr>
        <a:xfrm>
          <a:off x="9372111" y="128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108369</xdr:rowOff>
    </xdr:from>
    <xdr:to>
      <xdr:col>46</xdr:col>
      <xdr:colOff>38100</xdr:colOff>
      <xdr:row>76</xdr:row>
      <xdr:rowOff>38519</xdr:rowOff>
    </xdr:to>
    <xdr:sp macro="" textlink="">
      <xdr:nvSpPr>
        <xdr:cNvPr id="427" name="楕円 426"/>
        <xdr:cNvSpPr/>
      </xdr:nvSpPr>
      <xdr:spPr>
        <a:xfrm>
          <a:off x="8699500" y="129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55046</xdr:rowOff>
    </xdr:from>
    <xdr:ext cx="534377" cy="259045"/>
    <xdr:sp macro="" textlink="">
      <xdr:nvSpPr>
        <xdr:cNvPr id="428" name="テキスト ボックス 427"/>
        <xdr:cNvSpPr txBox="1"/>
      </xdr:nvSpPr>
      <xdr:spPr>
        <a:xfrm>
          <a:off x="8483111" y="127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102082</xdr:rowOff>
    </xdr:from>
    <xdr:to>
      <xdr:col>41</xdr:col>
      <xdr:colOff>101600</xdr:colOff>
      <xdr:row>77</xdr:row>
      <xdr:rowOff>32232</xdr:rowOff>
    </xdr:to>
    <xdr:sp macro="" textlink="">
      <xdr:nvSpPr>
        <xdr:cNvPr id="429" name="楕円 428"/>
        <xdr:cNvSpPr/>
      </xdr:nvSpPr>
      <xdr:spPr>
        <a:xfrm>
          <a:off x="7810500" y="131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48760</xdr:rowOff>
    </xdr:from>
    <xdr:ext cx="534377" cy="259045"/>
    <xdr:sp macro="" textlink="">
      <xdr:nvSpPr>
        <xdr:cNvPr id="430" name="テキスト ボックス 429"/>
        <xdr:cNvSpPr txBox="1"/>
      </xdr:nvSpPr>
      <xdr:spPr>
        <a:xfrm>
          <a:off x="7594111" y="129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48591</xdr:rowOff>
    </xdr:from>
    <xdr:to>
      <xdr:col>36</xdr:col>
      <xdr:colOff>165100</xdr:colOff>
      <xdr:row>76</xdr:row>
      <xdr:rowOff>150191</xdr:rowOff>
    </xdr:to>
    <xdr:sp macro="" textlink="">
      <xdr:nvSpPr>
        <xdr:cNvPr id="431" name="楕円 430"/>
        <xdr:cNvSpPr/>
      </xdr:nvSpPr>
      <xdr:spPr>
        <a:xfrm>
          <a:off x="6921500" y="13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166717</xdr:rowOff>
    </xdr:from>
    <xdr:ext cx="534377" cy="259045"/>
    <xdr:sp macro="" textlink="">
      <xdr:nvSpPr>
        <xdr:cNvPr id="432" name="テキスト ボックス 431"/>
        <xdr:cNvSpPr txBox="1"/>
      </xdr:nvSpPr>
      <xdr:spPr>
        <a:xfrm>
          <a:off x="6705111" y="1285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34837</xdr:rowOff>
    </xdr:from>
    <xdr:to>
      <xdr:col>55</xdr:col>
      <xdr:colOff>0</xdr:colOff>
      <xdr:row>95</xdr:row>
      <xdr:rowOff>27851</xdr:rowOff>
    </xdr:to>
    <xdr:cxnSp macro="">
      <xdr:nvCxnSpPr>
        <xdr:cNvPr id="461" name="直線コネクタ 460"/>
        <xdr:cNvCxnSpPr/>
      </xdr:nvCxnSpPr>
      <xdr:spPr>
        <a:xfrm flipV="1">
          <a:off x="9639300" y="16151137"/>
          <a:ext cx="838200" cy="1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27851</xdr:rowOff>
    </xdr:from>
    <xdr:to>
      <xdr:col>50</xdr:col>
      <xdr:colOff>114300</xdr:colOff>
      <xdr:row>95</xdr:row>
      <xdr:rowOff>34265</xdr:rowOff>
    </xdr:to>
    <xdr:cxnSp macro="">
      <xdr:nvCxnSpPr>
        <xdr:cNvPr id="464" name="直線コネクタ 463"/>
        <xdr:cNvCxnSpPr/>
      </xdr:nvCxnSpPr>
      <xdr:spPr>
        <a:xfrm flipV="1">
          <a:off x="8750300" y="16315601"/>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159982</xdr:rowOff>
    </xdr:from>
    <xdr:to>
      <xdr:col>45</xdr:col>
      <xdr:colOff>177800</xdr:colOff>
      <xdr:row>95</xdr:row>
      <xdr:rowOff>34265</xdr:rowOff>
    </xdr:to>
    <xdr:cxnSp macro="">
      <xdr:nvCxnSpPr>
        <xdr:cNvPr id="467" name="直線コネクタ 466"/>
        <xdr:cNvCxnSpPr/>
      </xdr:nvCxnSpPr>
      <xdr:spPr>
        <a:xfrm>
          <a:off x="7861300" y="16276282"/>
          <a:ext cx="889000" cy="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159982</xdr:rowOff>
    </xdr:from>
    <xdr:to>
      <xdr:col>41</xdr:col>
      <xdr:colOff>50800</xdr:colOff>
      <xdr:row>95</xdr:row>
      <xdr:rowOff>59931</xdr:rowOff>
    </xdr:to>
    <xdr:cxnSp macro="">
      <xdr:nvCxnSpPr>
        <xdr:cNvPr id="470" name="直線コネクタ 469"/>
        <xdr:cNvCxnSpPr/>
      </xdr:nvCxnSpPr>
      <xdr:spPr>
        <a:xfrm flipV="1">
          <a:off x="6972300" y="16276282"/>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155487</xdr:rowOff>
    </xdr:from>
    <xdr:to>
      <xdr:col>55</xdr:col>
      <xdr:colOff>50800</xdr:colOff>
      <xdr:row>94</xdr:row>
      <xdr:rowOff>85637</xdr:rowOff>
    </xdr:to>
    <xdr:sp macro="" textlink="">
      <xdr:nvSpPr>
        <xdr:cNvPr id="480" name="楕円 479"/>
        <xdr:cNvSpPr/>
      </xdr:nvSpPr>
      <xdr:spPr>
        <a:xfrm>
          <a:off x="10426700" y="161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6914</xdr:rowOff>
    </xdr:from>
    <xdr:ext cx="534377" cy="259045"/>
    <xdr:sp macro="" textlink="">
      <xdr:nvSpPr>
        <xdr:cNvPr id="481" name="土木費該当値テキスト"/>
        <xdr:cNvSpPr txBox="1"/>
      </xdr:nvSpPr>
      <xdr:spPr>
        <a:xfrm>
          <a:off x="10528300" y="159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148501</xdr:rowOff>
    </xdr:from>
    <xdr:to>
      <xdr:col>50</xdr:col>
      <xdr:colOff>165100</xdr:colOff>
      <xdr:row>95</xdr:row>
      <xdr:rowOff>78651</xdr:rowOff>
    </xdr:to>
    <xdr:sp macro="" textlink="">
      <xdr:nvSpPr>
        <xdr:cNvPr id="482" name="楕円 481"/>
        <xdr:cNvSpPr/>
      </xdr:nvSpPr>
      <xdr:spPr>
        <a:xfrm>
          <a:off x="9588500" y="16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95178</xdr:rowOff>
    </xdr:from>
    <xdr:ext cx="534377" cy="259045"/>
    <xdr:sp macro="" textlink="">
      <xdr:nvSpPr>
        <xdr:cNvPr id="483" name="テキスト ボックス 482"/>
        <xdr:cNvSpPr txBox="1"/>
      </xdr:nvSpPr>
      <xdr:spPr>
        <a:xfrm>
          <a:off x="9372111" y="160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154915</xdr:rowOff>
    </xdr:from>
    <xdr:to>
      <xdr:col>46</xdr:col>
      <xdr:colOff>38100</xdr:colOff>
      <xdr:row>95</xdr:row>
      <xdr:rowOff>85065</xdr:rowOff>
    </xdr:to>
    <xdr:sp macro="" textlink="">
      <xdr:nvSpPr>
        <xdr:cNvPr id="484" name="楕円 483"/>
        <xdr:cNvSpPr/>
      </xdr:nvSpPr>
      <xdr:spPr>
        <a:xfrm>
          <a:off x="8699500" y="162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101592</xdr:rowOff>
    </xdr:from>
    <xdr:ext cx="534377" cy="259045"/>
    <xdr:sp macro="" textlink="">
      <xdr:nvSpPr>
        <xdr:cNvPr id="485" name="テキスト ボックス 484"/>
        <xdr:cNvSpPr txBox="1"/>
      </xdr:nvSpPr>
      <xdr:spPr>
        <a:xfrm>
          <a:off x="8483111" y="160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109182</xdr:rowOff>
    </xdr:from>
    <xdr:to>
      <xdr:col>41</xdr:col>
      <xdr:colOff>101600</xdr:colOff>
      <xdr:row>95</xdr:row>
      <xdr:rowOff>39332</xdr:rowOff>
    </xdr:to>
    <xdr:sp macro="" textlink="">
      <xdr:nvSpPr>
        <xdr:cNvPr id="486" name="楕円 485"/>
        <xdr:cNvSpPr/>
      </xdr:nvSpPr>
      <xdr:spPr>
        <a:xfrm>
          <a:off x="7810500" y="162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55859</xdr:rowOff>
    </xdr:from>
    <xdr:ext cx="534377" cy="259045"/>
    <xdr:sp macro="" textlink="">
      <xdr:nvSpPr>
        <xdr:cNvPr id="487" name="テキスト ボックス 486"/>
        <xdr:cNvSpPr txBox="1"/>
      </xdr:nvSpPr>
      <xdr:spPr>
        <a:xfrm>
          <a:off x="7594111" y="1600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9131</xdr:rowOff>
    </xdr:from>
    <xdr:to>
      <xdr:col>36</xdr:col>
      <xdr:colOff>165100</xdr:colOff>
      <xdr:row>95</xdr:row>
      <xdr:rowOff>110731</xdr:rowOff>
    </xdr:to>
    <xdr:sp macro="" textlink="">
      <xdr:nvSpPr>
        <xdr:cNvPr id="488" name="楕円 487"/>
        <xdr:cNvSpPr/>
      </xdr:nvSpPr>
      <xdr:spPr>
        <a:xfrm>
          <a:off x="6921500" y="162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127258</xdr:rowOff>
    </xdr:from>
    <xdr:ext cx="534377" cy="259045"/>
    <xdr:sp macro="" textlink="">
      <xdr:nvSpPr>
        <xdr:cNvPr id="489" name="テキスト ボックス 488"/>
        <xdr:cNvSpPr txBox="1"/>
      </xdr:nvSpPr>
      <xdr:spPr>
        <a:xfrm>
          <a:off x="6705111" y="160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116317</xdr:rowOff>
    </xdr:from>
    <xdr:to>
      <xdr:col>85</xdr:col>
      <xdr:colOff>127000</xdr:colOff>
      <xdr:row>35</xdr:row>
      <xdr:rowOff>145219</xdr:rowOff>
    </xdr:to>
    <xdr:cxnSp macro="">
      <xdr:nvCxnSpPr>
        <xdr:cNvPr id="521" name="直線コネクタ 520"/>
        <xdr:cNvCxnSpPr/>
      </xdr:nvCxnSpPr>
      <xdr:spPr>
        <a:xfrm flipV="1">
          <a:off x="15481300" y="5259817"/>
          <a:ext cx="838200" cy="88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145219</xdr:rowOff>
    </xdr:from>
    <xdr:to>
      <xdr:col>81</xdr:col>
      <xdr:colOff>50800</xdr:colOff>
      <xdr:row>36</xdr:row>
      <xdr:rowOff>163572</xdr:rowOff>
    </xdr:to>
    <xdr:cxnSp macro="">
      <xdr:nvCxnSpPr>
        <xdr:cNvPr id="524" name="直線コネクタ 523"/>
        <xdr:cNvCxnSpPr/>
      </xdr:nvCxnSpPr>
      <xdr:spPr>
        <a:xfrm flipV="1">
          <a:off x="14592300" y="6145969"/>
          <a:ext cx="889000" cy="18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163572</xdr:rowOff>
    </xdr:from>
    <xdr:to>
      <xdr:col>76</xdr:col>
      <xdr:colOff>114300</xdr:colOff>
      <xdr:row>36</xdr:row>
      <xdr:rowOff>171214</xdr:rowOff>
    </xdr:to>
    <xdr:cxnSp macro="">
      <xdr:nvCxnSpPr>
        <xdr:cNvPr id="527" name="直線コネクタ 526"/>
        <xdr:cNvCxnSpPr/>
      </xdr:nvCxnSpPr>
      <xdr:spPr>
        <a:xfrm flipV="1">
          <a:off x="13703300" y="6335772"/>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113509</xdr:rowOff>
    </xdr:from>
    <xdr:to>
      <xdr:col>71</xdr:col>
      <xdr:colOff>177800</xdr:colOff>
      <xdr:row>36</xdr:row>
      <xdr:rowOff>171214</xdr:rowOff>
    </xdr:to>
    <xdr:cxnSp macro="">
      <xdr:nvCxnSpPr>
        <xdr:cNvPr id="530" name="直線コネクタ 529"/>
        <xdr:cNvCxnSpPr/>
      </xdr:nvCxnSpPr>
      <xdr:spPr>
        <a:xfrm>
          <a:off x="12814300" y="6114259"/>
          <a:ext cx="889000" cy="2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65517</xdr:rowOff>
    </xdr:from>
    <xdr:to>
      <xdr:col>85</xdr:col>
      <xdr:colOff>177800</xdr:colOff>
      <xdr:row>30</xdr:row>
      <xdr:rowOff>167117</xdr:rowOff>
    </xdr:to>
    <xdr:sp macro="" textlink="">
      <xdr:nvSpPr>
        <xdr:cNvPr id="540" name="楕円 539"/>
        <xdr:cNvSpPr/>
      </xdr:nvSpPr>
      <xdr:spPr>
        <a:xfrm>
          <a:off x="16268700" y="52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18544</xdr:rowOff>
    </xdr:from>
    <xdr:ext cx="534377" cy="259045"/>
    <xdr:sp macro="" textlink="">
      <xdr:nvSpPr>
        <xdr:cNvPr id="541" name="消防費該当値テキスト"/>
        <xdr:cNvSpPr txBox="1"/>
      </xdr:nvSpPr>
      <xdr:spPr>
        <a:xfrm>
          <a:off x="16370300" y="51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94419</xdr:rowOff>
    </xdr:from>
    <xdr:to>
      <xdr:col>81</xdr:col>
      <xdr:colOff>101600</xdr:colOff>
      <xdr:row>36</xdr:row>
      <xdr:rowOff>24569</xdr:rowOff>
    </xdr:to>
    <xdr:sp macro="" textlink="">
      <xdr:nvSpPr>
        <xdr:cNvPr id="542" name="楕円 541"/>
        <xdr:cNvSpPr/>
      </xdr:nvSpPr>
      <xdr:spPr>
        <a:xfrm>
          <a:off x="15430500" y="60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41096</xdr:rowOff>
    </xdr:from>
    <xdr:ext cx="534377" cy="259045"/>
    <xdr:sp macro="" textlink="">
      <xdr:nvSpPr>
        <xdr:cNvPr id="543" name="テキスト ボックス 542"/>
        <xdr:cNvSpPr txBox="1"/>
      </xdr:nvSpPr>
      <xdr:spPr>
        <a:xfrm>
          <a:off x="15214111" y="58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112772</xdr:rowOff>
    </xdr:from>
    <xdr:to>
      <xdr:col>76</xdr:col>
      <xdr:colOff>165100</xdr:colOff>
      <xdr:row>37</xdr:row>
      <xdr:rowOff>42922</xdr:rowOff>
    </xdr:to>
    <xdr:sp macro="" textlink="">
      <xdr:nvSpPr>
        <xdr:cNvPr id="544" name="楕円 543"/>
        <xdr:cNvSpPr/>
      </xdr:nvSpPr>
      <xdr:spPr>
        <a:xfrm>
          <a:off x="145415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59449</xdr:rowOff>
    </xdr:from>
    <xdr:ext cx="534377" cy="259045"/>
    <xdr:sp macro="" textlink="">
      <xdr:nvSpPr>
        <xdr:cNvPr id="545" name="テキスト ボックス 544"/>
        <xdr:cNvSpPr txBox="1"/>
      </xdr:nvSpPr>
      <xdr:spPr>
        <a:xfrm>
          <a:off x="14325111" y="606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120414</xdr:rowOff>
    </xdr:from>
    <xdr:to>
      <xdr:col>72</xdr:col>
      <xdr:colOff>38100</xdr:colOff>
      <xdr:row>37</xdr:row>
      <xdr:rowOff>50564</xdr:rowOff>
    </xdr:to>
    <xdr:sp macro="" textlink="">
      <xdr:nvSpPr>
        <xdr:cNvPr id="546" name="楕円 545"/>
        <xdr:cNvSpPr/>
      </xdr:nvSpPr>
      <xdr:spPr>
        <a:xfrm>
          <a:off x="13652500" y="62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67091</xdr:rowOff>
    </xdr:from>
    <xdr:ext cx="534377" cy="259045"/>
    <xdr:sp macro="" textlink="">
      <xdr:nvSpPr>
        <xdr:cNvPr id="547" name="テキスト ボックス 546"/>
        <xdr:cNvSpPr txBox="1"/>
      </xdr:nvSpPr>
      <xdr:spPr>
        <a:xfrm>
          <a:off x="13436111" y="60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62709</xdr:rowOff>
    </xdr:from>
    <xdr:to>
      <xdr:col>67</xdr:col>
      <xdr:colOff>101600</xdr:colOff>
      <xdr:row>35</xdr:row>
      <xdr:rowOff>164309</xdr:rowOff>
    </xdr:to>
    <xdr:sp macro="" textlink="">
      <xdr:nvSpPr>
        <xdr:cNvPr id="548" name="楕円 547"/>
        <xdr:cNvSpPr/>
      </xdr:nvSpPr>
      <xdr:spPr>
        <a:xfrm>
          <a:off x="12763500" y="60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9386</xdr:rowOff>
    </xdr:from>
    <xdr:ext cx="534377" cy="259045"/>
    <xdr:sp macro="" textlink="">
      <xdr:nvSpPr>
        <xdr:cNvPr id="549" name="テキスト ボックス 548"/>
        <xdr:cNvSpPr txBox="1"/>
      </xdr:nvSpPr>
      <xdr:spPr>
        <a:xfrm>
          <a:off x="12547111" y="583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1463</xdr:rowOff>
    </xdr:from>
    <xdr:to>
      <xdr:col>85</xdr:col>
      <xdr:colOff>127000</xdr:colOff>
      <xdr:row>56</xdr:row>
      <xdr:rowOff>64654</xdr:rowOff>
    </xdr:to>
    <xdr:cxnSp macro="">
      <xdr:nvCxnSpPr>
        <xdr:cNvPr id="581" name="直線コネクタ 580"/>
        <xdr:cNvCxnSpPr/>
      </xdr:nvCxnSpPr>
      <xdr:spPr>
        <a:xfrm flipV="1">
          <a:off x="15481300" y="8745413"/>
          <a:ext cx="838200" cy="9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61258</xdr:rowOff>
    </xdr:from>
    <xdr:to>
      <xdr:col>81</xdr:col>
      <xdr:colOff>50800</xdr:colOff>
      <xdr:row>56</xdr:row>
      <xdr:rowOff>64654</xdr:rowOff>
    </xdr:to>
    <xdr:cxnSp macro="">
      <xdr:nvCxnSpPr>
        <xdr:cNvPr id="584" name="直線コネクタ 583"/>
        <xdr:cNvCxnSpPr/>
      </xdr:nvCxnSpPr>
      <xdr:spPr>
        <a:xfrm>
          <a:off x="14592300" y="9662458"/>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61258</xdr:rowOff>
    </xdr:from>
    <xdr:to>
      <xdr:col>76</xdr:col>
      <xdr:colOff>114300</xdr:colOff>
      <xdr:row>57</xdr:row>
      <xdr:rowOff>3797</xdr:rowOff>
    </xdr:to>
    <xdr:cxnSp macro="">
      <xdr:nvCxnSpPr>
        <xdr:cNvPr id="587" name="直線コネクタ 586"/>
        <xdr:cNvCxnSpPr/>
      </xdr:nvCxnSpPr>
      <xdr:spPr>
        <a:xfrm flipV="1">
          <a:off x="13703300" y="9662458"/>
          <a:ext cx="889000" cy="1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3797</xdr:rowOff>
    </xdr:from>
    <xdr:to>
      <xdr:col>71</xdr:col>
      <xdr:colOff>177800</xdr:colOff>
      <xdr:row>57</xdr:row>
      <xdr:rowOff>86077</xdr:rowOff>
    </xdr:to>
    <xdr:cxnSp macro="">
      <xdr:nvCxnSpPr>
        <xdr:cNvPr id="590" name="直線コネクタ 589"/>
        <xdr:cNvCxnSpPr/>
      </xdr:nvCxnSpPr>
      <xdr:spPr>
        <a:xfrm flipV="1">
          <a:off x="12814300" y="9776447"/>
          <a:ext cx="889000" cy="8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122113</xdr:rowOff>
    </xdr:from>
    <xdr:to>
      <xdr:col>85</xdr:col>
      <xdr:colOff>177800</xdr:colOff>
      <xdr:row>51</xdr:row>
      <xdr:rowOff>52263</xdr:rowOff>
    </xdr:to>
    <xdr:sp macro="" textlink="">
      <xdr:nvSpPr>
        <xdr:cNvPr id="600" name="楕円 599"/>
        <xdr:cNvSpPr/>
      </xdr:nvSpPr>
      <xdr:spPr>
        <a:xfrm>
          <a:off x="16268700" y="86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37040</xdr:rowOff>
    </xdr:from>
    <xdr:ext cx="599010" cy="259045"/>
    <xdr:sp macro="" textlink="">
      <xdr:nvSpPr>
        <xdr:cNvPr id="601" name="教育費該当値テキスト"/>
        <xdr:cNvSpPr txBox="1"/>
      </xdr:nvSpPr>
      <xdr:spPr>
        <a:xfrm>
          <a:off x="16370300" y="860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13854</xdr:rowOff>
    </xdr:from>
    <xdr:to>
      <xdr:col>81</xdr:col>
      <xdr:colOff>101600</xdr:colOff>
      <xdr:row>56</xdr:row>
      <xdr:rowOff>115454</xdr:rowOff>
    </xdr:to>
    <xdr:sp macro="" textlink="">
      <xdr:nvSpPr>
        <xdr:cNvPr id="602" name="楕円 601"/>
        <xdr:cNvSpPr/>
      </xdr:nvSpPr>
      <xdr:spPr>
        <a:xfrm>
          <a:off x="15430500" y="96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131981</xdr:rowOff>
    </xdr:from>
    <xdr:ext cx="534377" cy="259045"/>
    <xdr:sp macro="" textlink="">
      <xdr:nvSpPr>
        <xdr:cNvPr id="603" name="テキスト ボックス 602"/>
        <xdr:cNvSpPr txBox="1"/>
      </xdr:nvSpPr>
      <xdr:spPr>
        <a:xfrm>
          <a:off x="15214111" y="93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10458</xdr:rowOff>
    </xdr:from>
    <xdr:to>
      <xdr:col>76</xdr:col>
      <xdr:colOff>165100</xdr:colOff>
      <xdr:row>56</xdr:row>
      <xdr:rowOff>112058</xdr:rowOff>
    </xdr:to>
    <xdr:sp macro="" textlink="">
      <xdr:nvSpPr>
        <xdr:cNvPr id="604" name="楕円 603"/>
        <xdr:cNvSpPr/>
      </xdr:nvSpPr>
      <xdr:spPr>
        <a:xfrm>
          <a:off x="14541500" y="9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128585</xdr:rowOff>
    </xdr:from>
    <xdr:ext cx="534377" cy="259045"/>
    <xdr:sp macro="" textlink="">
      <xdr:nvSpPr>
        <xdr:cNvPr id="605" name="テキスト ボックス 604"/>
        <xdr:cNvSpPr txBox="1"/>
      </xdr:nvSpPr>
      <xdr:spPr>
        <a:xfrm>
          <a:off x="14325111" y="93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124447</xdr:rowOff>
    </xdr:from>
    <xdr:to>
      <xdr:col>72</xdr:col>
      <xdr:colOff>38100</xdr:colOff>
      <xdr:row>57</xdr:row>
      <xdr:rowOff>54597</xdr:rowOff>
    </xdr:to>
    <xdr:sp macro="" textlink="">
      <xdr:nvSpPr>
        <xdr:cNvPr id="606" name="楕円 605"/>
        <xdr:cNvSpPr/>
      </xdr:nvSpPr>
      <xdr:spPr>
        <a:xfrm>
          <a:off x="13652500" y="97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71124</xdr:rowOff>
    </xdr:from>
    <xdr:ext cx="534377" cy="259045"/>
    <xdr:sp macro="" textlink="">
      <xdr:nvSpPr>
        <xdr:cNvPr id="607" name="テキスト ボックス 606"/>
        <xdr:cNvSpPr txBox="1"/>
      </xdr:nvSpPr>
      <xdr:spPr>
        <a:xfrm>
          <a:off x="13436111" y="95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35277</xdr:rowOff>
    </xdr:from>
    <xdr:to>
      <xdr:col>67</xdr:col>
      <xdr:colOff>101600</xdr:colOff>
      <xdr:row>57</xdr:row>
      <xdr:rowOff>136877</xdr:rowOff>
    </xdr:to>
    <xdr:sp macro="" textlink="">
      <xdr:nvSpPr>
        <xdr:cNvPr id="608" name="楕円 607"/>
        <xdr:cNvSpPr/>
      </xdr:nvSpPr>
      <xdr:spPr>
        <a:xfrm>
          <a:off x="12763500" y="98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128004</xdr:rowOff>
    </xdr:from>
    <xdr:ext cx="534377" cy="259045"/>
    <xdr:sp macro="" textlink="">
      <xdr:nvSpPr>
        <xdr:cNvPr id="609" name="テキスト ボックス 608"/>
        <xdr:cNvSpPr txBox="1"/>
      </xdr:nvSpPr>
      <xdr:spPr>
        <a:xfrm>
          <a:off x="12547111" y="99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76479</xdr:rowOff>
    </xdr:from>
    <xdr:to>
      <xdr:col>85</xdr:col>
      <xdr:colOff>127000</xdr:colOff>
      <xdr:row>78</xdr:row>
      <xdr:rowOff>92700</xdr:rowOff>
    </xdr:to>
    <xdr:cxnSp macro="">
      <xdr:nvCxnSpPr>
        <xdr:cNvPr id="636" name="直線コネクタ 635"/>
        <xdr:cNvCxnSpPr/>
      </xdr:nvCxnSpPr>
      <xdr:spPr>
        <a:xfrm>
          <a:off x="15481300" y="13449579"/>
          <a:ext cx="8382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148369</xdr:rowOff>
    </xdr:from>
    <xdr:to>
      <xdr:col>81</xdr:col>
      <xdr:colOff>50800</xdr:colOff>
      <xdr:row>78</xdr:row>
      <xdr:rowOff>76479</xdr:rowOff>
    </xdr:to>
    <xdr:cxnSp macro="">
      <xdr:nvCxnSpPr>
        <xdr:cNvPr id="639" name="直線コネクタ 638"/>
        <xdr:cNvCxnSpPr/>
      </xdr:nvCxnSpPr>
      <xdr:spPr>
        <a:xfrm>
          <a:off x="14592300" y="13350019"/>
          <a:ext cx="889000" cy="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1" name="テキスト ボックス 640"/>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148369</xdr:rowOff>
    </xdr:from>
    <xdr:to>
      <xdr:col>76</xdr:col>
      <xdr:colOff>114300</xdr:colOff>
      <xdr:row>78</xdr:row>
      <xdr:rowOff>16566</xdr:rowOff>
    </xdr:to>
    <xdr:cxnSp macro="">
      <xdr:nvCxnSpPr>
        <xdr:cNvPr id="642" name="直線コネクタ 641"/>
        <xdr:cNvCxnSpPr/>
      </xdr:nvCxnSpPr>
      <xdr:spPr>
        <a:xfrm flipV="1">
          <a:off x="13703300" y="13350019"/>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16566</xdr:rowOff>
    </xdr:from>
    <xdr:to>
      <xdr:col>71</xdr:col>
      <xdr:colOff>177800</xdr:colOff>
      <xdr:row>78</xdr:row>
      <xdr:rowOff>111911</xdr:rowOff>
    </xdr:to>
    <xdr:cxnSp macro="">
      <xdr:nvCxnSpPr>
        <xdr:cNvPr id="645" name="直線コネクタ 644"/>
        <xdr:cNvCxnSpPr/>
      </xdr:nvCxnSpPr>
      <xdr:spPr>
        <a:xfrm flipV="1">
          <a:off x="12814300" y="13389666"/>
          <a:ext cx="889000" cy="9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7" name="テキスト ボックス 646"/>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163047</xdr:rowOff>
    </xdr:from>
    <xdr:ext cx="469744" cy="259045"/>
    <xdr:sp macro="" textlink="">
      <xdr:nvSpPr>
        <xdr:cNvPr id="649" name="テキスト ボックス 648"/>
        <xdr:cNvSpPr txBox="1"/>
      </xdr:nvSpPr>
      <xdr:spPr>
        <a:xfrm>
          <a:off x="12579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41900</xdr:rowOff>
    </xdr:from>
    <xdr:to>
      <xdr:col>85</xdr:col>
      <xdr:colOff>177800</xdr:colOff>
      <xdr:row>78</xdr:row>
      <xdr:rowOff>143500</xdr:rowOff>
    </xdr:to>
    <xdr:sp macro="" textlink="">
      <xdr:nvSpPr>
        <xdr:cNvPr id="655" name="楕円 654"/>
        <xdr:cNvSpPr/>
      </xdr:nvSpPr>
      <xdr:spPr>
        <a:xfrm>
          <a:off x="16268700" y="13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1277</xdr:rowOff>
    </xdr:from>
    <xdr:ext cx="469744" cy="259045"/>
    <xdr:sp macro="" textlink="">
      <xdr:nvSpPr>
        <xdr:cNvPr id="656" name="災害復旧費該当値テキスト"/>
        <xdr:cNvSpPr txBox="1"/>
      </xdr:nvSpPr>
      <xdr:spPr>
        <a:xfrm>
          <a:off x="16370300" y="13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25679</xdr:rowOff>
    </xdr:from>
    <xdr:to>
      <xdr:col>81</xdr:col>
      <xdr:colOff>101600</xdr:colOff>
      <xdr:row>78</xdr:row>
      <xdr:rowOff>127279</xdr:rowOff>
    </xdr:to>
    <xdr:sp macro="" textlink="">
      <xdr:nvSpPr>
        <xdr:cNvPr id="657" name="楕円 656"/>
        <xdr:cNvSpPr/>
      </xdr:nvSpPr>
      <xdr:spPr>
        <a:xfrm>
          <a:off x="15430500" y="133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143806</xdr:rowOff>
    </xdr:from>
    <xdr:ext cx="469744" cy="259045"/>
    <xdr:sp macro="" textlink="">
      <xdr:nvSpPr>
        <xdr:cNvPr id="658" name="テキスト ボックス 657"/>
        <xdr:cNvSpPr txBox="1"/>
      </xdr:nvSpPr>
      <xdr:spPr>
        <a:xfrm>
          <a:off x="15246428" y="131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97569</xdr:rowOff>
    </xdr:from>
    <xdr:to>
      <xdr:col>76</xdr:col>
      <xdr:colOff>165100</xdr:colOff>
      <xdr:row>78</xdr:row>
      <xdr:rowOff>27719</xdr:rowOff>
    </xdr:to>
    <xdr:sp macro="" textlink="">
      <xdr:nvSpPr>
        <xdr:cNvPr id="659" name="楕円 658"/>
        <xdr:cNvSpPr/>
      </xdr:nvSpPr>
      <xdr:spPr>
        <a:xfrm>
          <a:off x="14541500" y="132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44246</xdr:rowOff>
    </xdr:from>
    <xdr:ext cx="534377" cy="259045"/>
    <xdr:sp macro="" textlink="">
      <xdr:nvSpPr>
        <xdr:cNvPr id="660" name="テキスト ボックス 659"/>
        <xdr:cNvSpPr txBox="1"/>
      </xdr:nvSpPr>
      <xdr:spPr>
        <a:xfrm>
          <a:off x="14325111" y="130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137216</xdr:rowOff>
    </xdr:from>
    <xdr:to>
      <xdr:col>72</xdr:col>
      <xdr:colOff>38100</xdr:colOff>
      <xdr:row>78</xdr:row>
      <xdr:rowOff>67366</xdr:rowOff>
    </xdr:to>
    <xdr:sp macro="" textlink="">
      <xdr:nvSpPr>
        <xdr:cNvPr id="661" name="楕円 660"/>
        <xdr:cNvSpPr/>
      </xdr:nvSpPr>
      <xdr:spPr>
        <a:xfrm>
          <a:off x="13652500" y="133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83893</xdr:rowOff>
    </xdr:from>
    <xdr:ext cx="534377" cy="259045"/>
    <xdr:sp macro="" textlink="">
      <xdr:nvSpPr>
        <xdr:cNvPr id="662" name="テキスト ボックス 661"/>
        <xdr:cNvSpPr txBox="1"/>
      </xdr:nvSpPr>
      <xdr:spPr>
        <a:xfrm>
          <a:off x="13436111" y="1311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61111</xdr:rowOff>
    </xdr:from>
    <xdr:to>
      <xdr:col>67</xdr:col>
      <xdr:colOff>101600</xdr:colOff>
      <xdr:row>78</xdr:row>
      <xdr:rowOff>162711</xdr:rowOff>
    </xdr:to>
    <xdr:sp macro="" textlink="">
      <xdr:nvSpPr>
        <xdr:cNvPr id="663" name="楕円 662"/>
        <xdr:cNvSpPr/>
      </xdr:nvSpPr>
      <xdr:spPr>
        <a:xfrm>
          <a:off x="12763500" y="134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7788</xdr:rowOff>
    </xdr:from>
    <xdr:ext cx="469744" cy="259045"/>
    <xdr:sp macro="" textlink="">
      <xdr:nvSpPr>
        <xdr:cNvPr id="664" name="テキスト ボックス 663"/>
        <xdr:cNvSpPr txBox="1"/>
      </xdr:nvSpPr>
      <xdr:spPr>
        <a:xfrm>
          <a:off x="12579428" y="132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61061</xdr:rowOff>
    </xdr:from>
    <xdr:to>
      <xdr:col>85</xdr:col>
      <xdr:colOff>127000</xdr:colOff>
      <xdr:row>92</xdr:row>
      <xdr:rowOff>82190</xdr:rowOff>
    </xdr:to>
    <xdr:cxnSp macro="">
      <xdr:nvCxnSpPr>
        <xdr:cNvPr id="695" name="直線コネクタ 694"/>
        <xdr:cNvCxnSpPr/>
      </xdr:nvCxnSpPr>
      <xdr:spPr>
        <a:xfrm>
          <a:off x="15481300" y="15834461"/>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61061</xdr:rowOff>
    </xdr:from>
    <xdr:to>
      <xdr:col>81</xdr:col>
      <xdr:colOff>50800</xdr:colOff>
      <xdr:row>92</xdr:row>
      <xdr:rowOff>142345</xdr:rowOff>
    </xdr:to>
    <xdr:cxnSp macro="">
      <xdr:nvCxnSpPr>
        <xdr:cNvPr id="698" name="直線コネクタ 697"/>
        <xdr:cNvCxnSpPr/>
      </xdr:nvCxnSpPr>
      <xdr:spPr>
        <a:xfrm flipV="1">
          <a:off x="14592300" y="15834461"/>
          <a:ext cx="889000" cy="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142345</xdr:rowOff>
    </xdr:from>
    <xdr:to>
      <xdr:col>76</xdr:col>
      <xdr:colOff>114300</xdr:colOff>
      <xdr:row>93</xdr:row>
      <xdr:rowOff>9333</xdr:rowOff>
    </xdr:to>
    <xdr:cxnSp macro="">
      <xdr:nvCxnSpPr>
        <xdr:cNvPr id="701" name="直線コネクタ 700"/>
        <xdr:cNvCxnSpPr/>
      </xdr:nvCxnSpPr>
      <xdr:spPr>
        <a:xfrm flipV="1">
          <a:off x="13703300" y="15915745"/>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9333</xdr:rowOff>
    </xdr:from>
    <xdr:to>
      <xdr:col>71</xdr:col>
      <xdr:colOff>177800</xdr:colOff>
      <xdr:row>93</xdr:row>
      <xdr:rowOff>20616</xdr:rowOff>
    </xdr:to>
    <xdr:cxnSp macro="">
      <xdr:nvCxnSpPr>
        <xdr:cNvPr id="704" name="直線コネクタ 703"/>
        <xdr:cNvCxnSpPr/>
      </xdr:nvCxnSpPr>
      <xdr:spPr>
        <a:xfrm flipV="1">
          <a:off x="12814300" y="159541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31390</xdr:rowOff>
    </xdr:from>
    <xdr:to>
      <xdr:col>85</xdr:col>
      <xdr:colOff>177800</xdr:colOff>
      <xdr:row>92</xdr:row>
      <xdr:rowOff>132990</xdr:rowOff>
    </xdr:to>
    <xdr:sp macro="" textlink="">
      <xdr:nvSpPr>
        <xdr:cNvPr id="714" name="楕円 713"/>
        <xdr:cNvSpPr/>
      </xdr:nvSpPr>
      <xdr:spPr>
        <a:xfrm>
          <a:off x="16268700" y="158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54267</xdr:rowOff>
    </xdr:from>
    <xdr:ext cx="534377" cy="259045"/>
    <xdr:sp macro="" textlink="">
      <xdr:nvSpPr>
        <xdr:cNvPr id="715" name="公債費該当値テキスト"/>
        <xdr:cNvSpPr txBox="1"/>
      </xdr:nvSpPr>
      <xdr:spPr>
        <a:xfrm>
          <a:off x="16370300" y="156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10261</xdr:rowOff>
    </xdr:from>
    <xdr:to>
      <xdr:col>81</xdr:col>
      <xdr:colOff>101600</xdr:colOff>
      <xdr:row>92</xdr:row>
      <xdr:rowOff>111861</xdr:rowOff>
    </xdr:to>
    <xdr:sp macro="" textlink="">
      <xdr:nvSpPr>
        <xdr:cNvPr id="716" name="楕円 715"/>
        <xdr:cNvSpPr/>
      </xdr:nvSpPr>
      <xdr:spPr>
        <a:xfrm>
          <a:off x="15430500" y="157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128388</xdr:rowOff>
    </xdr:from>
    <xdr:ext cx="534377" cy="259045"/>
    <xdr:sp macro="" textlink="">
      <xdr:nvSpPr>
        <xdr:cNvPr id="717" name="テキスト ボックス 716"/>
        <xdr:cNvSpPr txBox="1"/>
      </xdr:nvSpPr>
      <xdr:spPr>
        <a:xfrm>
          <a:off x="15214111" y="155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91545</xdr:rowOff>
    </xdr:from>
    <xdr:to>
      <xdr:col>76</xdr:col>
      <xdr:colOff>165100</xdr:colOff>
      <xdr:row>93</xdr:row>
      <xdr:rowOff>21695</xdr:rowOff>
    </xdr:to>
    <xdr:sp macro="" textlink="">
      <xdr:nvSpPr>
        <xdr:cNvPr id="718" name="楕円 717"/>
        <xdr:cNvSpPr/>
      </xdr:nvSpPr>
      <xdr:spPr>
        <a:xfrm>
          <a:off x="14541500" y="158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38222</xdr:rowOff>
    </xdr:from>
    <xdr:ext cx="534377" cy="259045"/>
    <xdr:sp macro="" textlink="">
      <xdr:nvSpPr>
        <xdr:cNvPr id="719" name="テキスト ボックス 718"/>
        <xdr:cNvSpPr txBox="1"/>
      </xdr:nvSpPr>
      <xdr:spPr>
        <a:xfrm>
          <a:off x="14325111" y="156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129983</xdr:rowOff>
    </xdr:from>
    <xdr:to>
      <xdr:col>72</xdr:col>
      <xdr:colOff>38100</xdr:colOff>
      <xdr:row>93</xdr:row>
      <xdr:rowOff>60133</xdr:rowOff>
    </xdr:to>
    <xdr:sp macro="" textlink="">
      <xdr:nvSpPr>
        <xdr:cNvPr id="720" name="楕円 719"/>
        <xdr:cNvSpPr/>
      </xdr:nvSpPr>
      <xdr:spPr>
        <a:xfrm>
          <a:off x="13652500" y="159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76660</xdr:rowOff>
    </xdr:from>
    <xdr:ext cx="534377" cy="259045"/>
    <xdr:sp macro="" textlink="">
      <xdr:nvSpPr>
        <xdr:cNvPr id="721" name="テキスト ボックス 720"/>
        <xdr:cNvSpPr txBox="1"/>
      </xdr:nvSpPr>
      <xdr:spPr>
        <a:xfrm>
          <a:off x="13436111" y="156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141266</xdr:rowOff>
    </xdr:from>
    <xdr:to>
      <xdr:col>67</xdr:col>
      <xdr:colOff>101600</xdr:colOff>
      <xdr:row>93</xdr:row>
      <xdr:rowOff>71416</xdr:rowOff>
    </xdr:to>
    <xdr:sp macro="" textlink="">
      <xdr:nvSpPr>
        <xdr:cNvPr id="722" name="楕円 721"/>
        <xdr:cNvSpPr/>
      </xdr:nvSpPr>
      <xdr:spPr>
        <a:xfrm>
          <a:off x="12763500" y="159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87943</xdr:rowOff>
    </xdr:from>
    <xdr:ext cx="534377" cy="259045"/>
    <xdr:sp macro="" textlink="">
      <xdr:nvSpPr>
        <xdr:cNvPr id="723" name="テキスト ボックス 722"/>
        <xdr:cNvSpPr txBox="1"/>
      </xdr:nvSpPr>
      <xdr:spPr>
        <a:xfrm>
          <a:off x="12547111" y="156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・総務費に係る住民一人当たりのコストは、前年度より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2,575</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75,051</a:t>
          </a:r>
          <a:r>
            <a:rPr kumimoji="1" lang="ja-JP" altLang="en-US" sz="1300">
              <a:latin typeface="ＭＳ Ｐゴシック" panose="020B0600070205080204" pitchFamily="50" charset="-128"/>
              <a:ea typeface="ＭＳ Ｐゴシック" panose="020B0600070205080204" pitchFamily="50" charset="-128"/>
            </a:rPr>
            <a:t>円となり、類似団体平均を</a:t>
          </a:r>
          <a:r>
            <a:rPr kumimoji="1" lang="en-US" altLang="ja-JP" sz="1300">
              <a:latin typeface="ＭＳ Ｐゴシック" panose="020B0600070205080204" pitchFamily="50" charset="-128"/>
              <a:ea typeface="ＭＳ Ｐゴシック" panose="020B0600070205080204" pitchFamily="50" charset="-128"/>
            </a:rPr>
            <a:t>17,892</a:t>
          </a:r>
          <a:r>
            <a:rPr kumimoji="1" lang="ja-JP" altLang="en-US" sz="1300">
              <a:latin typeface="ＭＳ Ｐゴシック" panose="020B0600070205080204" pitchFamily="50" charset="-128"/>
              <a:ea typeface="ＭＳ Ｐゴシック" panose="020B0600070205080204" pitchFamily="50" charset="-128"/>
            </a:rPr>
            <a:t>円上回っている。吾北及び本川総合支所の耐震改修事業費の増加が主な要因である。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臨時福祉給付金給付事業等による減少はあったものの、特別養護老人ホーム特別会計、後期高齢者医療特別会計等への繰出金の増加や神谷保育園耐震改修工事等の増加により、</a:t>
          </a:r>
          <a:r>
            <a:rPr kumimoji="1" lang="en-US" altLang="ja-JP" sz="1300">
              <a:latin typeface="ＭＳ Ｐゴシック" panose="020B0600070205080204" pitchFamily="50" charset="-128"/>
              <a:ea typeface="ＭＳ Ｐゴシック" panose="020B0600070205080204" pitchFamily="50" charset="-128"/>
            </a:rPr>
            <a:t>6,242</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27,967</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・農林水産業費に係る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産地パワーアップ事業の皆増や道整備交付金事業等の林道整備事業費の増加により、前年度から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・土木費に係る住民一人当たりのコストは、公共下水道事業会計への繰出金は減少したが、社会資本整備総合交付金事業（雨水浸水対策）等の増加により、前年度から</a:t>
          </a:r>
          <a:r>
            <a:rPr kumimoji="1" lang="en-US" altLang="ja-JP" sz="1300">
              <a:latin typeface="ＭＳ Ｐゴシック" panose="020B0600070205080204" pitchFamily="50" charset="-128"/>
              <a:ea typeface="ＭＳ Ｐゴシック" panose="020B0600070205080204" pitchFamily="50" charset="-128"/>
            </a:rPr>
            <a:t>12,950</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68,257</a:t>
          </a:r>
          <a:r>
            <a:rPr kumimoji="1" lang="ja-JP" altLang="en-US" sz="1300">
              <a:latin typeface="ＭＳ Ｐゴシック" panose="020B0600070205080204" pitchFamily="50" charset="-128"/>
              <a:ea typeface="ＭＳ Ｐゴシック" panose="020B0600070205080204" pitchFamily="50" charset="-128"/>
            </a:rPr>
            <a:t>円となった。類似団体平均を</a:t>
          </a:r>
          <a:r>
            <a:rPr kumimoji="1" lang="en-US" altLang="ja-JP" sz="1300">
              <a:latin typeface="ＭＳ Ｐゴシック" panose="020B0600070205080204" pitchFamily="50" charset="-128"/>
              <a:ea typeface="ＭＳ Ｐゴシック" panose="020B0600070205080204" pitchFamily="50" charset="-128"/>
            </a:rPr>
            <a:t>27,373</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・消防費に係る住民一人当たりのコストは、仁淀消防組合負担金等の増により、</a:t>
          </a:r>
          <a:r>
            <a:rPr kumimoji="1" lang="en-US" altLang="ja-JP" sz="1300">
              <a:latin typeface="ＭＳ Ｐゴシック" panose="020B0600070205080204" pitchFamily="50" charset="-128"/>
              <a:ea typeface="ＭＳ Ｐゴシック" panose="020B0600070205080204" pitchFamily="50" charset="-128"/>
            </a:rPr>
            <a:t>27,135</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56,716</a:t>
          </a:r>
          <a:r>
            <a:rPr kumimoji="1" lang="ja-JP" altLang="en-US" sz="1300">
              <a:latin typeface="ＭＳ Ｐゴシック" panose="020B0600070205080204" pitchFamily="50" charset="-128"/>
              <a:ea typeface="ＭＳ Ｐゴシック" panose="020B0600070205080204" pitchFamily="50" charset="-128"/>
            </a:rPr>
            <a:t>円となった。類似団体平均を</a:t>
          </a:r>
          <a:r>
            <a:rPr kumimoji="1" lang="en-US" altLang="ja-JP" sz="1300">
              <a:latin typeface="ＭＳ Ｐゴシック" panose="020B0600070205080204" pitchFamily="50" charset="-128"/>
              <a:ea typeface="ＭＳ Ｐゴシック" panose="020B0600070205080204" pitchFamily="50" charset="-128"/>
            </a:rPr>
            <a:t>40,720</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・教育費に係る住民一人当たりのコストは、伊野小学校改築工事や空調設備整備事業等の増加により、</a:t>
          </a:r>
          <a:r>
            <a:rPr kumimoji="1" lang="en-US" altLang="ja-JP" sz="1300">
              <a:latin typeface="ＭＳ Ｐゴシック" panose="020B0600070205080204" pitchFamily="50" charset="-128"/>
              <a:ea typeface="ＭＳ Ｐゴシック" panose="020B0600070205080204" pitchFamily="50" charset="-128"/>
            </a:rPr>
            <a:t>56,370</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109,966</a:t>
          </a:r>
          <a:r>
            <a:rPr kumimoji="1" lang="ja-JP" altLang="en-US" sz="1300">
              <a:latin typeface="ＭＳ Ｐゴシック" panose="020B0600070205080204" pitchFamily="50" charset="-128"/>
              <a:ea typeface="ＭＳ Ｐゴシック" panose="020B0600070205080204" pitchFamily="50" charset="-128"/>
            </a:rPr>
            <a:t>円となった。類似団体平均を</a:t>
          </a:r>
          <a:r>
            <a:rPr kumimoji="1" lang="en-US" altLang="ja-JP" sz="1300">
              <a:latin typeface="ＭＳ Ｐゴシック" panose="020B0600070205080204" pitchFamily="50" charset="-128"/>
              <a:ea typeface="ＭＳ Ｐゴシック" panose="020B0600070205080204" pitchFamily="50" charset="-128"/>
            </a:rPr>
            <a:t>61,900</a:t>
          </a:r>
          <a:r>
            <a:rPr kumimoji="1" lang="ja-JP" altLang="en-US" sz="1300">
              <a:latin typeface="ＭＳ Ｐゴシック" panose="020B0600070205080204" pitchFamily="50" charset="-128"/>
              <a:ea typeface="ＭＳ Ｐゴシック" panose="020B0600070205080204" pitchFamily="50" charset="-128"/>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増加している。国の経済対策の活用などにより一定の財源確保ができたこと、地方交付税等の減少により標準財政規模が減少していることなどがその要因として考えられる。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年度の実質収支額が減少したため、マイナスとなった。事務事業の見直し・統廃合など歳出の合理化等、行財政改革を推進し、健全な行財政運営に努めていく。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ため赤字比率は無いが、今後も事務事業の見直し・統廃合などの歳出の合理化等、行財政改革を推進し、公営企業等については、独立採算の原則に立ち、使用料の改定、確保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15574852</v>
      </c>
      <c r="BO4" s="441"/>
      <c r="BP4" s="441"/>
      <c r="BQ4" s="441"/>
      <c r="BR4" s="441"/>
      <c r="BS4" s="441"/>
      <c r="BT4" s="441"/>
      <c r="BU4" s="442"/>
      <c r="BV4" s="440">
        <v>13408644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1.8</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15346534</v>
      </c>
      <c r="BO5" s="446"/>
      <c r="BP5" s="446"/>
      <c r="BQ5" s="446"/>
      <c r="BR5" s="446"/>
      <c r="BS5" s="446"/>
      <c r="BT5" s="446"/>
      <c r="BU5" s="447"/>
      <c r="BV5" s="445">
        <v>12960724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91.8</v>
      </c>
      <c r="CU5" s="416"/>
      <c r="CV5" s="416"/>
      <c r="CW5" s="416"/>
      <c r="CX5" s="416"/>
      <c r="CY5" s="416"/>
      <c r="CZ5" s="416"/>
      <c r="DA5" s="417"/>
      <c r="DB5" s="415">
        <v>91.9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228318</v>
      </c>
      <c r="BO6" s="446"/>
      <c r="BP6" s="446"/>
      <c r="BQ6" s="446"/>
      <c r="BR6" s="446"/>
      <c r="BS6" s="446"/>
      <c r="BT6" s="446"/>
      <c r="BU6" s="447"/>
      <c r="BV6" s="445">
        <v>447920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96.1</v>
      </c>
      <c r="CU6" s="596"/>
      <c r="CV6" s="596"/>
      <c r="CW6" s="596"/>
      <c r="CX6" s="596"/>
      <c r="CY6" s="596"/>
      <c r="CZ6" s="596"/>
      <c r="DA6" s="597"/>
      <c r="DB6" s="595">
        <v>96.1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90015</v>
      </c>
      <c r="BO7" s="446"/>
      <c r="BP7" s="446"/>
      <c r="BQ7" s="446"/>
      <c r="BR7" s="446"/>
      <c r="BS7" s="446"/>
      <c r="BT7" s="446"/>
      <c r="BU7" s="447"/>
      <c r="BV7" s="445">
        <v>147616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7856002</v>
      </c>
      <c r="CU7" s="446"/>
      <c r="CV7" s="446"/>
      <c r="CW7" s="446"/>
      <c r="CX7" s="446"/>
      <c r="CY7" s="446"/>
      <c r="CZ7" s="446"/>
      <c r="DA7" s="447"/>
      <c r="DB7" s="445">
        <v>8141433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138303</v>
      </c>
      <c r="BO8" s="446"/>
      <c r="BP8" s="446"/>
      <c r="BQ8" s="446"/>
      <c r="BR8" s="446"/>
      <c r="BS8" s="446"/>
      <c r="BT8" s="446"/>
      <c r="BU8" s="447"/>
      <c r="BV8" s="445">
        <v>300304</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0.34</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22767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-162001</v>
      </c>
      <c r="BO9" s="446"/>
      <c r="BP9" s="446"/>
      <c r="BQ9" s="446"/>
      <c r="BR9" s="446"/>
      <c r="BS9" s="446"/>
      <c r="BT9" s="446"/>
      <c r="BU9" s="447"/>
      <c r="BV9" s="445">
        <v>-11502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19</v>
      </c>
      <c r="CU9" s="416"/>
      <c r="CV9" s="416"/>
      <c r="CW9" s="416"/>
      <c r="CX9" s="416"/>
      <c r="CY9" s="416"/>
      <c r="CZ9" s="416"/>
      <c r="DA9" s="417"/>
      <c r="DB9" s="415">
        <v>19.600000000000001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25062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4497</v>
      </c>
      <c r="BO10" s="446"/>
      <c r="BP10" s="446"/>
      <c r="BQ10" s="446"/>
      <c r="BR10" s="446"/>
      <c r="BS10" s="446"/>
      <c r="BT10" s="446"/>
      <c r="BU10" s="447"/>
      <c r="BV10" s="445">
        <v>115363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c r="A12" s="166"/>
      <c r="B12" s="561" t="s">
        <v>126</v>
      </c>
      <c r="C12" s="562"/>
      <c r="D12" s="562"/>
      <c r="E12" s="562"/>
      <c r="F12" s="562"/>
      <c r="G12" s="562"/>
      <c r="H12" s="562"/>
      <c r="I12" s="562"/>
      <c r="J12" s="562"/>
      <c r="K12" s="563"/>
      <c r="L12" s="570" t="s">
        <v>127</v>
      </c>
      <c r="M12" s="571"/>
      <c r="N12" s="571"/>
      <c r="O12" s="571"/>
      <c r="P12" s="571"/>
      <c r="Q12" s="572"/>
      <c r="R12" s="573">
        <v>23349</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135</v>
      </c>
      <c r="N13" s="546"/>
      <c r="O13" s="546"/>
      <c r="P13" s="546"/>
      <c r="Q13" s="547"/>
      <c r="R13" s="548">
        <v>23310</v>
      </c>
      <c r="S13" s="549"/>
      <c r="T13" s="549"/>
      <c r="U13" s="549"/>
      <c r="V13" s="550"/>
      <c r="W13" s="536" t="s">
        <v>136</v>
      </c>
      <c r="X13" s="458"/>
      <c r="Y13" s="458"/>
      <c r="Z13" s="458"/>
      <c r="AA13" s="458"/>
      <c r="AB13" s="459"/>
      <c r="AC13" s="421">
        <v>812</v>
      </c>
      <c r="AD13" s="422"/>
      <c r="AE13" s="422"/>
      <c r="AF13" s="422"/>
      <c r="AG13" s="423"/>
      <c r="AH13" s="421">
        <v>966</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-157504</v>
      </c>
      <c r="BO13" s="446"/>
      <c r="BP13" s="446"/>
      <c r="BQ13" s="446"/>
      <c r="BR13" s="446"/>
      <c r="BS13" s="446"/>
      <c r="BT13" s="446"/>
      <c r="BU13" s="447"/>
      <c r="BV13" s="445">
        <v>103861</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8.6</v>
      </c>
      <c r="CU13" s="416"/>
      <c r="CV13" s="416"/>
      <c r="CW13" s="416"/>
      <c r="CX13" s="416"/>
      <c r="CY13" s="416"/>
      <c r="CZ13" s="416"/>
      <c r="DA13" s="417"/>
      <c r="DB13" s="415">
        <v>8.4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141</v>
      </c>
      <c r="M14" s="579"/>
      <c r="N14" s="579"/>
      <c r="O14" s="579"/>
      <c r="P14" s="579"/>
      <c r="Q14" s="580"/>
      <c r="R14" s="548">
        <v>23712</v>
      </c>
      <c r="S14" s="549"/>
      <c r="T14" s="549"/>
      <c r="U14" s="549"/>
      <c r="V14" s="550"/>
      <c r="W14" s="551"/>
      <c r="X14" s="461"/>
      <c r="Y14" s="461"/>
      <c r="Z14" s="461"/>
      <c r="AA14" s="461"/>
      <c r="AB14" s="462"/>
      <c r="AC14" s="541">
        <v>7.9</v>
      </c>
      <c r="AD14" s="542"/>
      <c r="AE14" s="542"/>
      <c r="AF14" s="542"/>
      <c r="AG14" s="543"/>
      <c r="AH14" s="541">
        <v>8.6999999999999993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t="s">
        <v>125</v>
      </c>
      <c r="CU14" s="553"/>
      <c r="CV14" s="553"/>
      <c r="CW14" s="553"/>
      <c r="CX14" s="553"/>
      <c r="CY14" s="553"/>
      <c r="CZ14" s="553"/>
      <c r="DA14" s="554"/>
      <c r="DB14" s="552" t="s">
        <v>125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135</v>
      </c>
      <c r="N15" s="546"/>
      <c r="O15" s="546"/>
      <c r="P15" s="546"/>
      <c r="Q15" s="547"/>
      <c r="R15" s="548">
        <v>23674</v>
      </c>
      <c r="S15" s="549"/>
      <c r="T15" s="549"/>
      <c r="U15" s="549"/>
      <c r="V15" s="550"/>
      <c r="W15" s="536" t="s">
        <v>143</v>
      </c>
      <c r="X15" s="458"/>
      <c r="Y15" s="458"/>
      <c r="Z15" s="458"/>
      <c r="AA15" s="458"/>
      <c r="AB15" s="459"/>
      <c r="AC15" s="421">
        <v>2171</v>
      </c>
      <c r="AD15" s="422"/>
      <c r="AE15" s="422"/>
      <c r="AF15" s="422"/>
      <c r="AG15" s="423"/>
      <c r="AH15" s="421">
        <v>2358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2416111</v>
      </c>
      <c r="BO15" s="441"/>
      <c r="BP15" s="441"/>
      <c r="BQ15" s="441"/>
      <c r="BR15" s="441"/>
      <c r="BS15" s="441"/>
      <c r="BT15" s="441"/>
      <c r="BU15" s="442"/>
      <c r="BV15" s="440">
        <v>2449049</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21.1</v>
      </c>
      <c r="AD16" s="542"/>
      <c r="AE16" s="542"/>
      <c r="AF16" s="542"/>
      <c r="AG16" s="543"/>
      <c r="AH16" s="541">
        <v>21.1</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6758606</v>
      </c>
      <c r="BO16" s="446"/>
      <c r="BP16" s="446"/>
      <c r="BQ16" s="446"/>
      <c r="BR16" s="446"/>
      <c r="BS16" s="446"/>
      <c r="BT16" s="446"/>
      <c r="BU16" s="447"/>
      <c r="BV16" s="445">
        <v>6919352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7320</v>
      </c>
      <c r="AD17" s="422"/>
      <c r="AE17" s="422"/>
      <c r="AF17" s="422"/>
      <c r="AG17" s="423"/>
      <c r="AH17" s="421">
        <v>7830</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3049642</v>
      </c>
      <c r="BO17" s="446"/>
      <c r="BP17" s="446"/>
      <c r="BQ17" s="446"/>
      <c r="BR17" s="446"/>
      <c r="BS17" s="446"/>
      <c r="BT17" s="446"/>
      <c r="BU17" s="447"/>
      <c r="BV17" s="445">
        <v>3090648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470.97</v>
      </c>
      <c r="M18" s="510"/>
      <c r="N18" s="510"/>
      <c r="O18" s="510"/>
      <c r="P18" s="510"/>
      <c r="Q18" s="510"/>
      <c r="R18" s="511"/>
      <c r="S18" s="511"/>
      <c r="T18" s="511"/>
      <c r="U18" s="511"/>
      <c r="V18" s="512"/>
      <c r="W18" s="526"/>
      <c r="X18" s="527"/>
      <c r="Y18" s="527"/>
      <c r="Z18" s="527"/>
      <c r="AA18" s="527"/>
      <c r="AB18" s="537"/>
      <c r="AC18" s="409">
        <v>71</v>
      </c>
      <c r="AD18" s="410"/>
      <c r="AE18" s="410"/>
      <c r="AF18" s="410"/>
      <c r="AG18" s="513"/>
      <c r="AH18" s="409">
        <v>70.2</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7276581</v>
      </c>
      <c r="BO18" s="446"/>
      <c r="BP18" s="446"/>
      <c r="BQ18" s="446"/>
      <c r="BR18" s="446"/>
      <c r="BS18" s="446"/>
      <c r="BT18" s="446"/>
      <c r="BU18" s="447"/>
      <c r="BV18" s="445">
        <v>7508330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48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9122840</v>
      </c>
      <c r="BO19" s="446"/>
      <c r="BP19" s="446"/>
      <c r="BQ19" s="446"/>
      <c r="BR19" s="446"/>
      <c r="BS19" s="446"/>
      <c r="BT19" s="446"/>
      <c r="BU19" s="447"/>
      <c r="BV19" s="445">
        <v>9113462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9198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15201083</v>
      </c>
      <c r="BO23" s="446"/>
      <c r="BP23" s="446"/>
      <c r="BQ23" s="446"/>
      <c r="BR23" s="446"/>
      <c r="BS23" s="446"/>
      <c r="BT23" s="446"/>
      <c r="BU23" s="447"/>
      <c r="BV23" s="445">
        <v>13690607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7800</v>
      </c>
      <c r="R24" s="422"/>
      <c r="S24" s="422"/>
      <c r="T24" s="422"/>
      <c r="U24" s="422"/>
      <c r="V24" s="423"/>
      <c r="W24" s="487"/>
      <c r="X24" s="478"/>
      <c r="Y24" s="479"/>
      <c r="Z24" s="418" t="s">
        <v>167</v>
      </c>
      <c r="AA24" s="419"/>
      <c r="AB24" s="419"/>
      <c r="AC24" s="419"/>
      <c r="AD24" s="419"/>
      <c r="AE24" s="419"/>
      <c r="AF24" s="419"/>
      <c r="AG24" s="420"/>
      <c r="AH24" s="421">
        <v>251</v>
      </c>
      <c r="AI24" s="422"/>
      <c r="AJ24" s="422"/>
      <c r="AK24" s="422"/>
      <c r="AL24" s="423"/>
      <c r="AM24" s="421">
        <v>728653</v>
      </c>
      <c r="AN24" s="422"/>
      <c r="AO24" s="422"/>
      <c r="AP24" s="422"/>
      <c r="AQ24" s="422"/>
      <c r="AR24" s="423"/>
      <c r="AS24" s="421">
        <v>2903</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8758571</v>
      </c>
      <c r="BO24" s="446"/>
      <c r="BP24" s="446"/>
      <c r="BQ24" s="446"/>
      <c r="BR24" s="446"/>
      <c r="BS24" s="446"/>
      <c r="BT24" s="446"/>
      <c r="BU24" s="447"/>
      <c r="BV24" s="445">
        <v>7914947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1</v>
      </c>
      <c r="M25" s="422"/>
      <c r="N25" s="422"/>
      <c r="O25" s="422"/>
      <c r="P25" s="423"/>
      <c r="Q25" s="421">
        <v>6500</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171</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2579798</v>
      </c>
      <c r="BO25" s="441"/>
      <c r="BP25" s="441"/>
      <c r="BQ25" s="441"/>
      <c r="BR25" s="441"/>
      <c r="BS25" s="441"/>
      <c r="BT25" s="441"/>
      <c r="BU25" s="442"/>
      <c r="BV25" s="440">
        <v>1376570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173</v>
      </c>
      <c r="F26" s="419"/>
      <c r="G26" s="419"/>
      <c r="H26" s="419"/>
      <c r="I26" s="419"/>
      <c r="J26" s="419"/>
      <c r="K26" s="420"/>
      <c r="L26" s="421">
        <v>1</v>
      </c>
      <c r="M26" s="422"/>
      <c r="N26" s="422"/>
      <c r="O26" s="422"/>
      <c r="P26" s="423"/>
      <c r="Q26" s="421">
        <v>6100</v>
      </c>
      <c r="R26" s="422"/>
      <c r="S26" s="422"/>
      <c r="T26" s="422"/>
      <c r="U26" s="422"/>
      <c r="V26" s="423"/>
      <c r="W26" s="487"/>
      <c r="X26" s="478"/>
      <c r="Y26" s="479"/>
      <c r="Z26" s="418" t="s">
        <v>174</v>
      </c>
      <c r="AA26" s="500"/>
      <c r="AB26" s="500"/>
      <c r="AC26" s="500"/>
      <c r="AD26" s="500"/>
      <c r="AE26" s="500"/>
      <c r="AF26" s="500"/>
      <c r="AG26" s="501"/>
      <c r="AH26" s="421">
        <v>28</v>
      </c>
      <c r="AI26" s="422"/>
      <c r="AJ26" s="422"/>
      <c r="AK26" s="422"/>
      <c r="AL26" s="423"/>
      <c r="AM26" s="421">
        <v>84644</v>
      </c>
      <c r="AN26" s="422"/>
      <c r="AO26" s="422"/>
      <c r="AP26" s="422"/>
      <c r="AQ26" s="422"/>
      <c r="AR26" s="423"/>
      <c r="AS26" s="421">
        <v>3023</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176</v>
      </c>
      <c r="F27" s="419"/>
      <c r="G27" s="419"/>
      <c r="H27" s="419"/>
      <c r="I27" s="419"/>
      <c r="J27" s="419"/>
      <c r="K27" s="420"/>
      <c r="L27" s="421">
        <v>1</v>
      </c>
      <c r="M27" s="422"/>
      <c r="N27" s="422"/>
      <c r="O27" s="422"/>
      <c r="P27" s="423"/>
      <c r="Q27" s="421">
        <v>3050</v>
      </c>
      <c r="R27" s="422"/>
      <c r="S27" s="422"/>
      <c r="T27" s="422"/>
      <c r="U27" s="422"/>
      <c r="V27" s="423"/>
      <c r="W27" s="487"/>
      <c r="X27" s="478"/>
      <c r="Y27" s="479"/>
      <c r="Z27" s="418" t="s">
        <v>177</v>
      </c>
      <c r="AA27" s="419"/>
      <c r="AB27" s="419"/>
      <c r="AC27" s="419"/>
      <c r="AD27" s="419"/>
      <c r="AE27" s="419"/>
      <c r="AF27" s="419"/>
      <c r="AG27" s="420"/>
      <c r="AH27" s="421">
        <v>12</v>
      </c>
      <c r="AI27" s="422"/>
      <c r="AJ27" s="422"/>
      <c r="AK27" s="422"/>
      <c r="AL27" s="423"/>
      <c r="AM27" s="421">
        <v>35976</v>
      </c>
      <c r="AN27" s="422"/>
      <c r="AO27" s="422"/>
      <c r="AP27" s="422"/>
      <c r="AQ27" s="422"/>
      <c r="AR27" s="423"/>
      <c r="AS27" s="421">
        <v>2998</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171</v>
      </c>
      <c r="BO27" s="449"/>
      <c r="BP27" s="449"/>
      <c r="BQ27" s="449"/>
      <c r="BR27" s="449"/>
      <c r="BS27" s="449"/>
      <c r="BT27" s="449"/>
      <c r="BU27" s="450"/>
      <c r="BV27" s="448" t="s">
        <v>171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2370</v>
      </c>
      <c r="R28" s="422"/>
      <c r="S28" s="422"/>
      <c r="T28" s="422"/>
      <c r="U28" s="422"/>
      <c r="V28" s="423"/>
      <c r="W28" s="487"/>
      <c r="X28" s="478"/>
      <c r="Y28" s="479"/>
      <c r="Z28" s="418" t="s">
        <v>180</v>
      </c>
      <c r="AA28" s="419"/>
      <c r="AB28" s="419"/>
      <c r="AC28" s="419"/>
      <c r="AD28" s="419"/>
      <c r="AE28" s="419"/>
      <c r="AF28" s="419"/>
      <c r="AG28" s="420"/>
      <c r="AH28" s="421" t="s">
        <v>171</v>
      </c>
      <c r="AI28" s="422"/>
      <c r="AJ28" s="422"/>
      <c r="AK28" s="422"/>
      <c r="AL28" s="423"/>
      <c r="AM28" s="421" t="s">
        <v>171</v>
      </c>
      <c r="AN28" s="422"/>
      <c r="AO28" s="422"/>
      <c r="AP28" s="422"/>
      <c r="AQ28" s="422"/>
      <c r="AR28" s="423"/>
      <c r="AS28" s="421" t="s">
        <v>171</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2028880</v>
      </c>
      <c r="BO28" s="441"/>
      <c r="BP28" s="441"/>
      <c r="BQ28" s="441"/>
      <c r="BR28" s="441"/>
      <c r="BS28" s="441"/>
      <c r="BT28" s="441"/>
      <c r="BU28" s="442"/>
      <c r="BV28" s="440">
        <v>1874383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18</v>
      </c>
      <c r="M29" s="422"/>
      <c r="N29" s="422"/>
      <c r="O29" s="422"/>
      <c r="P29" s="423"/>
      <c r="Q29" s="421">
        <v>2140</v>
      </c>
      <c r="R29" s="422"/>
      <c r="S29" s="422"/>
      <c r="T29" s="422"/>
      <c r="U29" s="422"/>
      <c r="V29" s="423"/>
      <c r="W29" s="488"/>
      <c r="X29" s="489"/>
      <c r="Y29" s="490"/>
      <c r="Z29" s="418" t="s">
        <v>183</v>
      </c>
      <c r="AA29" s="419"/>
      <c r="AB29" s="419"/>
      <c r="AC29" s="419"/>
      <c r="AD29" s="419"/>
      <c r="AE29" s="419"/>
      <c r="AF29" s="419"/>
      <c r="AG29" s="420"/>
      <c r="AH29" s="421">
        <v>263</v>
      </c>
      <c r="AI29" s="422"/>
      <c r="AJ29" s="422"/>
      <c r="AK29" s="422"/>
      <c r="AL29" s="423"/>
      <c r="AM29" s="421">
        <v>764629</v>
      </c>
      <c r="AN29" s="422"/>
      <c r="AO29" s="422"/>
      <c r="AP29" s="422"/>
      <c r="AQ29" s="422"/>
      <c r="AR29" s="423"/>
      <c r="AS29" s="421">
        <v>2907</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3352767</v>
      </c>
      <c r="BO29" s="446"/>
      <c r="BP29" s="446"/>
      <c r="BQ29" s="446"/>
      <c r="BR29" s="446"/>
      <c r="BS29" s="446"/>
      <c r="BT29" s="446"/>
      <c r="BU29" s="447"/>
      <c r="BV29" s="445">
        <v>3756292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5766663</v>
      </c>
      <c r="BO30" s="449"/>
      <c r="BP30" s="449"/>
      <c r="BQ30" s="449"/>
      <c r="BR30" s="449"/>
      <c r="BS30" s="449"/>
      <c r="BT30" s="449"/>
      <c r="BU30" s="450"/>
      <c r="BV30" s="448">
        <v>5728989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10</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IF('各会計、関係団体の財政状況及び健全化判断比率'!B35="","",'各会計、関係団体の財政状況及び健全化判断比率'!B35)</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仁淀川下流衛生事務組合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公益財団法人いの町農業公社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水資源対策特別会計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国民健康保険特別会計（直診勘定）</v>
      </c>
      <c r="X35" s="403"/>
      <c r="Y35" s="403"/>
      <c r="Z35" s="403"/>
      <c r="AA35" s="403"/>
      <c r="AB35" s="403"/>
      <c r="AC35" s="403"/>
      <c r="AD35" s="403"/>
      <c r="AE35" s="403"/>
      <c r="AF35" s="403"/>
      <c r="AG35" s="403"/>
      <c r="AH35" s="403"/>
      <c r="AI35" s="403"/>
      <c r="AJ35" s="403"/>
      <c r="AK35" s="403"/>
      <c r="AL35" s="193"/>
      <c r="AM35" s="404">
        <f t="shared" ref="AM35:AM43" si="0">IF(AO35="","",AM34+1)</f>
        <v>11</v>
      </c>
      <c r="AN35" s="404"/>
      <c r="AO35" s="403" t="str">
        <f>IF('各会計、関係団体の財政状況及び健全化判断比率'!B34="","",'各会計、関係団体の財政状況及び健全化判断比率'!B34)</f>
        <v>病院事業会計</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IF('各会計、関係団体の財政状況及び健全化判断比率'!B36="","",'各会計、関係団体の財政状況及び健全化判断比率'!B36)</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高知中央西部焼却処理事務組合　一般会計　</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有限会社むささびの里</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墓地公園事業特別会計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仁淀消防組合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天王地区汚水処理施設事業特別会計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こうち人づくり広域連合　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9</v>
      </c>
      <c r="V38" s="404"/>
      <c r="W38" s="403" t="str">
        <f>IF('各会計、関係団体の財政状況及び健全化判断比率'!B32="","",'各会計、関係団体の財政状況及び健全化判断比率'!B32)</f>
        <v>特別養護老人ホーム特別会計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高知県広域食肉センター事務組合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仁淀川市町村圏事務組合　仁淀川広域市町村圏事務組合会計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高知県市町村総合事務組合　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高知県市町村総合事務組合　交通災害共済事業特別会計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高知県後期高齢者医療広域連合　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高知県後期高齢者医療広域連合　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y9dJj1l7IB2LxtwN/enIJJ71mm0CpVYWYpAfeGCsaaEZguab98m7VLl1EmNKhbjOysbYwjxdGNhdFHCDUxrgSA==" saltValue="XijJgDowaOS0nQqvxb25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24" t="s">
        <v>574</v>
      </c>
      <c r="D34" s="1224"/>
      <c r="E34" s="1225"/>
      <c r="F34" s="32">
        <v>11.32</v>
      </c>
      <c r="G34" s="33">
        <v>10</v>
      </c>
      <c r="H34" s="33">
        <v>9.42</v>
      </c>
      <c r="I34" s="33">
        <v>9.4499999999999993</v>
      </c>
      <c r="J34" s="34">
        <v>8.36</v>
      </c>
      <c r="K34" s="22"/>
      <c r="L34" s="22"/>
      <c r="M34" s="22"/>
      <c r="N34" s="22"/>
      <c r="O34" s="22"/>
      <c r="P34" s="22"/>
    </row>
    <row r="35" spans="1:16" ht="39" customHeight="1">
      <c r="A35" s="22"/>
      <c r="B35" s="35"/>
      <c r="C35" s="1218" t="s">
        <v>575</v>
      </c>
      <c r="D35" s="1219"/>
      <c r="E35" s="1220"/>
      <c r="F35" s="36">
        <v>6.48</v>
      </c>
      <c r="G35" s="37">
        <v>5.32</v>
      </c>
      <c r="H35" s="37">
        <v>4.96</v>
      </c>
      <c r="I35" s="37">
        <v>5.24</v>
      </c>
      <c r="J35" s="38">
        <v>5.25</v>
      </c>
      <c r="K35" s="22"/>
      <c r="L35" s="22"/>
      <c r="M35" s="22"/>
      <c r="N35" s="22"/>
      <c r="O35" s="22"/>
      <c r="P35" s="22"/>
    </row>
    <row r="36" spans="1:16" ht="39" customHeight="1">
      <c r="A36" s="22"/>
      <c r="B36" s="35"/>
      <c r="C36" s="1218" t="s">
        <v>576</v>
      </c>
      <c r="D36" s="1219"/>
      <c r="E36" s="1220"/>
      <c r="F36" s="36">
        <v>3.51</v>
      </c>
      <c r="G36" s="37">
        <v>3.58</v>
      </c>
      <c r="H36" s="37">
        <v>3.49</v>
      </c>
      <c r="I36" s="37">
        <v>3.66</v>
      </c>
      <c r="J36" s="38">
        <v>1.73</v>
      </c>
      <c r="K36" s="22"/>
      <c r="L36" s="22"/>
      <c r="M36" s="22"/>
      <c r="N36" s="22"/>
      <c r="O36" s="22"/>
      <c r="P36" s="22"/>
    </row>
    <row r="37" spans="1:16" ht="39" customHeight="1">
      <c r="A37" s="22"/>
      <c r="B37" s="35"/>
      <c r="C37" s="1218" t="s">
        <v>577</v>
      </c>
      <c r="D37" s="1219"/>
      <c r="E37" s="1220"/>
      <c r="F37" s="36">
        <v>0.01</v>
      </c>
      <c r="G37" s="37">
        <v>0</v>
      </c>
      <c r="H37" s="37">
        <v>0</v>
      </c>
      <c r="I37" s="37">
        <v>0.49</v>
      </c>
      <c r="J37" s="38">
        <v>0.95</v>
      </c>
      <c r="K37" s="22"/>
      <c r="L37" s="22"/>
      <c r="M37" s="22"/>
      <c r="N37" s="22"/>
      <c r="O37" s="22"/>
      <c r="P37" s="22"/>
    </row>
    <row r="38" spans="1:16" ht="39" customHeight="1">
      <c r="A38" s="22"/>
      <c r="B38" s="35"/>
      <c r="C38" s="1218" t="s">
        <v>578</v>
      </c>
      <c r="D38" s="1219"/>
      <c r="E38" s="1220"/>
      <c r="F38" s="36">
        <v>0.13</v>
      </c>
      <c r="G38" s="37">
        <v>0.49</v>
      </c>
      <c r="H38" s="37">
        <v>0.93</v>
      </c>
      <c r="I38" s="37">
        <v>0.69</v>
      </c>
      <c r="J38" s="38">
        <v>0.71</v>
      </c>
      <c r="K38" s="22"/>
      <c r="L38" s="22"/>
      <c r="M38" s="22"/>
      <c r="N38" s="22"/>
      <c r="O38" s="22"/>
      <c r="P38" s="22"/>
    </row>
    <row r="39" spans="1:16" ht="39" customHeight="1">
      <c r="A39" s="22"/>
      <c r="B39" s="35"/>
      <c r="C39" s="1218" t="s">
        <v>579</v>
      </c>
      <c r="D39" s="1219"/>
      <c r="E39" s="1220"/>
      <c r="F39" s="36">
        <v>0</v>
      </c>
      <c r="G39" s="37">
        <v>0</v>
      </c>
      <c r="H39" s="37">
        <v>0</v>
      </c>
      <c r="I39" s="37">
        <v>0</v>
      </c>
      <c r="J39" s="38">
        <v>0.21</v>
      </c>
      <c r="K39" s="22"/>
      <c r="L39" s="22"/>
      <c r="M39" s="22"/>
      <c r="N39" s="22"/>
      <c r="O39" s="22"/>
      <c r="P39" s="22"/>
    </row>
    <row r="40" spans="1:16" ht="39" customHeight="1">
      <c r="A40" s="22"/>
      <c r="B40" s="35"/>
      <c r="C40" s="1218" t="s">
        <v>580</v>
      </c>
      <c r="D40" s="1219"/>
      <c r="E40" s="1220"/>
      <c r="F40" s="36">
        <v>7.0000000000000007E-2</v>
      </c>
      <c r="G40" s="37">
        <v>0.08</v>
      </c>
      <c r="H40" s="37">
        <v>0.06</v>
      </c>
      <c r="I40" s="37">
        <v>0.1</v>
      </c>
      <c r="J40" s="38">
        <v>7.0000000000000007E-2</v>
      </c>
      <c r="K40" s="22"/>
      <c r="L40" s="22"/>
      <c r="M40" s="22"/>
      <c r="N40" s="22"/>
      <c r="O40" s="22"/>
      <c r="P40" s="22"/>
    </row>
    <row r="41" spans="1:16" ht="39" customHeight="1">
      <c r="A41" s="22"/>
      <c r="B41" s="35"/>
      <c r="C41" s="1218" t="s">
        <v>581</v>
      </c>
      <c r="D41" s="1219"/>
      <c r="E41" s="1220"/>
      <c r="F41" s="36">
        <v>0.03</v>
      </c>
      <c r="G41" s="37">
        <v>0.02</v>
      </c>
      <c r="H41" s="37">
        <v>0.01</v>
      </c>
      <c r="I41" s="37">
        <v>0.01</v>
      </c>
      <c r="J41" s="38">
        <v>0.02</v>
      </c>
      <c r="K41" s="22"/>
      <c r="L41" s="22"/>
      <c r="M41" s="22"/>
      <c r="N41" s="22"/>
      <c r="O41" s="22"/>
      <c r="P41" s="22"/>
    </row>
    <row r="42" spans="1:16" ht="39" customHeight="1">
      <c r="A42" s="22"/>
      <c r="B42" s="39"/>
      <c r="C42" s="1218" t="s">
        <v>582</v>
      </c>
      <c r="D42" s="1219"/>
      <c r="E42" s="1220"/>
      <c r="F42" s="36" t="s">
        <v>525</v>
      </c>
      <c r="G42" s="37" t="s">
        <v>525</v>
      </c>
      <c r="H42" s="37" t="s">
        <v>525</v>
      </c>
      <c r="I42" s="37" t="s">
        <v>525</v>
      </c>
      <c r="J42" s="38" t="s">
        <v>525</v>
      </c>
      <c r="K42" s="22"/>
      <c r="L42" s="22"/>
      <c r="M42" s="22"/>
      <c r="N42" s="22"/>
      <c r="O42" s="22"/>
      <c r="P42" s="22"/>
    </row>
    <row r="43" spans="1:16" ht="39" customHeight="1" thickBot="1">
      <c r="A43" s="22"/>
      <c r="B43" s="40"/>
      <c r="C43" s="1221" t="s">
        <v>583</v>
      </c>
      <c r="D43" s="1222"/>
      <c r="E43" s="1223"/>
      <c r="F43" s="41">
        <v>0.03</v>
      </c>
      <c r="G43" s="42">
        <v>0.02</v>
      </c>
      <c r="H43" s="42">
        <v>0.02</v>
      </c>
      <c r="I43" s="42">
        <v>0.05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OhCo0RU12m1c3jb24PNK8wcUXtRkymt0EeNfLyU65f38mFl8p7BcoWt1b7iud1Jg3S5WWvK6lb1lyX79e79qg==" saltValue="IzHbx/qT6/CICFbYlHqI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34" t="s">
        <v>11</v>
      </c>
      <c r="C45" s="1235"/>
      <c r="D45" s="58"/>
      <c r="E45" s="1240" t="s">
        <v>12</v>
      </c>
      <c r="F45" s="1240"/>
      <c r="G45" s="1240"/>
      <c r="H45" s="1240"/>
      <c r="I45" s="1240"/>
      <c r="J45" s="1241"/>
      <c r="K45" s="59">
        <v>1705</v>
      </c>
      <c r="L45" s="60">
        <v>1687</v>
      </c>
      <c r="M45" s="60">
        <v>1705</v>
      </c>
      <c r="N45" s="60">
        <v>1798</v>
      </c>
      <c r="O45" s="61">
        <v>1740</v>
      </c>
      <c r="P45" s="48"/>
      <c r="Q45" s="48"/>
      <c r="R45" s="48"/>
      <c r="S45" s="48"/>
      <c r="T45" s="48"/>
      <c r="U45" s="48"/>
    </row>
    <row r="46" spans="1:21" ht="30.75" customHeight="1">
      <c r="A46" s="48"/>
      <c r="B46" s="1236"/>
      <c r="C46" s="1237"/>
      <c r="D46" s="62"/>
      <c r="E46" s="1228" t="s">
        <v>13</v>
      </c>
      <c r="F46" s="1228"/>
      <c r="G46" s="1228"/>
      <c r="H46" s="1228"/>
      <c r="I46" s="1228"/>
      <c r="J46" s="1229"/>
      <c r="K46" s="63" t="s">
        <v>525</v>
      </c>
      <c r="L46" s="64" t="s">
        <v>525</v>
      </c>
      <c r="M46" s="64" t="s">
        <v>525</v>
      </c>
      <c r="N46" s="64" t="s">
        <v>525</v>
      </c>
      <c r="O46" s="65" t="s">
        <v>525</v>
      </c>
      <c r="P46" s="48"/>
      <c r="Q46" s="48"/>
      <c r="R46" s="48"/>
      <c r="S46" s="48"/>
      <c r="T46" s="48"/>
      <c r="U46" s="48"/>
    </row>
    <row r="47" spans="1:21" ht="30.75" customHeight="1">
      <c r="A47" s="48"/>
      <c r="B47" s="1236"/>
      <c r="C47" s="1237"/>
      <c r="D47" s="62"/>
      <c r="E47" s="1228" t="s">
        <v>14</v>
      </c>
      <c r="F47" s="1228"/>
      <c r="G47" s="1228"/>
      <c r="H47" s="1228"/>
      <c r="I47" s="1228"/>
      <c r="J47" s="1229"/>
      <c r="K47" s="63" t="s">
        <v>525</v>
      </c>
      <c r="L47" s="64" t="s">
        <v>525</v>
      </c>
      <c r="M47" s="64" t="s">
        <v>525</v>
      </c>
      <c r="N47" s="64" t="s">
        <v>525</v>
      </c>
      <c r="O47" s="65" t="s">
        <v>525</v>
      </c>
      <c r="P47" s="48"/>
      <c r="Q47" s="48"/>
      <c r="R47" s="48"/>
      <c r="S47" s="48"/>
      <c r="T47" s="48"/>
      <c r="U47" s="48"/>
    </row>
    <row r="48" spans="1:21" ht="30.75" customHeight="1">
      <c r="A48" s="48"/>
      <c r="B48" s="1236"/>
      <c r="C48" s="1237"/>
      <c r="D48" s="62"/>
      <c r="E48" s="1228" t="s">
        <v>15</v>
      </c>
      <c r="F48" s="1228"/>
      <c r="G48" s="1228"/>
      <c r="H48" s="1228"/>
      <c r="I48" s="1228"/>
      <c r="J48" s="1229"/>
      <c r="K48" s="63">
        <v>489</v>
      </c>
      <c r="L48" s="64">
        <v>486</v>
      </c>
      <c r="M48" s="64">
        <v>442</v>
      </c>
      <c r="N48" s="64">
        <v>416</v>
      </c>
      <c r="O48" s="65">
        <v>368</v>
      </c>
      <c r="P48" s="48"/>
      <c r="Q48" s="48"/>
      <c r="R48" s="48"/>
      <c r="S48" s="48"/>
      <c r="T48" s="48"/>
      <c r="U48" s="48"/>
    </row>
    <row r="49" spans="1:21" ht="30.75" customHeight="1">
      <c r="A49" s="48"/>
      <c r="B49" s="1236"/>
      <c r="C49" s="1237"/>
      <c r="D49" s="62"/>
      <c r="E49" s="1228" t="s">
        <v>16</v>
      </c>
      <c r="F49" s="1228"/>
      <c r="G49" s="1228"/>
      <c r="H49" s="1228"/>
      <c r="I49" s="1228"/>
      <c r="J49" s="1229"/>
      <c r="K49" s="63">
        <v>59</v>
      </c>
      <c r="L49" s="64">
        <v>42</v>
      </c>
      <c r="M49" s="64">
        <v>7</v>
      </c>
      <c r="N49" s="64">
        <v>40</v>
      </c>
      <c r="O49" s="65">
        <v>41</v>
      </c>
      <c r="P49" s="48"/>
      <c r="Q49" s="48"/>
      <c r="R49" s="48"/>
      <c r="S49" s="48"/>
      <c r="T49" s="48"/>
      <c r="U49" s="48"/>
    </row>
    <row r="50" spans="1:21" ht="30.75" customHeight="1">
      <c r="A50" s="48"/>
      <c r="B50" s="1236"/>
      <c r="C50" s="1237"/>
      <c r="D50" s="62"/>
      <c r="E50" s="1228" t="s">
        <v>17</v>
      </c>
      <c r="F50" s="1228"/>
      <c r="G50" s="1228"/>
      <c r="H50" s="1228"/>
      <c r="I50" s="1228"/>
      <c r="J50" s="1229"/>
      <c r="K50" s="63" t="s">
        <v>525</v>
      </c>
      <c r="L50" s="64" t="s">
        <v>525</v>
      </c>
      <c r="M50" s="64" t="s">
        <v>525</v>
      </c>
      <c r="N50" s="64" t="s">
        <v>525</v>
      </c>
      <c r="O50" s="65" t="s">
        <v>525</v>
      </c>
      <c r="P50" s="48"/>
      <c r="Q50" s="48"/>
      <c r="R50" s="48"/>
      <c r="S50" s="48"/>
      <c r="T50" s="48"/>
      <c r="U50" s="48"/>
    </row>
    <row r="51" spans="1:21" ht="30.75" customHeight="1">
      <c r="A51" s="48"/>
      <c r="B51" s="1238"/>
      <c r="C51" s="1239"/>
      <c r="D51" s="66"/>
      <c r="E51" s="1228" t="s">
        <v>18</v>
      </c>
      <c r="F51" s="1228"/>
      <c r="G51" s="1228"/>
      <c r="H51" s="1228"/>
      <c r="I51" s="1228"/>
      <c r="J51" s="1229"/>
      <c r="K51" s="63" t="s">
        <v>525</v>
      </c>
      <c r="L51" s="64" t="s">
        <v>525</v>
      </c>
      <c r="M51" s="64" t="s">
        <v>525</v>
      </c>
      <c r="N51" s="64" t="s">
        <v>525</v>
      </c>
      <c r="O51" s="65" t="s">
        <v>525</v>
      </c>
      <c r="P51" s="48"/>
      <c r="Q51" s="48"/>
      <c r="R51" s="48"/>
      <c r="S51" s="48"/>
      <c r="T51" s="48"/>
      <c r="U51" s="48"/>
    </row>
    <row r="52" spans="1:21" ht="30.75" customHeight="1">
      <c r="A52" s="48"/>
      <c r="B52" s="1226" t="s">
        <v>19</v>
      </c>
      <c r="C52" s="1227"/>
      <c r="D52" s="66"/>
      <c r="E52" s="1228" t="s">
        <v>20</v>
      </c>
      <c r="F52" s="1228"/>
      <c r="G52" s="1228"/>
      <c r="H52" s="1228"/>
      <c r="I52" s="1228"/>
      <c r="J52" s="1229"/>
      <c r="K52" s="63">
        <v>1531</v>
      </c>
      <c r="L52" s="64">
        <v>1621</v>
      </c>
      <c r="M52" s="64">
        <v>1636</v>
      </c>
      <c r="N52" s="64">
        <v>1641</v>
      </c>
      <c r="O52" s="65">
        <v>1561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722</v>
      </c>
      <c r="L53" s="69">
        <v>594</v>
      </c>
      <c r="M53" s="69">
        <v>518</v>
      </c>
      <c r="N53" s="69">
        <v>613</v>
      </c>
      <c r="O53" s="70">
        <v>588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F2VP+++Kc0B6zYI26+HrZOQXNCM7JFU5jWS0JFQXIPeNSQsShjIZZCouP+H9mjFniNAfX+U4jEWK+KLsNSxbg==" saltValue="+FPDISYmU9n+DbU2TfmD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567</v>
      </c>
      <c r="J40" s="79" t="s">
        <v>568</v>
      </c>
      <c r="K40" s="79" t="s">
        <v>569</v>
      </c>
      <c r="L40" s="79" t="s">
        <v>570</v>
      </c>
      <c r="M40" s="80" t="s">
        <v>571</v>
      </c>
    </row>
    <row r="41" spans="2:13" ht="27.75" customHeight="1">
      <c r="B41" s="1254" t="s">
        <v>24</v>
      </c>
      <c r="C41" s="1255"/>
      <c r="D41" s="81"/>
      <c r="E41" s="1256" t="s">
        <v>25</v>
      </c>
      <c r="F41" s="1256"/>
      <c r="G41" s="1256"/>
      <c r="H41" s="1257"/>
      <c r="I41" s="82">
        <v>12965</v>
      </c>
      <c r="J41" s="83">
        <v>14202</v>
      </c>
      <c r="K41" s="83">
        <v>13974</v>
      </c>
      <c r="L41" s="83">
        <v>13691</v>
      </c>
      <c r="M41" s="84">
        <v>15201</v>
      </c>
    </row>
    <row r="42" spans="2:13" ht="27.75" customHeight="1">
      <c r="B42" s="1244"/>
      <c r="C42" s="1245"/>
      <c r="D42" s="85"/>
      <c r="E42" s="1248" t="s">
        <v>26</v>
      </c>
      <c r="F42" s="1248"/>
      <c r="G42" s="1248"/>
      <c r="H42" s="1249"/>
      <c r="I42" s="86" t="s">
        <v>525</v>
      </c>
      <c r="J42" s="87" t="s">
        <v>525</v>
      </c>
      <c r="K42" s="87" t="s">
        <v>525</v>
      </c>
      <c r="L42" s="87" t="s">
        <v>525</v>
      </c>
      <c r="M42" s="88" t="s">
        <v>525</v>
      </c>
    </row>
    <row r="43" spans="2:13" ht="27.75" customHeight="1">
      <c r="B43" s="1244"/>
      <c r="C43" s="1245"/>
      <c r="D43" s="85"/>
      <c r="E43" s="1248" t="s">
        <v>27</v>
      </c>
      <c r="F43" s="1248"/>
      <c r="G43" s="1248"/>
      <c r="H43" s="1249"/>
      <c r="I43" s="86">
        <v>4828</v>
      </c>
      <c r="J43" s="87">
        <v>4565</v>
      </c>
      <c r="K43" s="87">
        <v>4346</v>
      </c>
      <c r="L43" s="87">
        <v>4226</v>
      </c>
      <c r="M43" s="88">
        <v>3207</v>
      </c>
    </row>
    <row r="44" spans="2:13" ht="27.75" customHeight="1">
      <c r="B44" s="1244"/>
      <c r="C44" s="1245"/>
      <c r="D44" s="85"/>
      <c r="E44" s="1248" t="s">
        <v>28</v>
      </c>
      <c r="F44" s="1248"/>
      <c r="G44" s="1248"/>
      <c r="H44" s="1249"/>
      <c r="I44" s="86">
        <v>133</v>
      </c>
      <c r="J44" s="87">
        <v>87</v>
      </c>
      <c r="K44" s="87">
        <v>52</v>
      </c>
      <c r="L44" s="87">
        <v>25</v>
      </c>
      <c r="M44" s="88">
        <v>8</v>
      </c>
    </row>
    <row r="45" spans="2:13" ht="27.75" customHeight="1">
      <c r="B45" s="1244"/>
      <c r="C45" s="1245"/>
      <c r="D45" s="85"/>
      <c r="E45" s="1248" t="s">
        <v>29</v>
      </c>
      <c r="F45" s="1248"/>
      <c r="G45" s="1248"/>
      <c r="H45" s="1249"/>
      <c r="I45" s="86">
        <v>1589</v>
      </c>
      <c r="J45" s="87">
        <v>1606</v>
      </c>
      <c r="K45" s="87">
        <v>1462</v>
      </c>
      <c r="L45" s="87">
        <v>1300</v>
      </c>
      <c r="M45" s="88">
        <v>1364</v>
      </c>
    </row>
    <row r="46" spans="2:13" ht="27.75" customHeight="1">
      <c r="B46" s="1244"/>
      <c r="C46" s="1245"/>
      <c r="D46" s="89"/>
      <c r="E46" s="1248" t="s">
        <v>30</v>
      </c>
      <c r="F46" s="1248"/>
      <c r="G46" s="1248"/>
      <c r="H46" s="1249"/>
      <c r="I46" s="86">
        <v>326</v>
      </c>
      <c r="J46" s="87" t="s">
        <v>525</v>
      </c>
      <c r="K46" s="87" t="s">
        <v>525</v>
      </c>
      <c r="L46" s="87" t="s">
        <v>525</v>
      </c>
      <c r="M46" s="88" t="s">
        <v>525</v>
      </c>
    </row>
    <row r="47" spans="2:13" ht="27.75" customHeight="1">
      <c r="B47" s="1244"/>
      <c r="C47" s="1245"/>
      <c r="D47" s="90"/>
      <c r="E47" s="1258" t="s">
        <v>31</v>
      </c>
      <c r="F47" s="1259"/>
      <c r="G47" s="1259"/>
      <c r="H47" s="1260"/>
      <c r="I47" s="86" t="s">
        <v>525</v>
      </c>
      <c r="J47" s="87" t="s">
        <v>525</v>
      </c>
      <c r="K47" s="87" t="s">
        <v>525</v>
      </c>
      <c r="L47" s="87" t="s">
        <v>525</v>
      </c>
      <c r="M47" s="88" t="s">
        <v>525</v>
      </c>
    </row>
    <row r="48" spans="2:13" ht="27.75" customHeight="1">
      <c r="B48" s="1244"/>
      <c r="C48" s="1245"/>
      <c r="D48" s="85"/>
      <c r="E48" s="1248" t="s">
        <v>32</v>
      </c>
      <c r="F48" s="1248"/>
      <c r="G48" s="1248"/>
      <c r="H48" s="1249"/>
      <c r="I48" s="86" t="s">
        <v>525</v>
      </c>
      <c r="J48" s="87" t="s">
        <v>525</v>
      </c>
      <c r="K48" s="87" t="s">
        <v>525</v>
      </c>
      <c r="L48" s="87" t="s">
        <v>525</v>
      </c>
      <c r="M48" s="88" t="s">
        <v>525</v>
      </c>
    </row>
    <row r="49" spans="2:13" ht="27.75" customHeight="1">
      <c r="B49" s="1246"/>
      <c r="C49" s="1247"/>
      <c r="D49" s="85"/>
      <c r="E49" s="1248" t="s">
        <v>33</v>
      </c>
      <c r="F49" s="1248"/>
      <c r="G49" s="1248"/>
      <c r="H49" s="1249"/>
      <c r="I49" s="86" t="s">
        <v>525</v>
      </c>
      <c r="J49" s="87" t="s">
        <v>525</v>
      </c>
      <c r="K49" s="87" t="s">
        <v>525</v>
      </c>
      <c r="L49" s="87" t="s">
        <v>525</v>
      </c>
      <c r="M49" s="88" t="s">
        <v>525</v>
      </c>
    </row>
    <row r="50" spans="2:13" ht="27.75" customHeight="1">
      <c r="B50" s="1242" t="s">
        <v>34</v>
      </c>
      <c r="C50" s="1243"/>
      <c r="D50" s="91"/>
      <c r="E50" s="1248" t="s">
        <v>35</v>
      </c>
      <c r="F50" s="1248"/>
      <c r="G50" s="1248"/>
      <c r="H50" s="1249"/>
      <c r="I50" s="86">
        <v>9450</v>
      </c>
      <c r="J50" s="87">
        <v>8646</v>
      </c>
      <c r="K50" s="87">
        <v>9691</v>
      </c>
      <c r="L50" s="87">
        <v>9900</v>
      </c>
      <c r="M50" s="88">
        <v>9741</v>
      </c>
    </row>
    <row r="51" spans="2:13" ht="27.75" customHeight="1">
      <c r="B51" s="1244"/>
      <c r="C51" s="1245"/>
      <c r="D51" s="85"/>
      <c r="E51" s="1248" t="s">
        <v>36</v>
      </c>
      <c r="F51" s="1248"/>
      <c r="G51" s="1248"/>
      <c r="H51" s="1249"/>
      <c r="I51" s="86">
        <v>63</v>
      </c>
      <c r="J51" s="87">
        <v>57</v>
      </c>
      <c r="K51" s="87">
        <v>50</v>
      </c>
      <c r="L51" s="87">
        <v>44</v>
      </c>
      <c r="M51" s="88">
        <v>37</v>
      </c>
    </row>
    <row r="52" spans="2:13" ht="27.75" customHeight="1">
      <c r="B52" s="1246"/>
      <c r="C52" s="1247"/>
      <c r="D52" s="85"/>
      <c r="E52" s="1248" t="s">
        <v>37</v>
      </c>
      <c r="F52" s="1248"/>
      <c r="G52" s="1248"/>
      <c r="H52" s="1249"/>
      <c r="I52" s="86">
        <v>14051</v>
      </c>
      <c r="J52" s="87">
        <v>14775</v>
      </c>
      <c r="K52" s="87">
        <v>14459</v>
      </c>
      <c r="L52" s="87">
        <v>14683</v>
      </c>
      <c r="M52" s="88">
        <v>15364</v>
      </c>
    </row>
    <row r="53" spans="2:13" ht="27.75" customHeight="1" thickBot="1">
      <c r="B53" s="1250" t="s">
        <v>38</v>
      </c>
      <c r="C53" s="1251"/>
      <c r="D53" s="92"/>
      <c r="E53" s="1252" t="s">
        <v>39</v>
      </c>
      <c r="F53" s="1252"/>
      <c r="G53" s="1252"/>
      <c r="H53" s="1253"/>
      <c r="I53" s="93">
        <v>-3724</v>
      </c>
      <c r="J53" s="94">
        <v>-3017</v>
      </c>
      <c r="K53" s="94">
        <v>-4365</v>
      </c>
      <c r="L53" s="94">
        <v>-5386</v>
      </c>
      <c r="M53" s="95">
        <v>-5362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QsXIpIpV1t7OmZqUvEEFpndleiXGZnMIfs1romYFqVB0o6tBbzTqi9ts2/iy+F1eMvfTqNoSq5xNg0Cx8LDbw==" saltValue="nwpJlgkrNPiiKvpQgkh/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569</v>
      </c>
      <c r="G54" s="104" t="s">
        <v>570</v>
      </c>
      <c r="H54" s="105" t="s">
        <v>571</v>
      </c>
    </row>
    <row r="55" spans="2:8" ht="52.5" customHeight="1">
      <c r="B55" s="106"/>
      <c r="C55" s="1269" t="s">
        <v>42</v>
      </c>
      <c r="D55" s="1269"/>
      <c r="E55" s="1270"/>
      <c r="F55" s="107">
        <v>1604</v>
      </c>
      <c r="G55" s="107">
        <v>1874</v>
      </c>
      <c r="H55" s="108">
        <v>2029</v>
      </c>
    </row>
    <row r="56" spans="2:8" ht="52.5" customHeight="1">
      <c r="B56" s="109"/>
      <c r="C56" s="1271" t="s">
        <v>43</v>
      </c>
      <c r="D56" s="1271"/>
      <c r="E56" s="1272"/>
      <c r="F56" s="110">
        <v>3743</v>
      </c>
      <c r="G56" s="110">
        <v>3756</v>
      </c>
      <c r="H56" s="111">
        <v>3353</v>
      </c>
    </row>
    <row r="57" spans="2:8" ht="53.25" customHeight="1">
      <c r="B57" s="109"/>
      <c r="C57" s="1273" t="s">
        <v>44</v>
      </c>
      <c r="D57" s="1273"/>
      <c r="E57" s="1274"/>
      <c r="F57" s="112">
        <v>5849</v>
      </c>
      <c r="G57" s="112">
        <v>5729</v>
      </c>
      <c r="H57" s="113">
        <v>5767</v>
      </c>
    </row>
    <row r="58" spans="2:8" ht="45.75" customHeight="1">
      <c r="B58" s="114"/>
      <c r="C58" s="1261" t="s">
        <v>596</v>
      </c>
      <c r="D58" s="1262"/>
      <c r="E58" s="1263"/>
      <c r="F58" s="115">
        <v>1627</v>
      </c>
      <c r="G58" s="115">
        <v>1627</v>
      </c>
      <c r="H58" s="116">
        <v>1627</v>
      </c>
    </row>
    <row r="59" spans="2:8" ht="45.75" customHeight="1">
      <c r="B59" s="114"/>
      <c r="C59" s="1261" t="s">
        <v>597</v>
      </c>
      <c r="D59" s="1262"/>
      <c r="E59" s="1263"/>
      <c r="F59" s="115">
        <v>1596</v>
      </c>
      <c r="G59" s="115">
        <v>1444</v>
      </c>
      <c r="H59" s="116">
        <v>1479</v>
      </c>
    </row>
    <row r="60" spans="2:8" ht="45.75" customHeight="1">
      <c r="B60" s="114"/>
      <c r="C60" s="1261" t="s">
        <v>598</v>
      </c>
      <c r="D60" s="1262"/>
      <c r="E60" s="1263"/>
      <c r="F60" s="115">
        <v>657</v>
      </c>
      <c r="G60" s="115">
        <v>660</v>
      </c>
      <c r="H60" s="116">
        <v>665</v>
      </c>
    </row>
    <row r="61" spans="2:8" ht="45.75" customHeight="1">
      <c r="B61" s="114"/>
      <c r="C61" s="1261" t="s">
        <v>599</v>
      </c>
      <c r="D61" s="1262"/>
      <c r="E61" s="1263"/>
      <c r="F61" s="115">
        <v>529</v>
      </c>
      <c r="G61" s="115">
        <v>529</v>
      </c>
      <c r="H61" s="116">
        <v>529</v>
      </c>
    </row>
    <row r="62" spans="2:8" ht="45.75" customHeight="1" thickBot="1">
      <c r="B62" s="117"/>
      <c r="C62" s="1264" t="s">
        <v>600</v>
      </c>
      <c r="D62" s="1265"/>
      <c r="E62" s="1266"/>
      <c r="F62" s="118">
        <v>461</v>
      </c>
      <c r="G62" s="118">
        <v>477</v>
      </c>
      <c r="H62" s="119">
        <v>487</v>
      </c>
    </row>
    <row r="63" spans="2:8" ht="52.5" customHeight="1" thickBot="1">
      <c r="B63" s="120"/>
      <c r="C63" s="1267" t="s">
        <v>45</v>
      </c>
      <c r="D63" s="1267"/>
      <c r="E63" s="1268"/>
      <c r="F63" s="121">
        <v>11195</v>
      </c>
      <c r="G63" s="121">
        <v>11360</v>
      </c>
      <c r="H63" s="122">
        <v>11148</v>
      </c>
    </row>
    <row r="64" spans="2:8" ht="15" customHeight="1"/>
    <row r="65" ht="0" hidden="1" customHeight="1"/>
    <row r="66" ht="0" hidden="1" customHeight="1"/>
  </sheetData>
  <sheetProtection algorithmName="SHA-512" hashValue="owzDCI97CqGIkv7AG0Gk9mhH7BPyP1e+4A7SOoaoV4Qv06XIo/nsQKd4LVIHFZwHPlQf2mnoRrYZJmq0wYiQSA==" saltValue="rWKQ0mvPeSvLHUCunham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564</v>
      </c>
      <c r="G2" s="136"/>
      <c r="H2" s="137"/>
    </row>
    <row r="3" spans="1:8">
      <c r="A3" s="133" t="s">
        <v>557</v>
      </c>
      <c r="B3" s="138"/>
      <c r="C3" s="139"/>
      <c r="D3" s="140">
        <v>67642</v>
      </c>
      <c r="E3" s="141"/>
      <c r="F3" s="142">
        <v>53270</v>
      </c>
      <c r="G3" s="143"/>
      <c r="H3" s="144"/>
    </row>
    <row r="4" spans="1:8">
      <c r="A4" s="145"/>
      <c r="B4" s="146"/>
      <c r="C4" s="147"/>
      <c r="D4" s="148">
        <v>33804</v>
      </c>
      <c r="E4" s="149"/>
      <c r="F4" s="150">
        <v>24316</v>
      </c>
      <c r="G4" s="151"/>
      <c r="H4" s="152"/>
    </row>
    <row r="5" spans="1:8">
      <c r="A5" s="133" t="s">
        <v>559</v>
      </c>
      <c r="B5" s="138"/>
      <c r="C5" s="139"/>
      <c r="D5" s="140">
        <v>182667</v>
      </c>
      <c r="E5" s="141"/>
      <c r="F5" s="142">
        <v>53292</v>
      </c>
      <c r="G5" s="143"/>
      <c r="H5" s="144"/>
    </row>
    <row r="6" spans="1:8">
      <c r="A6" s="145"/>
      <c r="B6" s="146"/>
      <c r="C6" s="147"/>
      <c r="D6" s="148">
        <v>143371</v>
      </c>
      <c r="E6" s="149"/>
      <c r="F6" s="150">
        <v>28900</v>
      </c>
      <c r="G6" s="151"/>
      <c r="H6" s="152"/>
    </row>
    <row r="7" spans="1:8">
      <c r="A7" s="133" t="s">
        <v>560</v>
      </c>
      <c r="B7" s="138"/>
      <c r="C7" s="139"/>
      <c r="D7" s="140">
        <v>77031</v>
      </c>
      <c r="E7" s="141"/>
      <c r="F7" s="142">
        <v>49919</v>
      </c>
      <c r="G7" s="143"/>
      <c r="H7" s="144"/>
    </row>
    <row r="8" spans="1:8">
      <c r="A8" s="145"/>
      <c r="B8" s="146"/>
      <c r="C8" s="147"/>
      <c r="D8" s="148">
        <v>36805</v>
      </c>
      <c r="E8" s="149"/>
      <c r="F8" s="150">
        <v>26398</v>
      </c>
      <c r="G8" s="151"/>
      <c r="H8" s="152"/>
    </row>
    <row r="9" spans="1:8">
      <c r="A9" s="133" t="s">
        <v>561</v>
      </c>
      <c r="B9" s="138"/>
      <c r="C9" s="139"/>
      <c r="D9" s="140">
        <v>80491</v>
      </c>
      <c r="E9" s="141"/>
      <c r="F9" s="142">
        <v>47738</v>
      </c>
      <c r="G9" s="143"/>
      <c r="H9" s="144"/>
    </row>
    <row r="10" spans="1:8">
      <c r="A10" s="145"/>
      <c r="B10" s="146"/>
      <c r="C10" s="147"/>
      <c r="D10" s="148">
        <v>34693</v>
      </c>
      <c r="E10" s="149"/>
      <c r="F10" s="150">
        <v>24937</v>
      </c>
      <c r="G10" s="151"/>
      <c r="H10" s="152"/>
    </row>
    <row r="11" spans="1:8">
      <c r="A11" s="133" t="s">
        <v>562</v>
      </c>
      <c r="B11" s="138"/>
      <c r="C11" s="139"/>
      <c r="D11" s="140">
        <v>166069</v>
      </c>
      <c r="E11" s="141"/>
      <c r="F11" s="142">
        <v>52191</v>
      </c>
      <c r="G11" s="143"/>
      <c r="H11" s="144"/>
    </row>
    <row r="12" spans="1:8">
      <c r="A12" s="145"/>
      <c r="B12" s="146"/>
      <c r="C12" s="153"/>
      <c r="D12" s="148">
        <v>46625</v>
      </c>
      <c r="E12" s="149"/>
      <c r="F12" s="150">
        <v>24843</v>
      </c>
      <c r="G12" s="151"/>
      <c r="H12" s="152"/>
    </row>
    <row r="13" spans="1:8">
      <c r="A13" s="133"/>
      <c r="B13" s="138"/>
      <c r="C13" s="154"/>
      <c r="D13" s="155">
        <v>114780</v>
      </c>
      <c r="E13" s="156"/>
      <c r="F13" s="157">
        <v>51282</v>
      </c>
      <c r="G13" s="158"/>
      <c r="H13" s="144"/>
    </row>
    <row r="14" spans="1:8">
      <c r="A14" s="145"/>
      <c r="B14" s="146"/>
      <c r="C14" s="147"/>
      <c r="D14" s="148">
        <v>59060</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3.57</v>
      </c>
      <c r="C19" s="159">
        <f>ROUND(VALUE(SUBSTITUTE(実質収支比率等に係る経年分析!G$48,"▲","-")),2)</f>
        <v>3.62</v>
      </c>
      <c r="D19" s="159">
        <f>ROUND(VALUE(SUBSTITUTE(実質収支比率等に係る経年分析!H$48,"▲","-")),2)</f>
        <v>3.52</v>
      </c>
      <c r="E19" s="159">
        <f>ROUND(VALUE(SUBSTITUTE(実質収支比率等に係る経年分析!I$48,"▲","-")),2)</f>
        <v>3.69</v>
      </c>
      <c r="F19" s="159">
        <f>ROUND(VALUE(SUBSTITUTE(実質収支比率等に係る経年分析!J$48,"▲","-")),2)</f>
        <v>1.76</v>
      </c>
    </row>
    <row r="20" spans="1:11">
      <c r="A20" s="159" t="s">
        <v>49</v>
      </c>
      <c r="B20" s="159">
        <f>ROUND(VALUE(SUBSTITUTE(実質収支比率等に係る経年分析!F$47,"▲","-")),2)</f>
        <v>9.75</v>
      </c>
      <c r="C20" s="159">
        <f>ROUND(VALUE(SUBSTITUTE(実質収支比率等に係る経年分析!G$47,"▲","-")),2)</f>
        <v>11.8</v>
      </c>
      <c r="D20" s="159">
        <f>ROUND(VALUE(SUBSTITUTE(実質収支比率等に係る経年分析!H$47,"▲","-")),2)</f>
        <v>18.09</v>
      </c>
      <c r="E20" s="159">
        <f>ROUND(VALUE(SUBSTITUTE(実質収支比率等に係る経年分析!I$47,"▲","-")),2)</f>
        <v>23.02</v>
      </c>
      <c r="F20" s="159">
        <f>ROUND(VALUE(SUBSTITUTE(実質収支比率等に係る経年分析!J$47,"▲","-")),2)</f>
        <v>25.83</v>
      </c>
    </row>
    <row r="21" spans="1:11">
      <c r="A21" s="159" t="s">
        <v>50</v>
      </c>
      <c r="B21" s="159">
        <f>IF(ISNUMBER(VALUE(SUBSTITUTE(実質収支比率等に係る経年分析!F$49,"▲","-"))),ROUND(VALUE(SUBSTITUTE(実質収支比率等に係る経年分析!F$49,"▲","-")),2),NA())</f>
        <v>0.15</v>
      </c>
      <c r="C21" s="159">
        <f>IF(ISNUMBER(VALUE(SUBSTITUTE(実質収支比率等に係る経年分析!G$49,"▲","-"))),ROUND(VALUE(SUBSTITUTE(実質収支比率等に係る経年分析!G$49,"▲","-")),2),NA())</f>
        <v>-0.03</v>
      </c>
      <c r="D21" s="159">
        <f>IF(ISNUMBER(VALUE(SUBSTITUTE(実質収支比率等に係る経年分析!H$49,"▲","-"))),ROUND(VALUE(SUBSTITUTE(実質収支比率等に係る経年分析!H$49,"▲","-")),2),NA())</f>
        <v>5.43</v>
      </c>
      <c r="E21" s="159">
        <f>IF(ISNUMBER(VALUE(SUBSTITUTE(実質収支比率等に係る経年分析!I$49,"▲","-"))),ROUND(VALUE(SUBSTITUTE(実質収支比率等に係る経年分析!I$49,"▲","-")),2),NA())</f>
        <v>1.28</v>
      </c>
      <c r="F21" s="159">
        <f>IF(ISNUMBER(VALUE(SUBSTITUTE(実質収支比率等に係る経年分析!J$49,"▲","-"))),ROUND(VALUE(SUBSTITUTE(実質収支比率等に係る経年分析!J$49,"▲","-")),2),NA())</f>
        <v>-2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天王地区汚水処理施設事業特別会計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特別養護老人ホーム特別会計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0.71</v>
      </c>
    </row>
    <row r="33" spans="1:16">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1.73</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6.48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5.25</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9.4499999999999993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8.36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1531</v>
      </c>
      <c r="E42" s="161"/>
      <c r="F42" s="161"/>
      <c r="G42" s="161">
        <f>'実質公債費比率（分子）の構造'!L$52</f>
        <v>1621</v>
      </c>
      <c r="H42" s="161"/>
      <c r="I42" s="161"/>
      <c r="J42" s="161">
        <f>'実質公債費比率（分子）の構造'!M$52</f>
        <v>1636</v>
      </c>
      <c r="K42" s="161"/>
      <c r="L42" s="161"/>
      <c r="M42" s="161">
        <f>'実質公債費比率（分子）の構造'!N$52</f>
        <v>1641</v>
      </c>
      <c r="N42" s="161"/>
      <c r="O42" s="161"/>
      <c r="P42" s="161">
        <f>'実質公債費比率（分子）の構造'!O$52</f>
        <v>1561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59</v>
      </c>
      <c r="C45" s="161"/>
      <c r="D45" s="161"/>
      <c r="E45" s="161">
        <f>'実質公債費比率（分子）の構造'!L$49</f>
        <v>42</v>
      </c>
      <c r="F45" s="161"/>
      <c r="G45" s="161"/>
      <c r="H45" s="161">
        <f>'実質公債費比率（分子）の構造'!M$49</f>
        <v>7</v>
      </c>
      <c r="I45" s="161"/>
      <c r="J45" s="161"/>
      <c r="K45" s="161">
        <f>'実質公債費比率（分子）の構造'!N$49</f>
        <v>40</v>
      </c>
      <c r="L45" s="161"/>
      <c r="M45" s="161"/>
      <c r="N45" s="161">
        <f>'実質公債費比率（分子）の構造'!O$49</f>
        <v>41</v>
      </c>
      <c r="O45" s="161"/>
      <c r="P45" s="161"/>
    </row>
    <row r="46" spans="1:16">
      <c r="A46" s="161" t="s">
        <v>61</v>
      </c>
      <c r="B46" s="161">
        <f>'実質公債費比率（分子）の構造'!K$48</f>
        <v>489</v>
      </c>
      <c r="C46" s="161"/>
      <c r="D46" s="161"/>
      <c r="E46" s="161">
        <f>'実質公債費比率（分子）の構造'!L$48</f>
        <v>486</v>
      </c>
      <c r="F46" s="161"/>
      <c r="G46" s="161"/>
      <c r="H46" s="161">
        <f>'実質公債費比率（分子）の構造'!M$48</f>
        <v>442</v>
      </c>
      <c r="I46" s="161"/>
      <c r="J46" s="161"/>
      <c r="K46" s="161">
        <f>'実質公債費比率（分子）の構造'!N$48</f>
        <v>416</v>
      </c>
      <c r="L46" s="161"/>
      <c r="M46" s="161"/>
      <c r="N46" s="161">
        <f>'実質公債費比率（分子）の構造'!O$48</f>
        <v>368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1705</v>
      </c>
      <c r="C49" s="161"/>
      <c r="D49" s="161"/>
      <c r="E49" s="161">
        <f>'実質公債費比率（分子）の構造'!L$45</f>
        <v>1687</v>
      </c>
      <c r="F49" s="161"/>
      <c r="G49" s="161"/>
      <c r="H49" s="161">
        <f>'実質公債費比率（分子）の構造'!M$45</f>
        <v>1705</v>
      </c>
      <c r="I49" s="161"/>
      <c r="J49" s="161"/>
      <c r="K49" s="161">
        <f>'実質公債費比率（分子）の構造'!N$45</f>
        <v>1798</v>
      </c>
      <c r="L49" s="161"/>
      <c r="M49" s="161"/>
      <c r="N49" s="161">
        <f>'実質公債費比率（分子）の構造'!O$45</f>
        <v>1740</v>
      </c>
      <c r="O49" s="161"/>
      <c r="P49" s="161"/>
    </row>
    <row r="50" spans="1:16">
      <c r="A50" s="161" t="s">
        <v>65</v>
      </c>
      <c r="B50" s="161" t="e">
        <f>NA()</f>
        <v>#N/A</v>
      </c>
      <c r="C50" s="161">
        <f>IF(ISNUMBER('実質公債費比率（分子）の構造'!K$53),'実質公債費比率（分子）の構造'!K$53,NA())</f>
        <v>722</v>
      </c>
      <c r="D50" s="161" t="e">
        <f>NA()</f>
        <v>#N/A</v>
      </c>
      <c r="E50" s="161" t="e">
        <f>NA()</f>
        <v>#N/A</v>
      </c>
      <c r="F50" s="161">
        <f>IF(ISNUMBER('実質公債費比率（分子）の構造'!L$53),'実質公債費比率（分子）の構造'!L$53,NA())</f>
        <v>594</v>
      </c>
      <c r="G50" s="161" t="e">
        <f>NA()</f>
        <v>#N/A</v>
      </c>
      <c r="H50" s="161" t="e">
        <f>NA()</f>
        <v>#N/A</v>
      </c>
      <c r="I50" s="161">
        <f>IF(ISNUMBER('実質公債費比率（分子）の構造'!M$53),'実質公債費比率（分子）の構造'!M$53,NA())</f>
        <v>518</v>
      </c>
      <c r="J50" s="161" t="e">
        <f>NA()</f>
        <v>#N/A</v>
      </c>
      <c r="K50" s="161" t="e">
        <f>NA()</f>
        <v>#N/A</v>
      </c>
      <c r="L50" s="161">
        <f>IF(ISNUMBER('実質公債費比率（分子）の構造'!N$53),'実質公債費比率（分子）の構造'!N$53,NA())</f>
        <v>613</v>
      </c>
      <c r="M50" s="161" t="e">
        <f>NA()</f>
        <v>#N/A</v>
      </c>
      <c r="N50" s="161" t="e">
        <f>NA()</f>
        <v>#N/A</v>
      </c>
      <c r="O50" s="161">
        <f>IF(ISNUMBER('実質公債費比率（分子）の構造'!O$53),'実質公債費比率（分子）の構造'!O$53,NA())</f>
        <v>588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14051</v>
      </c>
      <c r="E56" s="160"/>
      <c r="F56" s="160"/>
      <c r="G56" s="160">
        <f>'将来負担比率（分子）の構造'!J$52</f>
        <v>14775</v>
      </c>
      <c r="H56" s="160"/>
      <c r="I56" s="160"/>
      <c r="J56" s="160">
        <f>'将来負担比率（分子）の構造'!K$52</f>
        <v>14459</v>
      </c>
      <c r="K56" s="160"/>
      <c r="L56" s="160"/>
      <c r="M56" s="160">
        <f>'将来負担比率（分子）の構造'!L$52</f>
        <v>14683</v>
      </c>
      <c r="N56" s="160"/>
      <c r="O56" s="160"/>
      <c r="P56" s="160">
        <f>'将来負担比率（分子）の構造'!M$52</f>
        <v>15364</v>
      </c>
    </row>
    <row r="57" spans="1:16">
      <c r="A57" s="160" t="s">
        <v>36</v>
      </c>
      <c r="B57" s="160"/>
      <c r="C57" s="160"/>
      <c r="D57" s="160">
        <f>'将来負担比率（分子）の構造'!I$51</f>
        <v>63</v>
      </c>
      <c r="E57" s="160"/>
      <c r="F57" s="160"/>
      <c r="G57" s="160">
        <f>'将来負担比率（分子）の構造'!J$51</f>
        <v>57</v>
      </c>
      <c r="H57" s="160"/>
      <c r="I57" s="160"/>
      <c r="J57" s="160">
        <f>'将来負担比率（分子）の構造'!K$51</f>
        <v>50</v>
      </c>
      <c r="K57" s="160"/>
      <c r="L57" s="160"/>
      <c r="M57" s="160">
        <f>'将来負担比率（分子）の構造'!L$51</f>
        <v>44</v>
      </c>
      <c r="N57" s="160"/>
      <c r="O57" s="160"/>
      <c r="P57" s="160">
        <f>'将来負担比率（分子）の構造'!M$51</f>
        <v>37</v>
      </c>
    </row>
    <row r="58" spans="1:16">
      <c r="A58" s="160" t="s">
        <v>35</v>
      </c>
      <c r="B58" s="160"/>
      <c r="C58" s="160"/>
      <c r="D58" s="160">
        <f>'将来負担比率（分子）の構造'!I$50</f>
        <v>9450</v>
      </c>
      <c r="E58" s="160"/>
      <c r="F58" s="160"/>
      <c r="G58" s="160">
        <f>'将来負担比率（分子）の構造'!J$50</f>
        <v>8646</v>
      </c>
      <c r="H58" s="160"/>
      <c r="I58" s="160"/>
      <c r="J58" s="160">
        <f>'将来負担比率（分子）の構造'!K$50</f>
        <v>9691</v>
      </c>
      <c r="K58" s="160"/>
      <c r="L58" s="160"/>
      <c r="M58" s="160">
        <f>'将来負担比率（分子）の構造'!L$50</f>
        <v>9900</v>
      </c>
      <c r="N58" s="160"/>
      <c r="O58" s="160"/>
      <c r="P58" s="160">
        <f>'将来負担比率（分子）の構造'!M$50</f>
        <v>9741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326</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1589</v>
      </c>
      <c r="C62" s="160"/>
      <c r="D62" s="160"/>
      <c r="E62" s="160">
        <f>'将来負担比率（分子）の構造'!J$45</f>
        <v>1606</v>
      </c>
      <c r="F62" s="160"/>
      <c r="G62" s="160"/>
      <c r="H62" s="160">
        <f>'将来負担比率（分子）の構造'!K$45</f>
        <v>1462</v>
      </c>
      <c r="I62" s="160"/>
      <c r="J62" s="160"/>
      <c r="K62" s="160">
        <f>'将来負担比率（分子）の構造'!L$45</f>
        <v>1300</v>
      </c>
      <c r="L62" s="160"/>
      <c r="M62" s="160"/>
      <c r="N62" s="160">
        <f>'将来負担比率（分子）の構造'!M$45</f>
        <v>1364</v>
      </c>
      <c r="O62" s="160"/>
      <c r="P62" s="160"/>
    </row>
    <row r="63" spans="1:16">
      <c r="A63" s="160" t="s">
        <v>28</v>
      </c>
      <c r="B63" s="160">
        <f>'将来負担比率（分子）の構造'!I$44</f>
        <v>133</v>
      </c>
      <c r="C63" s="160"/>
      <c r="D63" s="160"/>
      <c r="E63" s="160">
        <f>'将来負担比率（分子）の構造'!J$44</f>
        <v>87</v>
      </c>
      <c r="F63" s="160"/>
      <c r="G63" s="160"/>
      <c r="H63" s="160">
        <f>'将来負担比率（分子）の構造'!K$44</f>
        <v>52</v>
      </c>
      <c r="I63" s="160"/>
      <c r="J63" s="160"/>
      <c r="K63" s="160">
        <f>'将来負担比率（分子）の構造'!L$44</f>
        <v>25</v>
      </c>
      <c r="L63" s="160"/>
      <c r="M63" s="160"/>
      <c r="N63" s="160">
        <f>'将来負担比率（分子）の構造'!M$44</f>
        <v>8</v>
      </c>
      <c r="O63" s="160"/>
      <c r="P63" s="160"/>
    </row>
    <row r="64" spans="1:16">
      <c r="A64" s="160" t="s">
        <v>27</v>
      </c>
      <c r="B64" s="160">
        <f>'将来負担比率（分子）の構造'!I$43</f>
        <v>4828</v>
      </c>
      <c r="C64" s="160"/>
      <c r="D64" s="160"/>
      <c r="E64" s="160">
        <f>'将来負担比率（分子）の構造'!J$43</f>
        <v>4565</v>
      </c>
      <c r="F64" s="160"/>
      <c r="G64" s="160"/>
      <c r="H64" s="160">
        <f>'将来負担比率（分子）の構造'!K$43</f>
        <v>4346</v>
      </c>
      <c r="I64" s="160"/>
      <c r="J64" s="160"/>
      <c r="K64" s="160">
        <f>'将来負担比率（分子）の構造'!L$43</f>
        <v>4226</v>
      </c>
      <c r="L64" s="160"/>
      <c r="M64" s="160"/>
      <c r="N64" s="160">
        <f>'将来負担比率（分子）の構造'!M$43</f>
        <v>3207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12965</v>
      </c>
      <c r="C66" s="160"/>
      <c r="D66" s="160"/>
      <c r="E66" s="160">
        <f>'将来負担比率（分子）の構造'!J$41</f>
        <v>14202</v>
      </c>
      <c r="F66" s="160"/>
      <c r="G66" s="160"/>
      <c r="H66" s="160">
        <f>'将来負担比率（分子）の構造'!K$41</f>
        <v>13974</v>
      </c>
      <c r="I66" s="160"/>
      <c r="J66" s="160"/>
      <c r="K66" s="160">
        <f>'将来負担比率（分子）の構造'!L$41</f>
        <v>13691</v>
      </c>
      <c r="L66" s="160"/>
      <c r="M66" s="160"/>
      <c r="N66" s="160">
        <f>'将来負担比率（分子）の構造'!M$41</f>
        <v>15201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1604</v>
      </c>
      <c r="C72" s="164">
        <f>基金残高に係る経年分析!G55</f>
        <v>1874</v>
      </c>
      <c r="D72" s="164">
        <f>基金残高に係る経年分析!H55</f>
        <v>2029</v>
      </c>
    </row>
    <row r="73" spans="1:16">
      <c r="A73" s="163" t="s">
        <v>72</v>
      </c>
      <c r="B73" s="164">
        <f>基金残高に係る経年分析!F56</f>
        <v>3743</v>
      </c>
      <c r="C73" s="164">
        <f>基金残高に係る経年分析!G56</f>
        <v>3756</v>
      </c>
      <c r="D73" s="164">
        <f>基金残高に係る経年分析!H56</f>
        <v>3353</v>
      </c>
    </row>
    <row r="74" spans="1:16">
      <c r="A74" s="163" t="s">
        <v>73</v>
      </c>
      <c r="B74" s="164">
        <f>基金残高に係る経年分析!F57</f>
        <v>5849</v>
      </c>
      <c r="C74" s="164">
        <f>基金残高に係る経年分析!G57</f>
        <v>5729</v>
      </c>
      <c r="D74" s="164">
        <f>基金残高に係る経年分析!H57</f>
        <v>5767</v>
      </c>
    </row>
  </sheetData>
  <sheetProtection algorithmName="SHA-512" hashValue="Dx5cGPlIARTroBx78ZPWXMLDFrWllzmr+xvABrBs3SrA3djEJoSWw5grkVQBxbmRfNcLXZtWFoFmVRdDBQbeMQ==" saltValue="BFzNGpFwc1h+HFdYQjkJ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617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567</v>
      </c>
      <c r="BQ50" s="1280"/>
      <c r="BR50" s="1280"/>
      <c r="BS50" s="1280"/>
      <c r="BT50" s="1280"/>
      <c r="BU50" s="1280"/>
      <c r="BV50" s="1280"/>
      <c r="BW50" s="1280"/>
      <c r="BX50" s="1280" t="s">
        <v>568</v>
      </c>
      <c r="BY50" s="1280"/>
      <c r="BZ50" s="1280"/>
      <c r="CA50" s="1280"/>
      <c r="CB50" s="1280"/>
      <c r="CC50" s="1280"/>
      <c r="CD50" s="1280"/>
      <c r="CE50" s="1280"/>
      <c r="CF50" s="1280" t="s">
        <v>569</v>
      </c>
      <c r="CG50" s="1280"/>
      <c r="CH50" s="1280"/>
      <c r="CI50" s="1280"/>
      <c r="CJ50" s="1280"/>
      <c r="CK50" s="1280"/>
      <c r="CL50" s="1280"/>
      <c r="CM50" s="1280"/>
      <c r="CN50" s="1280" t="s">
        <v>570</v>
      </c>
      <c r="CO50" s="1280"/>
      <c r="CP50" s="1280"/>
      <c r="CQ50" s="1280"/>
      <c r="CR50" s="1280"/>
      <c r="CS50" s="1280"/>
      <c r="CT50" s="1280"/>
      <c r="CU50" s="1280"/>
      <c r="CV50" s="1280" t="s">
        <v>571</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609</v>
      </c>
      <c r="AO51" s="1278"/>
      <c r="AP51" s="1278"/>
      <c r="AQ51" s="1278"/>
      <c r="AR51" s="1278"/>
      <c r="AS51" s="1278"/>
      <c r="AT51" s="1278"/>
      <c r="AU51" s="1278"/>
      <c r="AV51" s="1278"/>
      <c r="AW51" s="1278"/>
      <c r="AX51" s="1278"/>
      <c r="AY51" s="1278"/>
      <c r="AZ51" s="1278"/>
      <c r="BA51" s="1278"/>
      <c r="BB51" s="1278" t="s">
        <v>610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64</v>
      </c>
      <c r="CG53" s="1275"/>
      <c r="CH53" s="1275"/>
      <c r="CI53" s="1275"/>
      <c r="CJ53" s="1275"/>
      <c r="CK53" s="1275"/>
      <c r="CL53" s="1275"/>
      <c r="CM53" s="1275"/>
      <c r="CN53" s="1275">
        <v>64.8</v>
      </c>
      <c r="CO53" s="1275"/>
      <c r="CP53" s="1275"/>
      <c r="CQ53" s="1275"/>
      <c r="CR53" s="1275"/>
      <c r="CS53" s="1275"/>
      <c r="CT53" s="1275"/>
      <c r="CU53" s="1275"/>
      <c r="CV53" s="1275">
        <v>63.1</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612</v>
      </c>
      <c r="AO55" s="1280"/>
      <c r="AP55" s="1280"/>
      <c r="AQ55" s="1280"/>
      <c r="AR55" s="1280"/>
      <c r="AS55" s="1280"/>
      <c r="AT55" s="1280"/>
      <c r="AU55" s="1280"/>
      <c r="AV55" s="1280"/>
      <c r="AW55" s="1280"/>
      <c r="AX55" s="1280"/>
      <c r="AY55" s="1280"/>
      <c r="AZ55" s="1280"/>
      <c r="BA55" s="1280"/>
      <c r="BB55" s="1278" t="s">
        <v>610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13</v>
      </c>
      <c r="CG55" s="1275"/>
      <c r="CH55" s="1275"/>
      <c r="CI55" s="1275"/>
      <c r="CJ55" s="1275"/>
      <c r="CK55" s="1275"/>
      <c r="CL55" s="1275"/>
      <c r="CM55" s="1275"/>
      <c r="CN55" s="1275">
        <v>21</v>
      </c>
      <c r="CO55" s="1275"/>
      <c r="CP55" s="1275"/>
      <c r="CQ55" s="1275"/>
      <c r="CR55" s="1275"/>
      <c r="CS55" s="1275"/>
      <c r="CT55" s="1275"/>
      <c r="CU55" s="1275"/>
      <c r="CV55" s="1275">
        <v>20.2</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53.4</v>
      </c>
      <c r="CG57" s="1275"/>
      <c r="CH57" s="1275"/>
      <c r="CI57" s="1275"/>
      <c r="CJ57" s="1275"/>
      <c r="CK57" s="1275"/>
      <c r="CL57" s="1275"/>
      <c r="CM57" s="1275"/>
      <c r="CN57" s="1275">
        <v>56.1</v>
      </c>
      <c r="CO57" s="1275"/>
      <c r="CP57" s="1275"/>
      <c r="CQ57" s="1275"/>
      <c r="CR57" s="1275"/>
      <c r="CS57" s="1275"/>
      <c r="CT57" s="1275"/>
      <c r="CU57" s="1275"/>
      <c r="CV57" s="1275">
        <v>58.1</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613</v>
      </c>
    </row>
    <row r="64" spans="1:109">
      <c r="B64" s="374"/>
      <c r="G64" s="381"/>
      <c r="I64" s="394"/>
      <c r="J64" s="394"/>
      <c r="K64" s="394"/>
      <c r="L64" s="394"/>
      <c r="M64" s="394"/>
      <c r="N64" s="395"/>
      <c r="AM64" s="381"/>
      <c r="AN64" s="381" t="s">
        <v>607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567</v>
      </c>
      <c r="BQ72" s="1280"/>
      <c r="BR72" s="1280"/>
      <c r="BS72" s="1280"/>
      <c r="BT72" s="1280"/>
      <c r="BU72" s="1280"/>
      <c r="BV72" s="1280"/>
      <c r="BW72" s="1280"/>
      <c r="BX72" s="1280" t="s">
        <v>568</v>
      </c>
      <c r="BY72" s="1280"/>
      <c r="BZ72" s="1280"/>
      <c r="CA72" s="1280"/>
      <c r="CB72" s="1280"/>
      <c r="CC72" s="1280"/>
      <c r="CD72" s="1280"/>
      <c r="CE72" s="1280"/>
      <c r="CF72" s="1280" t="s">
        <v>569</v>
      </c>
      <c r="CG72" s="1280"/>
      <c r="CH72" s="1280"/>
      <c r="CI72" s="1280"/>
      <c r="CJ72" s="1280"/>
      <c r="CK72" s="1280"/>
      <c r="CL72" s="1280"/>
      <c r="CM72" s="1280"/>
      <c r="CN72" s="1280" t="s">
        <v>570</v>
      </c>
      <c r="CO72" s="1280"/>
      <c r="CP72" s="1280"/>
      <c r="CQ72" s="1280"/>
      <c r="CR72" s="1280"/>
      <c r="CS72" s="1280"/>
      <c r="CT72" s="1280"/>
      <c r="CU72" s="1280"/>
      <c r="CV72" s="1280" t="s">
        <v>571</v>
      </c>
      <c r="CW72" s="1280"/>
      <c r="CX72" s="1280"/>
      <c r="CY72" s="1280"/>
      <c r="CZ72" s="1280"/>
      <c r="DA72" s="1280"/>
      <c r="DB72" s="1280"/>
      <c r="DC72" s="1280"/>
    </row>
    <row r="73" spans="2:107">
      <c r="B73" s="374"/>
      <c r="G73" s="1283"/>
      <c r="H73" s="1283"/>
      <c r="I73" s="1283"/>
      <c r="J73" s="1283"/>
      <c r="K73" s="1279"/>
      <c r="L73" s="1279"/>
      <c r="M73" s="1279"/>
      <c r="N73" s="1279"/>
      <c r="AM73" s="383"/>
      <c r="AN73" s="1278" t="s">
        <v>609</v>
      </c>
      <c r="AO73" s="1278"/>
      <c r="AP73" s="1278"/>
      <c r="AQ73" s="1278"/>
      <c r="AR73" s="1278"/>
      <c r="AS73" s="1278"/>
      <c r="AT73" s="1278"/>
      <c r="AU73" s="1278"/>
      <c r="AV73" s="1278"/>
      <c r="AW73" s="1278"/>
      <c r="AX73" s="1278"/>
      <c r="AY73" s="1278"/>
      <c r="AZ73" s="1278"/>
      <c r="BA73" s="1278"/>
      <c r="BB73" s="1278" t="s">
        <v>610</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614</v>
      </c>
      <c r="BC75" s="1278"/>
      <c r="BD75" s="1278"/>
      <c r="BE75" s="1278"/>
      <c r="BF75" s="1278"/>
      <c r="BG75" s="1278"/>
      <c r="BH75" s="1278"/>
      <c r="BI75" s="1278"/>
      <c r="BJ75" s="1278"/>
      <c r="BK75" s="1278"/>
      <c r="BL75" s="1278"/>
      <c r="BM75" s="1278"/>
      <c r="BN75" s="1278"/>
      <c r="BO75" s="1278"/>
      <c r="BP75" s="1275">
        <v>12.2</v>
      </c>
      <c r="BQ75" s="1275"/>
      <c r="BR75" s="1275"/>
      <c r="BS75" s="1275"/>
      <c r="BT75" s="1275"/>
      <c r="BU75" s="1275"/>
      <c r="BV75" s="1275"/>
      <c r="BW75" s="1275"/>
      <c r="BX75" s="1275">
        <v>10.5</v>
      </c>
      <c r="BY75" s="1275"/>
      <c r="BZ75" s="1275"/>
      <c r="CA75" s="1275"/>
      <c r="CB75" s="1275"/>
      <c r="CC75" s="1275"/>
      <c r="CD75" s="1275"/>
      <c r="CE75" s="1275"/>
      <c r="CF75" s="1275">
        <v>8.6999999999999993</v>
      </c>
      <c r="CG75" s="1275"/>
      <c r="CH75" s="1275"/>
      <c r="CI75" s="1275"/>
      <c r="CJ75" s="1275"/>
      <c r="CK75" s="1275"/>
      <c r="CL75" s="1275"/>
      <c r="CM75" s="1275"/>
      <c r="CN75" s="1275">
        <v>8.4</v>
      </c>
      <c r="CO75" s="1275"/>
      <c r="CP75" s="1275"/>
      <c r="CQ75" s="1275"/>
      <c r="CR75" s="1275"/>
      <c r="CS75" s="1275"/>
      <c r="CT75" s="1275"/>
      <c r="CU75" s="1275"/>
      <c r="CV75" s="1275">
        <v>8.6</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612</v>
      </c>
      <c r="AO77" s="1280"/>
      <c r="AP77" s="1280"/>
      <c r="AQ77" s="1280"/>
      <c r="AR77" s="1280"/>
      <c r="AS77" s="1280"/>
      <c r="AT77" s="1280"/>
      <c r="AU77" s="1280"/>
      <c r="AV77" s="1280"/>
      <c r="AW77" s="1280"/>
      <c r="AX77" s="1280"/>
      <c r="AY77" s="1280"/>
      <c r="AZ77" s="1280"/>
      <c r="BA77" s="1280"/>
      <c r="BB77" s="1278" t="s">
        <v>610</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614</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k23HN6blyKdfLA5orpZDe+NmNEzSsbPm3gcUmL7QePSlr2Qm77L+4CqSPC/6/3JDmqID8JoFn01VLaMqNVFDg==" saltValue="IeFMRGIlRVBfFYh23dk6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YOVkhHZNlH7VvpOaHnMZQ0uDh5DCBvtgaxUmPALXphDdLob4sIiwM74d6PN/JgIRLjZMg69mDh37U+Nr+zAPA==" saltValue="n0kmGpTdO3XyUP4aa/EJ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f7KBThWiySUJqles3mbXY4OczgPqboHV2mWFey61TB+tbiY6jVCnXJAwZfco3KqEsTi30wBj1cnAiBNhNxYtg==" saltValue="gG8ZVnzY7YxBfO+iq2mo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2515000</v>
      </c>
      <c r="S5" s="707"/>
      <c r="T5" s="707"/>
      <c r="U5" s="707"/>
      <c r="V5" s="707"/>
      <c r="W5" s="707"/>
      <c r="X5" s="707"/>
      <c r="Y5" s="753"/>
      <c r="Z5" s="771">
        <v>16.100000000000001</v>
      </c>
      <c r="AA5" s="771"/>
      <c r="AB5" s="771"/>
      <c r="AC5" s="771"/>
      <c r="AD5" s="772">
        <v>2515000</v>
      </c>
      <c r="AE5" s="772"/>
      <c r="AF5" s="772"/>
      <c r="AG5" s="772"/>
      <c r="AH5" s="772"/>
      <c r="AI5" s="772"/>
      <c r="AJ5" s="772"/>
      <c r="AK5" s="772"/>
      <c r="AL5" s="754">
        <v>33.200000000000003</v>
      </c>
      <c r="AM5" s="723"/>
      <c r="AN5" s="723"/>
      <c r="AO5" s="755"/>
      <c r="AP5" s="740" t="s">
        <v>222</v>
      </c>
      <c r="AQ5" s="741"/>
      <c r="AR5" s="741"/>
      <c r="AS5" s="741"/>
      <c r="AT5" s="741"/>
      <c r="AU5" s="741"/>
      <c r="AV5" s="741"/>
      <c r="AW5" s="741"/>
      <c r="AX5" s="741"/>
      <c r="AY5" s="741"/>
      <c r="AZ5" s="741"/>
      <c r="BA5" s="741"/>
      <c r="BB5" s="741"/>
      <c r="BC5" s="741"/>
      <c r="BD5" s="741"/>
      <c r="BE5" s="741"/>
      <c r="BF5" s="742"/>
      <c r="BG5" s="641">
        <v>2510992</v>
      </c>
      <c r="BH5" s="644"/>
      <c r="BI5" s="644"/>
      <c r="BJ5" s="644"/>
      <c r="BK5" s="644"/>
      <c r="BL5" s="644"/>
      <c r="BM5" s="644"/>
      <c r="BN5" s="645"/>
      <c r="BO5" s="703">
        <v>99.8</v>
      </c>
      <c r="BP5" s="703"/>
      <c r="BQ5" s="703"/>
      <c r="BR5" s="703"/>
      <c r="BS5" s="704">
        <v>29520</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123447</v>
      </c>
      <c r="S6" s="644"/>
      <c r="T6" s="644"/>
      <c r="U6" s="644"/>
      <c r="V6" s="644"/>
      <c r="W6" s="644"/>
      <c r="X6" s="644"/>
      <c r="Y6" s="645"/>
      <c r="Z6" s="703">
        <v>0.8</v>
      </c>
      <c r="AA6" s="703"/>
      <c r="AB6" s="703"/>
      <c r="AC6" s="703"/>
      <c r="AD6" s="704">
        <v>123447</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2510992</v>
      </c>
      <c r="BH6" s="644"/>
      <c r="BI6" s="644"/>
      <c r="BJ6" s="644"/>
      <c r="BK6" s="644"/>
      <c r="BL6" s="644"/>
      <c r="BM6" s="644"/>
      <c r="BN6" s="645"/>
      <c r="BO6" s="703">
        <v>99.8</v>
      </c>
      <c r="BP6" s="703"/>
      <c r="BQ6" s="703"/>
      <c r="BR6" s="703"/>
      <c r="BS6" s="704">
        <v>29520</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107645</v>
      </c>
      <c r="CS6" s="644"/>
      <c r="CT6" s="644"/>
      <c r="CU6" s="644"/>
      <c r="CV6" s="644"/>
      <c r="CW6" s="644"/>
      <c r="CX6" s="644"/>
      <c r="CY6" s="645"/>
      <c r="CZ6" s="754">
        <v>0.7</v>
      </c>
      <c r="DA6" s="723"/>
      <c r="DB6" s="723"/>
      <c r="DC6" s="757"/>
      <c r="DD6" s="649" t="s">
        <v>229</v>
      </c>
      <c r="DE6" s="644"/>
      <c r="DF6" s="644"/>
      <c r="DG6" s="644"/>
      <c r="DH6" s="644"/>
      <c r="DI6" s="644"/>
      <c r="DJ6" s="644"/>
      <c r="DK6" s="644"/>
      <c r="DL6" s="644"/>
      <c r="DM6" s="644"/>
      <c r="DN6" s="644"/>
      <c r="DO6" s="644"/>
      <c r="DP6" s="645"/>
      <c r="DQ6" s="649">
        <v>107645</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9573</v>
      </c>
      <c r="S7" s="644"/>
      <c r="T7" s="644"/>
      <c r="U7" s="644"/>
      <c r="V7" s="644"/>
      <c r="W7" s="644"/>
      <c r="X7" s="644"/>
      <c r="Y7" s="645"/>
      <c r="Z7" s="703">
        <v>0.1</v>
      </c>
      <c r="AA7" s="703"/>
      <c r="AB7" s="703"/>
      <c r="AC7" s="703"/>
      <c r="AD7" s="704">
        <v>9573</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1113138</v>
      </c>
      <c r="BH7" s="644"/>
      <c r="BI7" s="644"/>
      <c r="BJ7" s="644"/>
      <c r="BK7" s="644"/>
      <c r="BL7" s="644"/>
      <c r="BM7" s="644"/>
      <c r="BN7" s="645"/>
      <c r="BO7" s="703">
        <v>44.3</v>
      </c>
      <c r="BP7" s="703"/>
      <c r="BQ7" s="703"/>
      <c r="BR7" s="703"/>
      <c r="BS7" s="704">
        <v>29520</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1752368</v>
      </c>
      <c r="CS7" s="644"/>
      <c r="CT7" s="644"/>
      <c r="CU7" s="644"/>
      <c r="CV7" s="644"/>
      <c r="CW7" s="644"/>
      <c r="CX7" s="644"/>
      <c r="CY7" s="645"/>
      <c r="CZ7" s="703">
        <v>11.4</v>
      </c>
      <c r="DA7" s="703"/>
      <c r="DB7" s="703"/>
      <c r="DC7" s="703"/>
      <c r="DD7" s="649">
        <v>278976</v>
      </c>
      <c r="DE7" s="644"/>
      <c r="DF7" s="644"/>
      <c r="DG7" s="644"/>
      <c r="DH7" s="644"/>
      <c r="DI7" s="644"/>
      <c r="DJ7" s="644"/>
      <c r="DK7" s="644"/>
      <c r="DL7" s="644"/>
      <c r="DM7" s="644"/>
      <c r="DN7" s="644"/>
      <c r="DO7" s="644"/>
      <c r="DP7" s="645"/>
      <c r="DQ7" s="649">
        <v>1142501</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11108</v>
      </c>
      <c r="S8" s="644"/>
      <c r="T8" s="644"/>
      <c r="U8" s="644"/>
      <c r="V8" s="644"/>
      <c r="W8" s="644"/>
      <c r="X8" s="644"/>
      <c r="Y8" s="645"/>
      <c r="Z8" s="703">
        <v>0.1</v>
      </c>
      <c r="AA8" s="703"/>
      <c r="AB8" s="703"/>
      <c r="AC8" s="703"/>
      <c r="AD8" s="704">
        <v>11108</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39732</v>
      </c>
      <c r="BH8" s="644"/>
      <c r="BI8" s="644"/>
      <c r="BJ8" s="644"/>
      <c r="BK8" s="644"/>
      <c r="BL8" s="644"/>
      <c r="BM8" s="644"/>
      <c r="BN8" s="645"/>
      <c r="BO8" s="703">
        <v>1.6</v>
      </c>
      <c r="BP8" s="703"/>
      <c r="BQ8" s="703"/>
      <c r="BR8" s="703"/>
      <c r="BS8" s="649" t="s">
        <v>229</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3560543</v>
      </c>
      <c r="CS8" s="644"/>
      <c r="CT8" s="644"/>
      <c r="CU8" s="644"/>
      <c r="CV8" s="644"/>
      <c r="CW8" s="644"/>
      <c r="CX8" s="644"/>
      <c r="CY8" s="645"/>
      <c r="CZ8" s="703">
        <v>23.2</v>
      </c>
      <c r="DA8" s="703"/>
      <c r="DB8" s="703"/>
      <c r="DC8" s="703"/>
      <c r="DD8" s="649">
        <v>90115</v>
      </c>
      <c r="DE8" s="644"/>
      <c r="DF8" s="644"/>
      <c r="DG8" s="644"/>
      <c r="DH8" s="644"/>
      <c r="DI8" s="644"/>
      <c r="DJ8" s="644"/>
      <c r="DK8" s="644"/>
      <c r="DL8" s="644"/>
      <c r="DM8" s="644"/>
      <c r="DN8" s="644"/>
      <c r="DO8" s="644"/>
      <c r="DP8" s="645"/>
      <c r="DQ8" s="649">
        <v>2236741</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12473</v>
      </c>
      <c r="S9" s="644"/>
      <c r="T9" s="644"/>
      <c r="U9" s="644"/>
      <c r="V9" s="644"/>
      <c r="W9" s="644"/>
      <c r="X9" s="644"/>
      <c r="Y9" s="645"/>
      <c r="Z9" s="703">
        <v>0.1</v>
      </c>
      <c r="AA9" s="703"/>
      <c r="AB9" s="703"/>
      <c r="AC9" s="703"/>
      <c r="AD9" s="704">
        <v>12473</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913863</v>
      </c>
      <c r="BH9" s="644"/>
      <c r="BI9" s="644"/>
      <c r="BJ9" s="644"/>
      <c r="BK9" s="644"/>
      <c r="BL9" s="644"/>
      <c r="BM9" s="644"/>
      <c r="BN9" s="645"/>
      <c r="BO9" s="703">
        <v>36.299999999999997</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1335881</v>
      </c>
      <c r="CS9" s="644"/>
      <c r="CT9" s="644"/>
      <c r="CU9" s="644"/>
      <c r="CV9" s="644"/>
      <c r="CW9" s="644"/>
      <c r="CX9" s="644"/>
      <c r="CY9" s="645"/>
      <c r="CZ9" s="703">
        <v>8.6999999999999993</v>
      </c>
      <c r="DA9" s="703"/>
      <c r="DB9" s="703"/>
      <c r="DC9" s="703"/>
      <c r="DD9" s="649">
        <v>46078</v>
      </c>
      <c r="DE9" s="644"/>
      <c r="DF9" s="644"/>
      <c r="DG9" s="644"/>
      <c r="DH9" s="644"/>
      <c r="DI9" s="644"/>
      <c r="DJ9" s="644"/>
      <c r="DK9" s="644"/>
      <c r="DL9" s="644"/>
      <c r="DM9" s="644"/>
      <c r="DN9" s="644"/>
      <c r="DO9" s="644"/>
      <c r="DP9" s="645"/>
      <c r="DQ9" s="649">
        <v>1071470</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240</v>
      </c>
      <c r="S10" s="644"/>
      <c r="T10" s="644"/>
      <c r="U10" s="644"/>
      <c r="V10" s="644"/>
      <c r="W10" s="644"/>
      <c r="X10" s="644"/>
      <c r="Y10" s="645"/>
      <c r="Z10" s="703" t="s">
        <v>229</v>
      </c>
      <c r="AA10" s="703"/>
      <c r="AB10" s="703"/>
      <c r="AC10" s="703"/>
      <c r="AD10" s="704" t="s">
        <v>240</v>
      </c>
      <c r="AE10" s="704"/>
      <c r="AF10" s="704"/>
      <c r="AG10" s="704"/>
      <c r="AH10" s="704"/>
      <c r="AI10" s="704"/>
      <c r="AJ10" s="704"/>
      <c r="AK10" s="704"/>
      <c r="AL10" s="646" t="s">
        <v>240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61030</v>
      </c>
      <c r="BH10" s="644"/>
      <c r="BI10" s="644"/>
      <c r="BJ10" s="644"/>
      <c r="BK10" s="644"/>
      <c r="BL10" s="644"/>
      <c r="BM10" s="644"/>
      <c r="BN10" s="645"/>
      <c r="BO10" s="703">
        <v>2.4</v>
      </c>
      <c r="BP10" s="703"/>
      <c r="BQ10" s="703"/>
      <c r="BR10" s="703"/>
      <c r="BS10" s="649">
        <v>10095</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12987</v>
      </c>
      <c r="CS10" s="644"/>
      <c r="CT10" s="644"/>
      <c r="CU10" s="644"/>
      <c r="CV10" s="644"/>
      <c r="CW10" s="644"/>
      <c r="CX10" s="644"/>
      <c r="CY10" s="645"/>
      <c r="CZ10" s="703">
        <v>0.1</v>
      </c>
      <c r="DA10" s="703"/>
      <c r="DB10" s="703"/>
      <c r="DC10" s="703"/>
      <c r="DD10" s="649" t="s">
        <v>240</v>
      </c>
      <c r="DE10" s="644"/>
      <c r="DF10" s="644"/>
      <c r="DG10" s="644"/>
      <c r="DH10" s="644"/>
      <c r="DI10" s="644"/>
      <c r="DJ10" s="644"/>
      <c r="DK10" s="644"/>
      <c r="DL10" s="644"/>
      <c r="DM10" s="644"/>
      <c r="DN10" s="644"/>
      <c r="DO10" s="644"/>
      <c r="DP10" s="645"/>
      <c r="DQ10" s="649">
        <v>12981</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240</v>
      </c>
      <c r="S11" s="644"/>
      <c r="T11" s="644"/>
      <c r="U11" s="644"/>
      <c r="V11" s="644"/>
      <c r="W11" s="644"/>
      <c r="X11" s="644"/>
      <c r="Y11" s="645"/>
      <c r="Z11" s="703" t="s">
        <v>229</v>
      </c>
      <c r="AA11" s="703"/>
      <c r="AB11" s="703"/>
      <c r="AC11" s="703"/>
      <c r="AD11" s="704" t="s">
        <v>229</v>
      </c>
      <c r="AE11" s="704"/>
      <c r="AF11" s="704"/>
      <c r="AG11" s="704"/>
      <c r="AH11" s="704"/>
      <c r="AI11" s="704"/>
      <c r="AJ11" s="704"/>
      <c r="AK11" s="704"/>
      <c r="AL11" s="646" t="s">
        <v>240</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98513</v>
      </c>
      <c r="BH11" s="644"/>
      <c r="BI11" s="644"/>
      <c r="BJ11" s="644"/>
      <c r="BK11" s="644"/>
      <c r="BL11" s="644"/>
      <c r="BM11" s="644"/>
      <c r="BN11" s="645"/>
      <c r="BO11" s="703">
        <v>3.9</v>
      </c>
      <c r="BP11" s="703"/>
      <c r="BQ11" s="703"/>
      <c r="BR11" s="703"/>
      <c r="BS11" s="649">
        <v>19425</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967595</v>
      </c>
      <c r="CS11" s="644"/>
      <c r="CT11" s="644"/>
      <c r="CU11" s="644"/>
      <c r="CV11" s="644"/>
      <c r="CW11" s="644"/>
      <c r="CX11" s="644"/>
      <c r="CY11" s="645"/>
      <c r="CZ11" s="703">
        <v>6.3</v>
      </c>
      <c r="DA11" s="703"/>
      <c r="DB11" s="703"/>
      <c r="DC11" s="703"/>
      <c r="DD11" s="649">
        <v>655512</v>
      </c>
      <c r="DE11" s="644"/>
      <c r="DF11" s="644"/>
      <c r="DG11" s="644"/>
      <c r="DH11" s="644"/>
      <c r="DI11" s="644"/>
      <c r="DJ11" s="644"/>
      <c r="DK11" s="644"/>
      <c r="DL11" s="644"/>
      <c r="DM11" s="644"/>
      <c r="DN11" s="644"/>
      <c r="DO11" s="644"/>
      <c r="DP11" s="645"/>
      <c r="DQ11" s="649">
        <v>312812</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399303</v>
      </c>
      <c r="S12" s="644"/>
      <c r="T12" s="644"/>
      <c r="U12" s="644"/>
      <c r="V12" s="644"/>
      <c r="W12" s="644"/>
      <c r="X12" s="644"/>
      <c r="Y12" s="645"/>
      <c r="Z12" s="703">
        <v>2.6</v>
      </c>
      <c r="AA12" s="703"/>
      <c r="AB12" s="703"/>
      <c r="AC12" s="703"/>
      <c r="AD12" s="704">
        <v>399303</v>
      </c>
      <c r="AE12" s="704"/>
      <c r="AF12" s="704"/>
      <c r="AG12" s="704"/>
      <c r="AH12" s="704"/>
      <c r="AI12" s="704"/>
      <c r="AJ12" s="704"/>
      <c r="AK12" s="704"/>
      <c r="AL12" s="646">
        <v>5.3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1202880</v>
      </c>
      <c r="BH12" s="644"/>
      <c r="BI12" s="644"/>
      <c r="BJ12" s="644"/>
      <c r="BK12" s="644"/>
      <c r="BL12" s="644"/>
      <c r="BM12" s="644"/>
      <c r="BN12" s="645"/>
      <c r="BO12" s="703">
        <v>47.8</v>
      </c>
      <c r="BP12" s="703"/>
      <c r="BQ12" s="703"/>
      <c r="BR12" s="703"/>
      <c r="BS12" s="649" t="s">
        <v>229</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263904</v>
      </c>
      <c r="CS12" s="644"/>
      <c r="CT12" s="644"/>
      <c r="CU12" s="644"/>
      <c r="CV12" s="644"/>
      <c r="CW12" s="644"/>
      <c r="CX12" s="644"/>
      <c r="CY12" s="645"/>
      <c r="CZ12" s="703">
        <v>1.7</v>
      </c>
      <c r="DA12" s="703"/>
      <c r="DB12" s="703"/>
      <c r="DC12" s="703"/>
      <c r="DD12" s="649">
        <v>36936</v>
      </c>
      <c r="DE12" s="644"/>
      <c r="DF12" s="644"/>
      <c r="DG12" s="644"/>
      <c r="DH12" s="644"/>
      <c r="DI12" s="644"/>
      <c r="DJ12" s="644"/>
      <c r="DK12" s="644"/>
      <c r="DL12" s="644"/>
      <c r="DM12" s="644"/>
      <c r="DN12" s="644"/>
      <c r="DO12" s="644"/>
      <c r="DP12" s="645"/>
      <c r="DQ12" s="649">
        <v>159089</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229</v>
      </c>
      <c r="S13" s="644"/>
      <c r="T13" s="644"/>
      <c r="U13" s="644"/>
      <c r="V13" s="644"/>
      <c r="W13" s="644"/>
      <c r="X13" s="644"/>
      <c r="Y13" s="645"/>
      <c r="Z13" s="703" t="s">
        <v>240</v>
      </c>
      <c r="AA13" s="703"/>
      <c r="AB13" s="703"/>
      <c r="AC13" s="703"/>
      <c r="AD13" s="704" t="s">
        <v>240</v>
      </c>
      <c r="AE13" s="704"/>
      <c r="AF13" s="704"/>
      <c r="AG13" s="704"/>
      <c r="AH13" s="704"/>
      <c r="AI13" s="704"/>
      <c r="AJ13" s="704"/>
      <c r="AK13" s="704"/>
      <c r="AL13" s="646" t="s">
        <v>229</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1191031</v>
      </c>
      <c r="BH13" s="644"/>
      <c r="BI13" s="644"/>
      <c r="BJ13" s="644"/>
      <c r="BK13" s="644"/>
      <c r="BL13" s="644"/>
      <c r="BM13" s="644"/>
      <c r="BN13" s="645"/>
      <c r="BO13" s="703">
        <v>47.4</v>
      </c>
      <c r="BP13" s="703"/>
      <c r="BQ13" s="703"/>
      <c r="BR13" s="703"/>
      <c r="BS13" s="649" t="s">
        <v>229</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1593737</v>
      </c>
      <c r="CS13" s="644"/>
      <c r="CT13" s="644"/>
      <c r="CU13" s="644"/>
      <c r="CV13" s="644"/>
      <c r="CW13" s="644"/>
      <c r="CX13" s="644"/>
      <c r="CY13" s="645"/>
      <c r="CZ13" s="703">
        <v>10.4</v>
      </c>
      <c r="DA13" s="703"/>
      <c r="DB13" s="703"/>
      <c r="DC13" s="703"/>
      <c r="DD13" s="649">
        <v>1053184</v>
      </c>
      <c r="DE13" s="644"/>
      <c r="DF13" s="644"/>
      <c r="DG13" s="644"/>
      <c r="DH13" s="644"/>
      <c r="DI13" s="644"/>
      <c r="DJ13" s="644"/>
      <c r="DK13" s="644"/>
      <c r="DL13" s="644"/>
      <c r="DM13" s="644"/>
      <c r="DN13" s="644"/>
      <c r="DO13" s="644"/>
      <c r="DP13" s="645"/>
      <c r="DQ13" s="649">
        <v>622950</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229</v>
      </c>
      <c r="AA14" s="703"/>
      <c r="AB14" s="703"/>
      <c r="AC14" s="703"/>
      <c r="AD14" s="704" t="s">
        <v>240</v>
      </c>
      <c r="AE14" s="704"/>
      <c r="AF14" s="704"/>
      <c r="AG14" s="704"/>
      <c r="AH14" s="704"/>
      <c r="AI14" s="704"/>
      <c r="AJ14" s="704"/>
      <c r="AK14" s="704"/>
      <c r="AL14" s="646" t="s">
        <v>229</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82274</v>
      </c>
      <c r="BH14" s="644"/>
      <c r="BI14" s="644"/>
      <c r="BJ14" s="644"/>
      <c r="BK14" s="644"/>
      <c r="BL14" s="644"/>
      <c r="BM14" s="644"/>
      <c r="BN14" s="645"/>
      <c r="BO14" s="703">
        <v>3.3</v>
      </c>
      <c r="BP14" s="703"/>
      <c r="BQ14" s="703"/>
      <c r="BR14" s="703"/>
      <c r="BS14" s="649" t="s">
        <v>229</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1324270</v>
      </c>
      <c r="CS14" s="644"/>
      <c r="CT14" s="644"/>
      <c r="CU14" s="644"/>
      <c r="CV14" s="644"/>
      <c r="CW14" s="644"/>
      <c r="CX14" s="644"/>
      <c r="CY14" s="645"/>
      <c r="CZ14" s="703">
        <v>8.6</v>
      </c>
      <c r="DA14" s="703"/>
      <c r="DB14" s="703"/>
      <c r="DC14" s="703"/>
      <c r="DD14" s="649">
        <v>87114</v>
      </c>
      <c r="DE14" s="644"/>
      <c r="DF14" s="644"/>
      <c r="DG14" s="644"/>
      <c r="DH14" s="644"/>
      <c r="DI14" s="644"/>
      <c r="DJ14" s="644"/>
      <c r="DK14" s="644"/>
      <c r="DL14" s="644"/>
      <c r="DM14" s="644"/>
      <c r="DN14" s="644"/>
      <c r="DO14" s="644"/>
      <c r="DP14" s="645"/>
      <c r="DQ14" s="649">
        <v>533249</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23716</v>
      </c>
      <c r="S15" s="644"/>
      <c r="T15" s="644"/>
      <c r="U15" s="644"/>
      <c r="V15" s="644"/>
      <c r="W15" s="644"/>
      <c r="X15" s="644"/>
      <c r="Y15" s="645"/>
      <c r="Z15" s="703">
        <v>0.2</v>
      </c>
      <c r="AA15" s="703"/>
      <c r="AB15" s="703"/>
      <c r="AC15" s="703"/>
      <c r="AD15" s="704">
        <v>23716</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112700</v>
      </c>
      <c r="BH15" s="644"/>
      <c r="BI15" s="644"/>
      <c r="BJ15" s="644"/>
      <c r="BK15" s="644"/>
      <c r="BL15" s="644"/>
      <c r="BM15" s="644"/>
      <c r="BN15" s="645"/>
      <c r="BO15" s="703">
        <v>4.5</v>
      </c>
      <c r="BP15" s="703"/>
      <c r="BQ15" s="703"/>
      <c r="BR15" s="703"/>
      <c r="BS15" s="649" t="s">
        <v>240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2567588</v>
      </c>
      <c r="CS15" s="644"/>
      <c r="CT15" s="644"/>
      <c r="CU15" s="644"/>
      <c r="CV15" s="644"/>
      <c r="CW15" s="644"/>
      <c r="CX15" s="644"/>
      <c r="CY15" s="645"/>
      <c r="CZ15" s="703">
        <v>16.7</v>
      </c>
      <c r="DA15" s="703"/>
      <c r="DB15" s="703"/>
      <c r="DC15" s="703"/>
      <c r="DD15" s="649">
        <v>1629621</v>
      </c>
      <c r="DE15" s="644"/>
      <c r="DF15" s="644"/>
      <c r="DG15" s="644"/>
      <c r="DH15" s="644"/>
      <c r="DI15" s="644"/>
      <c r="DJ15" s="644"/>
      <c r="DK15" s="644"/>
      <c r="DL15" s="644"/>
      <c r="DM15" s="644"/>
      <c r="DN15" s="644"/>
      <c r="DO15" s="644"/>
      <c r="DP15" s="645"/>
      <c r="DQ15" s="649">
        <v>904258</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229</v>
      </c>
      <c r="S16" s="644"/>
      <c r="T16" s="644"/>
      <c r="U16" s="644"/>
      <c r="V16" s="644"/>
      <c r="W16" s="644"/>
      <c r="X16" s="644"/>
      <c r="Y16" s="645"/>
      <c r="Z16" s="703" t="s">
        <v>240</v>
      </c>
      <c r="AA16" s="703"/>
      <c r="AB16" s="703"/>
      <c r="AC16" s="703"/>
      <c r="AD16" s="704" t="s">
        <v>240</v>
      </c>
      <c r="AE16" s="704"/>
      <c r="AF16" s="704"/>
      <c r="AG16" s="704"/>
      <c r="AH16" s="704"/>
      <c r="AI16" s="704"/>
      <c r="AJ16" s="704"/>
      <c r="AK16" s="704"/>
      <c r="AL16" s="646" t="s">
        <v>240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229</v>
      </c>
      <c r="BP16" s="703"/>
      <c r="BQ16" s="703"/>
      <c r="BR16" s="703"/>
      <c r="BS16" s="649" t="s">
        <v>229</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120010</v>
      </c>
      <c r="CS16" s="644"/>
      <c r="CT16" s="644"/>
      <c r="CU16" s="644"/>
      <c r="CV16" s="644"/>
      <c r="CW16" s="644"/>
      <c r="CX16" s="644"/>
      <c r="CY16" s="645"/>
      <c r="CZ16" s="703">
        <v>0.8</v>
      </c>
      <c r="DA16" s="703"/>
      <c r="DB16" s="703"/>
      <c r="DC16" s="703"/>
      <c r="DD16" s="649" t="s">
        <v>229</v>
      </c>
      <c r="DE16" s="644"/>
      <c r="DF16" s="644"/>
      <c r="DG16" s="644"/>
      <c r="DH16" s="644"/>
      <c r="DI16" s="644"/>
      <c r="DJ16" s="644"/>
      <c r="DK16" s="644"/>
      <c r="DL16" s="644"/>
      <c r="DM16" s="644"/>
      <c r="DN16" s="644"/>
      <c r="DO16" s="644"/>
      <c r="DP16" s="645"/>
      <c r="DQ16" s="649">
        <v>59040</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5068</v>
      </c>
      <c r="S17" s="644"/>
      <c r="T17" s="644"/>
      <c r="U17" s="644"/>
      <c r="V17" s="644"/>
      <c r="W17" s="644"/>
      <c r="X17" s="644"/>
      <c r="Y17" s="645"/>
      <c r="Z17" s="703">
        <v>0</v>
      </c>
      <c r="AA17" s="703"/>
      <c r="AB17" s="703"/>
      <c r="AC17" s="703"/>
      <c r="AD17" s="704">
        <v>5068</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240</v>
      </c>
      <c r="BH17" s="644"/>
      <c r="BI17" s="644"/>
      <c r="BJ17" s="644"/>
      <c r="BK17" s="644"/>
      <c r="BL17" s="644"/>
      <c r="BM17" s="644"/>
      <c r="BN17" s="645"/>
      <c r="BO17" s="703" t="s">
        <v>240</v>
      </c>
      <c r="BP17" s="703"/>
      <c r="BQ17" s="703"/>
      <c r="BR17" s="703"/>
      <c r="BS17" s="649" t="s">
        <v>229</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1740006</v>
      </c>
      <c r="CS17" s="644"/>
      <c r="CT17" s="644"/>
      <c r="CU17" s="644"/>
      <c r="CV17" s="644"/>
      <c r="CW17" s="644"/>
      <c r="CX17" s="644"/>
      <c r="CY17" s="645"/>
      <c r="CZ17" s="703">
        <v>11.3</v>
      </c>
      <c r="DA17" s="703"/>
      <c r="DB17" s="703"/>
      <c r="DC17" s="703"/>
      <c r="DD17" s="649" t="s">
        <v>229</v>
      </c>
      <c r="DE17" s="644"/>
      <c r="DF17" s="644"/>
      <c r="DG17" s="644"/>
      <c r="DH17" s="644"/>
      <c r="DI17" s="644"/>
      <c r="DJ17" s="644"/>
      <c r="DK17" s="644"/>
      <c r="DL17" s="644"/>
      <c r="DM17" s="644"/>
      <c r="DN17" s="644"/>
      <c r="DO17" s="644"/>
      <c r="DP17" s="645"/>
      <c r="DQ17" s="649">
        <v>1732218</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4908111</v>
      </c>
      <c r="S18" s="644"/>
      <c r="T18" s="644"/>
      <c r="U18" s="644"/>
      <c r="V18" s="644"/>
      <c r="W18" s="644"/>
      <c r="X18" s="644"/>
      <c r="Y18" s="645"/>
      <c r="Z18" s="703">
        <v>31.5</v>
      </c>
      <c r="AA18" s="703"/>
      <c r="AB18" s="703"/>
      <c r="AC18" s="703"/>
      <c r="AD18" s="704">
        <v>4444007</v>
      </c>
      <c r="AE18" s="704"/>
      <c r="AF18" s="704"/>
      <c r="AG18" s="704"/>
      <c r="AH18" s="704"/>
      <c r="AI18" s="704"/>
      <c r="AJ18" s="704"/>
      <c r="AK18" s="704"/>
      <c r="AL18" s="646">
        <v>58.7</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240</v>
      </c>
      <c r="BH18" s="644"/>
      <c r="BI18" s="644"/>
      <c r="BJ18" s="644"/>
      <c r="BK18" s="644"/>
      <c r="BL18" s="644"/>
      <c r="BM18" s="644"/>
      <c r="BN18" s="645"/>
      <c r="BO18" s="703" t="s">
        <v>229</v>
      </c>
      <c r="BP18" s="703"/>
      <c r="BQ18" s="703"/>
      <c r="BR18" s="703"/>
      <c r="BS18" s="649" t="s">
        <v>240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229</v>
      </c>
      <c r="CS18" s="644"/>
      <c r="CT18" s="644"/>
      <c r="CU18" s="644"/>
      <c r="CV18" s="644"/>
      <c r="CW18" s="644"/>
      <c r="CX18" s="644"/>
      <c r="CY18" s="645"/>
      <c r="CZ18" s="703" t="s">
        <v>229</v>
      </c>
      <c r="DA18" s="703"/>
      <c r="DB18" s="703"/>
      <c r="DC18" s="703"/>
      <c r="DD18" s="649" t="s">
        <v>240</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4444007</v>
      </c>
      <c r="S19" s="644"/>
      <c r="T19" s="644"/>
      <c r="U19" s="644"/>
      <c r="V19" s="644"/>
      <c r="W19" s="644"/>
      <c r="X19" s="644"/>
      <c r="Y19" s="645"/>
      <c r="Z19" s="703">
        <v>28.5</v>
      </c>
      <c r="AA19" s="703"/>
      <c r="AB19" s="703"/>
      <c r="AC19" s="703"/>
      <c r="AD19" s="704">
        <v>4444007</v>
      </c>
      <c r="AE19" s="704"/>
      <c r="AF19" s="704"/>
      <c r="AG19" s="704"/>
      <c r="AH19" s="704"/>
      <c r="AI19" s="704"/>
      <c r="AJ19" s="704"/>
      <c r="AK19" s="704"/>
      <c r="AL19" s="646">
        <v>58.7</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4008</v>
      </c>
      <c r="BH19" s="644"/>
      <c r="BI19" s="644"/>
      <c r="BJ19" s="644"/>
      <c r="BK19" s="644"/>
      <c r="BL19" s="644"/>
      <c r="BM19" s="644"/>
      <c r="BN19" s="645"/>
      <c r="BO19" s="703">
        <v>0.2</v>
      </c>
      <c r="BP19" s="703"/>
      <c r="BQ19" s="703"/>
      <c r="BR19" s="703"/>
      <c r="BS19" s="649" t="s">
        <v>240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229</v>
      </c>
      <c r="DA19" s="703"/>
      <c r="DB19" s="703"/>
      <c r="DC19" s="703"/>
      <c r="DD19" s="649" t="s">
        <v>240</v>
      </c>
      <c r="DE19" s="644"/>
      <c r="DF19" s="644"/>
      <c r="DG19" s="644"/>
      <c r="DH19" s="644"/>
      <c r="DI19" s="644"/>
      <c r="DJ19" s="644"/>
      <c r="DK19" s="644"/>
      <c r="DL19" s="644"/>
      <c r="DM19" s="644"/>
      <c r="DN19" s="644"/>
      <c r="DO19" s="644"/>
      <c r="DP19" s="645"/>
      <c r="DQ19" s="649" t="s">
        <v>229</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464104</v>
      </c>
      <c r="S20" s="644"/>
      <c r="T20" s="644"/>
      <c r="U20" s="644"/>
      <c r="V20" s="644"/>
      <c r="W20" s="644"/>
      <c r="X20" s="644"/>
      <c r="Y20" s="645"/>
      <c r="Z20" s="703">
        <v>3</v>
      </c>
      <c r="AA20" s="703"/>
      <c r="AB20" s="703"/>
      <c r="AC20" s="703"/>
      <c r="AD20" s="704" t="s">
        <v>229</v>
      </c>
      <c r="AE20" s="704"/>
      <c r="AF20" s="704"/>
      <c r="AG20" s="704"/>
      <c r="AH20" s="704"/>
      <c r="AI20" s="704"/>
      <c r="AJ20" s="704"/>
      <c r="AK20" s="704"/>
      <c r="AL20" s="646" t="s">
        <v>240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4008</v>
      </c>
      <c r="BH20" s="644"/>
      <c r="BI20" s="644"/>
      <c r="BJ20" s="644"/>
      <c r="BK20" s="644"/>
      <c r="BL20" s="644"/>
      <c r="BM20" s="644"/>
      <c r="BN20" s="645"/>
      <c r="BO20" s="703">
        <v>0.2</v>
      </c>
      <c r="BP20" s="703"/>
      <c r="BQ20" s="703"/>
      <c r="BR20" s="703"/>
      <c r="BS20" s="649" t="s">
        <v>229</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15346534</v>
      </c>
      <c r="CS20" s="644"/>
      <c r="CT20" s="644"/>
      <c r="CU20" s="644"/>
      <c r="CV20" s="644"/>
      <c r="CW20" s="644"/>
      <c r="CX20" s="644"/>
      <c r="CY20" s="645"/>
      <c r="CZ20" s="703">
        <v>100</v>
      </c>
      <c r="DA20" s="703"/>
      <c r="DB20" s="703"/>
      <c r="DC20" s="703"/>
      <c r="DD20" s="649">
        <v>3877536</v>
      </c>
      <c r="DE20" s="644"/>
      <c r="DF20" s="644"/>
      <c r="DG20" s="644"/>
      <c r="DH20" s="644"/>
      <c r="DI20" s="644"/>
      <c r="DJ20" s="644"/>
      <c r="DK20" s="644"/>
      <c r="DL20" s="644"/>
      <c r="DM20" s="644"/>
      <c r="DN20" s="644"/>
      <c r="DO20" s="644"/>
      <c r="DP20" s="645"/>
      <c r="DQ20" s="649">
        <v>8894954</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240</v>
      </c>
      <c r="S21" s="644"/>
      <c r="T21" s="644"/>
      <c r="U21" s="644"/>
      <c r="V21" s="644"/>
      <c r="W21" s="644"/>
      <c r="X21" s="644"/>
      <c r="Y21" s="645"/>
      <c r="Z21" s="703" t="s">
        <v>240</v>
      </c>
      <c r="AA21" s="703"/>
      <c r="AB21" s="703"/>
      <c r="AC21" s="703"/>
      <c r="AD21" s="704" t="s">
        <v>229</v>
      </c>
      <c r="AE21" s="704"/>
      <c r="AF21" s="704"/>
      <c r="AG21" s="704"/>
      <c r="AH21" s="704"/>
      <c r="AI21" s="704"/>
      <c r="AJ21" s="704"/>
      <c r="AK21" s="704"/>
      <c r="AL21" s="646" t="s">
        <v>240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3608</v>
      </c>
      <c r="BH21" s="644"/>
      <c r="BI21" s="644"/>
      <c r="BJ21" s="644"/>
      <c r="BK21" s="644"/>
      <c r="BL21" s="644"/>
      <c r="BM21" s="644"/>
      <c r="BN21" s="645"/>
      <c r="BO21" s="703">
        <v>0.1</v>
      </c>
      <c r="BP21" s="703"/>
      <c r="BQ21" s="703"/>
      <c r="BR21" s="703"/>
      <c r="BS21" s="649" t="s">
        <v>240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8007799</v>
      </c>
      <c r="S22" s="644"/>
      <c r="T22" s="644"/>
      <c r="U22" s="644"/>
      <c r="V22" s="644"/>
      <c r="W22" s="644"/>
      <c r="X22" s="644"/>
      <c r="Y22" s="645"/>
      <c r="Z22" s="703">
        <v>51.4</v>
      </c>
      <c r="AA22" s="703"/>
      <c r="AB22" s="703"/>
      <c r="AC22" s="703"/>
      <c r="AD22" s="704">
        <v>7543695</v>
      </c>
      <c r="AE22" s="704"/>
      <c r="AF22" s="704"/>
      <c r="AG22" s="704"/>
      <c r="AH22" s="704"/>
      <c r="AI22" s="704"/>
      <c r="AJ22" s="704"/>
      <c r="AK22" s="704"/>
      <c r="AL22" s="646">
        <v>99.7</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240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2036</v>
      </c>
      <c r="S23" s="644"/>
      <c r="T23" s="644"/>
      <c r="U23" s="644"/>
      <c r="V23" s="644"/>
      <c r="W23" s="644"/>
      <c r="X23" s="644"/>
      <c r="Y23" s="645"/>
      <c r="Z23" s="703">
        <v>0</v>
      </c>
      <c r="AA23" s="703"/>
      <c r="AB23" s="703"/>
      <c r="AC23" s="703"/>
      <c r="AD23" s="704">
        <v>2036</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229</v>
      </c>
      <c r="BH23" s="644"/>
      <c r="BI23" s="644"/>
      <c r="BJ23" s="644"/>
      <c r="BK23" s="644"/>
      <c r="BL23" s="644"/>
      <c r="BM23" s="644"/>
      <c r="BN23" s="645"/>
      <c r="BO23" s="703" t="s">
        <v>240</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52614</v>
      </c>
      <c r="S24" s="644"/>
      <c r="T24" s="644"/>
      <c r="U24" s="644"/>
      <c r="V24" s="644"/>
      <c r="W24" s="644"/>
      <c r="X24" s="644"/>
      <c r="Y24" s="645"/>
      <c r="Z24" s="703">
        <v>0.3</v>
      </c>
      <c r="AA24" s="703"/>
      <c r="AB24" s="703"/>
      <c r="AC24" s="703"/>
      <c r="AD24" s="704" t="s">
        <v>240</v>
      </c>
      <c r="AE24" s="704"/>
      <c r="AF24" s="704"/>
      <c r="AG24" s="704"/>
      <c r="AH24" s="704"/>
      <c r="AI24" s="704"/>
      <c r="AJ24" s="704"/>
      <c r="AK24" s="704"/>
      <c r="AL24" s="646" t="s">
        <v>229</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v>400</v>
      </c>
      <c r="BH24" s="644"/>
      <c r="BI24" s="644"/>
      <c r="BJ24" s="644"/>
      <c r="BK24" s="644"/>
      <c r="BL24" s="644"/>
      <c r="BM24" s="644"/>
      <c r="BN24" s="645"/>
      <c r="BO24" s="703">
        <v>0</v>
      </c>
      <c r="BP24" s="703"/>
      <c r="BQ24" s="703"/>
      <c r="BR24" s="703"/>
      <c r="BS24" s="649" t="s">
        <v>229</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5181063</v>
      </c>
      <c r="CS24" s="707"/>
      <c r="CT24" s="707"/>
      <c r="CU24" s="707"/>
      <c r="CV24" s="707"/>
      <c r="CW24" s="707"/>
      <c r="CX24" s="707"/>
      <c r="CY24" s="753"/>
      <c r="CZ24" s="754">
        <v>33.799999999999997</v>
      </c>
      <c r="DA24" s="723"/>
      <c r="DB24" s="723"/>
      <c r="DC24" s="757"/>
      <c r="DD24" s="752">
        <v>4166164</v>
      </c>
      <c r="DE24" s="707"/>
      <c r="DF24" s="707"/>
      <c r="DG24" s="707"/>
      <c r="DH24" s="707"/>
      <c r="DI24" s="707"/>
      <c r="DJ24" s="707"/>
      <c r="DK24" s="753"/>
      <c r="DL24" s="752">
        <v>4054639</v>
      </c>
      <c r="DM24" s="707"/>
      <c r="DN24" s="707"/>
      <c r="DO24" s="707"/>
      <c r="DP24" s="707"/>
      <c r="DQ24" s="707"/>
      <c r="DR24" s="707"/>
      <c r="DS24" s="707"/>
      <c r="DT24" s="707"/>
      <c r="DU24" s="707"/>
      <c r="DV24" s="753"/>
      <c r="DW24" s="754">
        <v>51.1</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168817</v>
      </c>
      <c r="S25" s="644"/>
      <c r="T25" s="644"/>
      <c r="U25" s="644"/>
      <c r="V25" s="644"/>
      <c r="W25" s="644"/>
      <c r="X25" s="644"/>
      <c r="Y25" s="645"/>
      <c r="Z25" s="703">
        <v>1.1000000000000001</v>
      </c>
      <c r="AA25" s="703"/>
      <c r="AB25" s="703"/>
      <c r="AC25" s="703"/>
      <c r="AD25" s="704">
        <v>1425</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240</v>
      </c>
      <c r="BP25" s="703"/>
      <c r="BQ25" s="703"/>
      <c r="BR25" s="703"/>
      <c r="BS25" s="649" t="s">
        <v>240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1922749</v>
      </c>
      <c r="CS25" s="642"/>
      <c r="CT25" s="642"/>
      <c r="CU25" s="642"/>
      <c r="CV25" s="642"/>
      <c r="CW25" s="642"/>
      <c r="CX25" s="642"/>
      <c r="CY25" s="643"/>
      <c r="CZ25" s="646">
        <v>12.5</v>
      </c>
      <c r="DA25" s="675"/>
      <c r="DB25" s="675"/>
      <c r="DC25" s="676"/>
      <c r="DD25" s="649">
        <v>1823751</v>
      </c>
      <c r="DE25" s="642"/>
      <c r="DF25" s="642"/>
      <c r="DG25" s="642"/>
      <c r="DH25" s="642"/>
      <c r="DI25" s="642"/>
      <c r="DJ25" s="642"/>
      <c r="DK25" s="643"/>
      <c r="DL25" s="649">
        <v>1749147</v>
      </c>
      <c r="DM25" s="642"/>
      <c r="DN25" s="642"/>
      <c r="DO25" s="642"/>
      <c r="DP25" s="642"/>
      <c r="DQ25" s="642"/>
      <c r="DR25" s="642"/>
      <c r="DS25" s="642"/>
      <c r="DT25" s="642"/>
      <c r="DU25" s="642"/>
      <c r="DV25" s="643"/>
      <c r="DW25" s="646">
        <v>22.1</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56793</v>
      </c>
      <c r="S26" s="644"/>
      <c r="T26" s="644"/>
      <c r="U26" s="644"/>
      <c r="V26" s="644"/>
      <c r="W26" s="644"/>
      <c r="X26" s="644"/>
      <c r="Y26" s="645"/>
      <c r="Z26" s="703">
        <v>0.4</v>
      </c>
      <c r="AA26" s="703"/>
      <c r="AB26" s="703"/>
      <c r="AC26" s="703"/>
      <c r="AD26" s="704" t="s">
        <v>229</v>
      </c>
      <c r="AE26" s="704"/>
      <c r="AF26" s="704"/>
      <c r="AG26" s="704"/>
      <c r="AH26" s="704"/>
      <c r="AI26" s="704"/>
      <c r="AJ26" s="704"/>
      <c r="AK26" s="704"/>
      <c r="AL26" s="646" t="s">
        <v>229</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229</v>
      </c>
      <c r="BP26" s="703"/>
      <c r="BQ26" s="703"/>
      <c r="BR26" s="703"/>
      <c r="BS26" s="649" t="s">
        <v>240</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1279724</v>
      </c>
      <c r="CS26" s="644"/>
      <c r="CT26" s="644"/>
      <c r="CU26" s="644"/>
      <c r="CV26" s="644"/>
      <c r="CW26" s="644"/>
      <c r="CX26" s="644"/>
      <c r="CY26" s="645"/>
      <c r="CZ26" s="646">
        <v>8.3000000000000007</v>
      </c>
      <c r="DA26" s="675"/>
      <c r="DB26" s="675"/>
      <c r="DC26" s="676"/>
      <c r="DD26" s="649">
        <v>1214760</v>
      </c>
      <c r="DE26" s="644"/>
      <c r="DF26" s="644"/>
      <c r="DG26" s="644"/>
      <c r="DH26" s="644"/>
      <c r="DI26" s="644"/>
      <c r="DJ26" s="644"/>
      <c r="DK26" s="645"/>
      <c r="DL26" s="649" t="s">
        <v>229</v>
      </c>
      <c r="DM26" s="644"/>
      <c r="DN26" s="644"/>
      <c r="DO26" s="644"/>
      <c r="DP26" s="644"/>
      <c r="DQ26" s="644"/>
      <c r="DR26" s="644"/>
      <c r="DS26" s="644"/>
      <c r="DT26" s="644"/>
      <c r="DU26" s="644"/>
      <c r="DV26" s="645"/>
      <c r="DW26" s="646" t="s">
        <v>240</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1465926</v>
      </c>
      <c r="S27" s="644"/>
      <c r="T27" s="644"/>
      <c r="U27" s="644"/>
      <c r="V27" s="644"/>
      <c r="W27" s="644"/>
      <c r="X27" s="644"/>
      <c r="Y27" s="645"/>
      <c r="Z27" s="703">
        <v>9.4</v>
      </c>
      <c r="AA27" s="703"/>
      <c r="AB27" s="703"/>
      <c r="AC27" s="703"/>
      <c r="AD27" s="704" t="s">
        <v>240</v>
      </c>
      <c r="AE27" s="704"/>
      <c r="AF27" s="704"/>
      <c r="AG27" s="704"/>
      <c r="AH27" s="704"/>
      <c r="AI27" s="704"/>
      <c r="AJ27" s="704"/>
      <c r="AK27" s="704"/>
      <c r="AL27" s="646" t="s">
        <v>240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2515000</v>
      </c>
      <c r="BH27" s="644"/>
      <c r="BI27" s="644"/>
      <c r="BJ27" s="644"/>
      <c r="BK27" s="644"/>
      <c r="BL27" s="644"/>
      <c r="BM27" s="644"/>
      <c r="BN27" s="645"/>
      <c r="BO27" s="703">
        <v>100</v>
      </c>
      <c r="BP27" s="703"/>
      <c r="BQ27" s="703"/>
      <c r="BR27" s="703"/>
      <c r="BS27" s="649">
        <v>29520</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1518308</v>
      </c>
      <c r="CS27" s="642"/>
      <c r="CT27" s="642"/>
      <c r="CU27" s="642"/>
      <c r="CV27" s="642"/>
      <c r="CW27" s="642"/>
      <c r="CX27" s="642"/>
      <c r="CY27" s="643"/>
      <c r="CZ27" s="646">
        <v>9.9</v>
      </c>
      <c r="DA27" s="675"/>
      <c r="DB27" s="675"/>
      <c r="DC27" s="676"/>
      <c r="DD27" s="649">
        <v>610195</v>
      </c>
      <c r="DE27" s="642"/>
      <c r="DF27" s="642"/>
      <c r="DG27" s="642"/>
      <c r="DH27" s="642"/>
      <c r="DI27" s="642"/>
      <c r="DJ27" s="642"/>
      <c r="DK27" s="643"/>
      <c r="DL27" s="649">
        <v>573274</v>
      </c>
      <c r="DM27" s="642"/>
      <c r="DN27" s="642"/>
      <c r="DO27" s="642"/>
      <c r="DP27" s="642"/>
      <c r="DQ27" s="642"/>
      <c r="DR27" s="642"/>
      <c r="DS27" s="642"/>
      <c r="DT27" s="642"/>
      <c r="DU27" s="642"/>
      <c r="DV27" s="643"/>
      <c r="DW27" s="646">
        <v>7.2</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240</v>
      </c>
      <c r="AA28" s="703"/>
      <c r="AB28" s="703"/>
      <c r="AC28" s="703"/>
      <c r="AD28" s="704" t="s">
        <v>229</v>
      </c>
      <c r="AE28" s="704"/>
      <c r="AF28" s="704"/>
      <c r="AG28" s="704"/>
      <c r="AH28" s="704"/>
      <c r="AI28" s="704"/>
      <c r="AJ28" s="704"/>
      <c r="AK28" s="704"/>
      <c r="AL28" s="646" t="s">
        <v>240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1740006</v>
      </c>
      <c r="CS28" s="644"/>
      <c r="CT28" s="644"/>
      <c r="CU28" s="644"/>
      <c r="CV28" s="644"/>
      <c r="CW28" s="644"/>
      <c r="CX28" s="644"/>
      <c r="CY28" s="645"/>
      <c r="CZ28" s="646">
        <v>11.3</v>
      </c>
      <c r="DA28" s="675"/>
      <c r="DB28" s="675"/>
      <c r="DC28" s="676"/>
      <c r="DD28" s="649">
        <v>1732218</v>
      </c>
      <c r="DE28" s="644"/>
      <c r="DF28" s="644"/>
      <c r="DG28" s="644"/>
      <c r="DH28" s="644"/>
      <c r="DI28" s="644"/>
      <c r="DJ28" s="644"/>
      <c r="DK28" s="645"/>
      <c r="DL28" s="649">
        <v>1732218</v>
      </c>
      <c r="DM28" s="644"/>
      <c r="DN28" s="644"/>
      <c r="DO28" s="644"/>
      <c r="DP28" s="644"/>
      <c r="DQ28" s="644"/>
      <c r="DR28" s="644"/>
      <c r="DS28" s="644"/>
      <c r="DT28" s="644"/>
      <c r="DU28" s="644"/>
      <c r="DV28" s="645"/>
      <c r="DW28" s="646">
        <v>21.8</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1247064</v>
      </c>
      <c r="S29" s="644"/>
      <c r="T29" s="644"/>
      <c r="U29" s="644"/>
      <c r="V29" s="644"/>
      <c r="W29" s="644"/>
      <c r="X29" s="644"/>
      <c r="Y29" s="645"/>
      <c r="Z29" s="703">
        <v>8</v>
      </c>
      <c r="AA29" s="703"/>
      <c r="AB29" s="703"/>
      <c r="AC29" s="703"/>
      <c r="AD29" s="704" t="s">
        <v>240</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1740006</v>
      </c>
      <c r="CS29" s="642"/>
      <c r="CT29" s="642"/>
      <c r="CU29" s="642"/>
      <c r="CV29" s="642"/>
      <c r="CW29" s="642"/>
      <c r="CX29" s="642"/>
      <c r="CY29" s="643"/>
      <c r="CZ29" s="646">
        <v>11.3</v>
      </c>
      <c r="DA29" s="675"/>
      <c r="DB29" s="675"/>
      <c r="DC29" s="676"/>
      <c r="DD29" s="649">
        <v>1732218</v>
      </c>
      <c r="DE29" s="642"/>
      <c r="DF29" s="642"/>
      <c r="DG29" s="642"/>
      <c r="DH29" s="642"/>
      <c r="DI29" s="642"/>
      <c r="DJ29" s="642"/>
      <c r="DK29" s="643"/>
      <c r="DL29" s="649">
        <v>1732218</v>
      </c>
      <c r="DM29" s="642"/>
      <c r="DN29" s="642"/>
      <c r="DO29" s="642"/>
      <c r="DP29" s="642"/>
      <c r="DQ29" s="642"/>
      <c r="DR29" s="642"/>
      <c r="DS29" s="642"/>
      <c r="DT29" s="642"/>
      <c r="DU29" s="642"/>
      <c r="DV29" s="643"/>
      <c r="DW29" s="646">
        <v>21.8</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97108</v>
      </c>
      <c r="S30" s="644"/>
      <c r="T30" s="644"/>
      <c r="U30" s="644"/>
      <c r="V30" s="644"/>
      <c r="W30" s="644"/>
      <c r="X30" s="644"/>
      <c r="Y30" s="645"/>
      <c r="Z30" s="703">
        <v>0.6</v>
      </c>
      <c r="AA30" s="703"/>
      <c r="AB30" s="703"/>
      <c r="AC30" s="703"/>
      <c r="AD30" s="704">
        <v>20990</v>
      </c>
      <c r="AE30" s="704"/>
      <c r="AF30" s="704"/>
      <c r="AG30" s="704"/>
      <c r="AH30" s="704"/>
      <c r="AI30" s="704"/>
      <c r="AJ30" s="704"/>
      <c r="AK30" s="704"/>
      <c r="AL30" s="646">
        <v>0.3</v>
      </c>
      <c r="AM30" s="647"/>
      <c r="AN30" s="647"/>
      <c r="AO30" s="705"/>
      <c r="AP30" s="731" t="s">
        <v>304</v>
      </c>
      <c r="AQ30" s="732"/>
      <c r="AR30" s="732"/>
      <c r="AS30" s="732"/>
      <c r="AT30" s="737" t="s">
        <v>305</v>
      </c>
      <c r="AU30" s="210"/>
      <c r="AV30" s="210"/>
      <c r="AW30" s="210"/>
      <c r="AX30" s="740" t="s">
        <v>183</v>
      </c>
      <c r="AY30" s="741"/>
      <c r="AZ30" s="741"/>
      <c r="BA30" s="741"/>
      <c r="BB30" s="741"/>
      <c r="BC30" s="741"/>
      <c r="BD30" s="741"/>
      <c r="BE30" s="741"/>
      <c r="BF30" s="742"/>
      <c r="BG30" s="721">
        <v>99.8</v>
      </c>
      <c r="BH30" s="722"/>
      <c r="BI30" s="722"/>
      <c r="BJ30" s="722"/>
      <c r="BK30" s="722"/>
      <c r="BL30" s="722"/>
      <c r="BM30" s="723">
        <v>99.5</v>
      </c>
      <c r="BN30" s="722"/>
      <c r="BO30" s="722"/>
      <c r="BP30" s="722"/>
      <c r="BQ30" s="724"/>
      <c r="BR30" s="721">
        <v>99.8</v>
      </c>
      <c r="BS30" s="722"/>
      <c r="BT30" s="722"/>
      <c r="BU30" s="722"/>
      <c r="BV30" s="722"/>
      <c r="BW30" s="722"/>
      <c r="BX30" s="723">
        <v>99.6</v>
      </c>
      <c r="BY30" s="722"/>
      <c r="BZ30" s="722"/>
      <c r="CA30" s="722"/>
      <c r="CB30" s="724"/>
      <c r="CD30" s="727"/>
      <c r="CE30" s="728"/>
      <c r="CF30" s="685" t="s">
        <v>306</v>
      </c>
      <c r="CG30" s="682"/>
      <c r="CH30" s="682"/>
      <c r="CI30" s="682"/>
      <c r="CJ30" s="682"/>
      <c r="CK30" s="682"/>
      <c r="CL30" s="682"/>
      <c r="CM30" s="682"/>
      <c r="CN30" s="682"/>
      <c r="CO30" s="682"/>
      <c r="CP30" s="682"/>
      <c r="CQ30" s="683"/>
      <c r="CR30" s="641">
        <v>1654624</v>
      </c>
      <c r="CS30" s="644"/>
      <c r="CT30" s="644"/>
      <c r="CU30" s="644"/>
      <c r="CV30" s="644"/>
      <c r="CW30" s="644"/>
      <c r="CX30" s="644"/>
      <c r="CY30" s="645"/>
      <c r="CZ30" s="646">
        <v>10.8</v>
      </c>
      <c r="DA30" s="675"/>
      <c r="DB30" s="675"/>
      <c r="DC30" s="676"/>
      <c r="DD30" s="649">
        <v>1647751</v>
      </c>
      <c r="DE30" s="644"/>
      <c r="DF30" s="644"/>
      <c r="DG30" s="644"/>
      <c r="DH30" s="644"/>
      <c r="DI30" s="644"/>
      <c r="DJ30" s="644"/>
      <c r="DK30" s="645"/>
      <c r="DL30" s="649">
        <v>1647751</v>
      </c>
      <c r="DM30" s="644"/>
      <c r="DN30" s="644"/>
      <c r="DO30" s="644"/>
      <c r="DP30" s="644"/>
      <c r="DQ30" s="644"/>
      <c r="DR30" s="644"/>
      <c r="DS30" s="644"/>
      <c r="DT30" s="644"/>
      <c r="DU30" s="644"/>
      <c r="DV30" s="645"/>
      <c r="DW30" s="646">
        <v>20.8</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115171</v>
      </c>
      <c r="S31" s="644"/>
      <c r="T31" s="644"/>
      <c r="U31" s="644"/>
      <c r="V31" s="644"/>
      <c r="W31" s="644"/>
      <c r="X31" s="644"/>
      <c r="Y31" s="645"/>
      <c r="Z31" s="703">
        <v>0.7</v>
      </c>
      <c r="AA31" s="703"/>
      <c r="AB31" s="703"/>
      <c r="AC31" s="703"/>
      <c r="AD31" s="704" t="s">
        <v>240</v>
      </c>
      <c r="AE31" s="704"/>
      <c r="AF31" s="704"/>
      <c r="AG31" s="704"/>
      <c r="AH31" s="704"/>
      <c r="AI31" s="704"/>
      <c r="AJ31" s="704"/>
      <c r="AK31" s="704"/>
      <c r="AL31" s="646" t="s">
        <v>229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99.7</v>
      </c>
      <c r="BH31" s="642"/>
      <c r="BI31" s="642"/>
      <c r="BJ31" s="642"/>
      <c r="BK31" s="642"/>
      <c r="BL31" s="642"/>
      <c r="BM31" s="647">
        <v>99.4</v>
      </c>
      <c r="BN31" s="720"/>
      <c r="BO31" s="720"/>
      <c r="BP31" s="720"/>
      <c r="BQ31" s="681"/>
      <c r="BR31" s="719">
        <v>99.7</v>
      </c>
      <c r="BS31" s="642"/>
      <c r="BT31" s="642"/>
      <c r="BU31" s="642"/>
      <c r="BV31" s="642"/>
      <c r="BW31" s="642"/>
      <c r="BX31" s="647">
        <v>99.4</v>
      </c>
      <c r="BY31" s="720"/>
      <c r="BZ31" s="720"/>
      <c r="CA31" s="720"/>
      <c r="CB31" s="681"/>
      <c r="CD31" s="727"/>
      <c r="CE31" s="728"/>
      <c r="CF31" s="685" t="s">
        <v>310</v>
      </c>
      <c r="CG31" s="682"/>
      <c r="CH31" s="682"/>
      <c r="CI31" s="682"/>
      <c r="CJ31" s="682"/>
      <c r="CK31" s="682"/>
      <c r="CL31" s="682"/>
      <c r="CM31" s="682"/>
      <c r="CN31" s="682"/>
      <c r="CO31" s="682"/>
      <c r="CP31" s="682"/>
      <c r="CQ31" s="683"/>
      <c r="CR31" s="641">
        <v>85382</v>
      </c>
      <c r="CS31" s="642"/>
      <c r="CT31" s="642"/>
      <c r="CU31" s="642"/>
      <c r="CV31" s="642"/>
      <c r="CW31" s="642"/>
      <c r="CX31" s="642"/>
      <c r="CY31" s="643"/>
      <c r="CZ31" s="646">
        <v>0.6</v>
      </c>
      <c r="DA31" s="675"/>
      <c r="DB31" s="675"/>
      <c r="DC31" s="676"/>
      <c r="DD31" s="649">
        <v>84467</v>
      </c>
      <c r="DE31" s="642"/>
      <c r="DF31" s="642"/>
      <c r="DG31" s="642"/>
      <c r="DH31" s="642"/>
      <c r="DI31" s="642"/>
      <c r="DJ31" s="642"/>
      <c r="DK31" s="643"/>
      <c r="DL31" s="649">
        <v>84467</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677684</v>
      </c>
      <c r="S32" s="644"/>
      <c r="T32" s="644"/>
      <c r="U32" s="644"/>
      <c r="V32" s="644"/>
      <c r="W32" s="644"/>
      <c r="X32" s="644"/>
      <c r="Y32" s="645"/>
      <c r="Z32" s="703">
        <v>4.4000000000000004</v>
      </c>
      <c r="AA32" s="703"/>
      <c r="AB32" s="703"/>
      <c r="AC32" s="703"/>
      <c r="AD32" s="704" t="s">
        <v>229</v>
      </c>
      <c r="AE32" s="704"/>
      <c r="AF32" s="704"/>
      <c r="AG32" s="704"/>
      <c r="AH32" s="704"/>
      <c r="AI32" s="704"/>
      <c r="AJ32" s="704"/>
      <c r="AK32" s="704"/>
      <c r="AL32" s="646" t="s">
        <v>240</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99.8</v>
      </c>
      <c r="BH32" s="657"/>
      <c r="BI32" s="657"/>
      <c r="BJ32" s="657"/>
      <c r="BK32" s="657"/>
      <c r="BL32" s="657"/>
      <c r="BM32" s="701">
        <v>99.7</v>
      </c>
      <c r="BN32" s="657"/>
      <c r="BO32" s="657"/>
      <c r="BP32" s="657"/>
      <c r="BQ32" s="694"/>
      <c r="BR32" s="718">
        <v>99.8</v>
      </c>
      <c r="BS32" s="657"/>
      <c r="BT32" s="657"/>
      <c r="BU32" s="657"/>
      <c r="BV32" s="657"/>
      <c r="BW32" s="657"/>
      <c r="BX32" s="701">
        <v>99.7</v>
      </c>
      <c r="BY32" s="657"/>
      <c r="BZ32" s="657"/>
      <c r="CA32" s="657"/>
      <c r="CB32" s="694"/>
      <c r="CD32" s="729"/>
      <c r="CE32" s="730"/>
      <c r="CF32" s="685" t="s">
        <v>313</v>
      </c>
      <c r="CG32" s="682"/>
      <c r="CH32" s="682"/>
      <c r="CI32" s="682"/>
      <c r="CJ32" s="682"/>
      <c r="CK32" s="682"/>
      <c r="CL32" s="682"/>
      <c r="CM32" s="682"/>
      <c r="CN32" s="682"/>
      <c r="CO32" s="682"/>
      <c r="CP32" s="682"/>
      <c r="CQ32" s="683"/>
      <c r="CR32" s="641" t="s">
        <v>240</v>
      </c>
      <c r="CS32" s="644"/>
      <c r="CT32" s="644"/>
      <c r="CU32" s="644"/>
      <c r="CV32" s="644"/>
      <c r="CW32" s="644"/>
      <c r="CX32" s="644"/>
      <c r="CY32" s="645"/>
      <c r="CZ32" s="646" t="s">
        <v>229</v>
      </c>
      <c r="DA32" s="675"/>
      <c r="DB32" s="675"/>
      <c r="DC32" s="676"/>
      <c r="DD32" s="649" t="s">
        <v>240</v>
      </c>
      <c r="DE32" s="644"/>
      <c r="DF32" s="644"/>
      <c r="DG32" s="644"/>
      <c r="DH32" s="644"/>
      <c r="DI32" s="644"/>
      <c r="DJ32" s="644"/>
      <c r="DK32" s="645"/>
      <c r="DL32" s="649" t="s">
        <v>229</v>
      </c>
      <c r="DM32" s="644"/>
      <c r="DN32" s="644"/>
      <c r="DO32" s="644"/>
      <c r="DP32" s="644"/>
      <c r="DQ32" s="644"/>
      <c r="DR32" s="644"/>
      <c r="DS32" s="644"/>
      <c r="DT32" s="644"/>
      <c r="DU32" s="644"/>
      <c r="DV32" s="645"/>
      <c r="DW32" s="646" t="s">
        <v>240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297920</v>
      </c>
      <c r="S33" s="644"/>
      <c r="T33" s="644"/>
      <c r="U33" s="644"/>
      <c r="V33" s="644"/>
      <c r="W33" s="644"/>
      <c r="X33" s="644"/>
      <c r="Y33" s="645"/>
      <c r="Z33" s="703">
        <v>1.9</v>
      </c>
      <c r="AA33" s="703"/>
      <c r="AB33" s="703"/>
      <c r="AC33" s="703"/>
      <c r="AD33" s="704" t="s">
        <v>229</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6167925</v>
      </c>
      <c r="CS33" s="642"/>
      <c r="CT33" s="642"/>
      <c r="CU33" s="642"/>
      <c r="CV33" s="642"/>
      <c r="CW33" s="642"/>
      <c r="CX33" s="642"/>
      <c r="CY33" s="643"/>
      <c r="CZ33" s="646">
        <v>40.200000000000003</v>
      </c>
      <c r="DA33" s="675"/>
      <c r="DB33" s="675"/>
      <c r="DC33" s="676"/>
      <c r="DD33" s="649">
        <v>4288321</v>
      </c>
      <c r="DE33" s="642"/>
      <c r="DF33" s="642"/>
      <c r="DG33" s="642"/>
      <c r="DH33" s="642"/>
      <c r="DI33" s="642"/>
      <c r="DJ33" s="642"/>
      <c r="DK33" s="643"/>
      <c r="DL33" s="649">
        <v>3221942</v>
      </c>
      <c r="DM33" s="642"/>
      <c r="DN33" s="642"/>
      <c r="DO33" s="642"/>
      <c r="DP33" s="642"/>
      <c r="DQ33" s="642"/>
      <c r="DR33" s="642"/>
      <c r="DS33" s="642"/>
      <c r="DT33" s="642"/>
      <c r="DU33" s="642"/>
      <c r="DV33" s="643"/>
      <c r="DW33" s="646">
        <v>40.6</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220820</v>
      </c>
      <c r="S34" s="644"/>
      <c r="T34" s="644"/>
      <c r="U34" s="644"/>
      <c r="V34" s="644"/>
      <c r="W34" s="644"/>
      <c r="X34" s="644"/>
      <c r="Y34" s="645"/>
      <c r="Z34" s="703">
        <v>1.4</v>
      </c>
      <c r="AA34" s="703"/>
      <c r="AB34" s="703"/>
      <c r="AC34" s="703"/>
      <c r="AD34" s="704">
        <v>42</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1795929</v>
      </c>
      <c r="CS34" s="644"/>
      <c r="CT34" s="644"/>
      <c r="CU34" s="644"/>
      <c r="CV34" s="644"/>
      <c r="CW34" s="644"/>
      <c r="CX34" s="644"/>
      <c r="CY34" s="645"/>
      <c r="CZ34" s="646">
        <v>11.7</v>
      </c>
      <c r="DA34" s="675"/>
      <c r="DB34" s="675"/>
      <c r="DC34" s="676"/>
      <c r="DD34" s="649">
        <v>1238453</v>
      </c>
      <c r="DE34" s="644"/>
      <c r="DF34" s="644"/>
      <c r="DG34" s="644"/>
      <c r="DH34" s="644"/>
      <c r="DI34" s="644"/>
      <c r="DJ34" s="644"/>
      <c r="DK34" s="645"/>
      <c r="DL34" s="649">
        <v>840864</v>
      </c>
      <c r="DM34" s="644"/>
      <c r="DN34" s="644"/>
      <c r="DO34" s="644"/>
      <c r="DP34" s="644"/>
      <c r="DQ34" s="644"/>
      <c r="DR34" s="644"/>
      <c r="DS34" s="644"/>
      <c r="DT34" s="644"/>
      <c r="DU34" s="644"/>
      <c r="DV34" s="645"/>
      <c r="DW34" s="646">
        <v>10.6</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3165100</v>
      </c>
      <c r="S35" s="644"/>
      <c r="T35" s="644"/>
      <c r="U35" s="644"/>
      <c r="V35" s="644"/>
      <c r="W35" s="644"/>
      <c r="X35" s="644"/>
      <c r="Y35" s="645"/>
      <c r="Z35" s="703">
        <v>20.3</v>
      </c>
      <c r="AA35" s="703"/>
      <c r="AB35" s="703"/>
      <c r="AC35" s="703"/>
      <c r="AD35" s="704" t="s">
        <v>229</v>
      </c>
      <c r="AE35" s="704"/>
      <c r="AF35" s="704"/>
      <c r="AG35" s="704"/>
      <c r="AH35" s="704"/>
      <c r="AI35" s="704"/>
      <c r="AJ35" s="704"/>
      <c r="AK35" s="704"/>
      <c r="AL35" s="646" t="s">
        <v>240</v>
      </c>
      <c r="AM35" s="647"/>
      <c r="AN35" s="647"/>
      <c r="AO35" s="705"/>
      <c r="AP35" s="214"/>
      <c r="AQ35" s="709" t="s">
        <v>321</v>
      </c>
      <c r="AR35" s="710"/>
      <c r="AS35" s="710"/>
      <c r="AT35" s="710"/>
      <c r="AU35" s="710"/>
      <c r="AV35" s="710"/>
      <c r="AW35" s="710"/>
      <c r="AX35" s="710"/>
      <c r="AY35" s="711"/>
      <c r="AZ35" s="706">
        <v>1972451</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74733</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152600</v>
      </c>
      <c r="CS35" s="642"/>
      <c r="CT35" s="642"/>
      <c r="CU35" s="642"/>
      <c r="CV35" s="642"/>
      <c r="CW35" s="642"/>
      <c r="CX35" s="642"/>
      <c r="CY35" s="643"/>
      <c r="CZ35" s="646">
        <v>1</v>
      </c>
      <c r="DA35" s="675"/>
      <c r="DB35" s="675"/>
      <c r="DC35" s="676"/>
      <c r="DD35" s="649">
        <v>99731</v>
      </c>
      <c r="DE35" s="642"/>
      <c r="DF35" s="642"/>
      <c r="DG35" s="642"/>
      <c r="DH35" s="642"/>
      <c r="DI35" s="642"/>
      <c r="DJ35" s="642"/>
      <c r="DK35" s="643"/>
      <c r="DL35" s="649">
        <v>99731</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240</v>
      </c>
      <c r="S36" s="644"/>
      <c r="T36" s="644"/>
      <c r="U36" s="644"/>
      <c r="V36" s="644"/>
      <c r="W36" s="644"/>
      <c r="X36" s="644"/>
      <c r="Y36" s="645"/>
      <c r="Z36" s="703" t="s">
        <v>240</v>
      </c>
      <c r="AA36" s="703"/>
      <c r="AB36" s="703"/>
      <c r="AC36" s="703"/>
      <c r="AD36" s="704" t="s">
        <v>229</v>
      </c>
      <c r="AE36" s="704"/>
      <c r="AF36" s="704"/>
      <c r="AG36" s="704"/>
      <c r="AH36" s="704"/>
      <c r="AI36" s="704"/>
      <c r="AJ36" s="704"/>
      <c r="AK36" s="704"/>
      <c r="AL36" s="646" t="s">
        <v>229</v>
      </c>
      <c r="AM36" s="647"/>
      <c r="AN36" s="647"/>
      <c r="AO36" s="705"/>
      <c r="AQ36" s="678" t="s">
        <v>325</v>
      </c>
      <c r="AR36" s="679"/>
      <c r="AS36" s="679"/>
      <c r="AT36" s="679"/>
      <c r="AU36" s="679"/>
      <c r="AV36" s="679"/>
      <c r="AW36" s="679"/>
      <c r="AX36" s="679"/>
      <c r="AY36" s="680"/>
      <c r="AZ36" s="641">
        <v>312085</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15982</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2350728</v>
      </c>
      <c r="CS36" s="644"/>
      <c r="CT36" s="644"/>
      <c r="CU36" s="644"/>
      <c r="CV36" s="644"/>
      <c r="CW36" s="644"/>
      <c r="CX36" s="644"/>
      <c r="CY36" s="645"/>
      <c r="CZ36" s="646">
        <v>15.3</v>
      </c>
      <c r="DA36" s="675"/>
      <c r="DB36" s="675"/>
      <c r="DC36" s="676"/>
      <c r="DD36" s="649">
        <v>1475790</v>
      </c>
      <c r="DE36" s="644"/>
      <c r="DF36" s="644"/>
      <c r="DG36" s="644"/>
      <c r="DH36" s="644"/>
      <c r="DI36" s="644"/>
      <c r="DJ36" s="644"/>
      <c r="DK36" s="645"/>
      <c r="DL36" s="649">
        <v>1122952</v>
      </c>
      <c r="DM36" s="644"/>
      <c r="DN36" s="644"/>
      <c r="DO36" s="644"/>
      <c r="DP36" s="644"/>
      <c r="DQ36" s="644"/>
      <c r="DR36" s="644"/>
      <c r="DS36" s="644"/>
      <c r="DT36" s="644"/>
      <c r="DU36" s="644"/>
      <c r="DV36" s="645"/>
      <c r="DW36" s="646">
        <v>14.2</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362300</v>
      </c>
      <c r="S37" s="644"/>
      <c r="T37" s="644"/>
      <c r="U37" s="644"/>
      <c r="V37" s="644"/>
      <c r="W37" s="644"/>
      <c r="X37" s="644"/>
      <c r="Y37" s="645"/>
      <c r="Z37" s="703">
        <v>2.2999999999999998</v>
      </c>
      <c r="AA37" s="703"/>
      <c r="AB37" s="703"/>
      <c r="AC37" s="703"/>
      <c r="AD37" s="704" t="s">
        <v>229</v>
      </c>
      <c r="AE37" s="704"/>
      <c r="AF37" s="704"/>
      <c r="AG37" s="704"/>
      <c r="AH37" s="704"/>
      <c r="AI37" s="704"/>
      <c r="AJ37" s="704"/>
      <c r="AK37" s="704"/>
      <c r="AL37" s="646" t="s">
        <v>229</v>
      </c>
      <c r="AM37" s="647"/>
      <c r="AN37" s="647"/>
      <c r="AO37" s="705"/>
      <c r="AQ37" s="678" t="s">
        <v>329</v>
      </c>
      <c r="AR37" s="679"/>
      <c r="AS37" s="679"/>
      <c r="AT37" s="679"/>
      <c r="AU37" s="679"/>
      <c r="AV37" s="679"/>
      <c r="AW37" s="679"/>
      <c r="AX37" s="679"/>
      <c r="AY37" s="680"/>
      <c r="AZ37" s="641">
        <v>251552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3672</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1392450</v>
      </c>
      <c r="CS37" s="642"/>
      <c r="CT37" s="642"/>
      <c r="CU37" s="642"/>
      <c r="CV37" s="642"/>
      <c r="CW37" s="642"/>
      <c r="CX37" s="642"/>
      <c r="CY37" s="643"/>
      <c r="CZ37" s="646">
        <v>9.1</v>
      </c>
      <c r="DA37" s="675"/>
      <c r="DB37" s="675"/>
      <c r="DC37" s="676"/>
      <c r="DD37" s="649">
        <v>686550</v>
      </c>
      <c r="DE37" s="642"/>
      <c r="DF37" s="642"/>
      <c r="DG37" s="642"/>
      <c r="DH37" s="642"/>
      <c r="DI37" s="642"/>
      <c r="DJ37" s="642"/>
      <c r="DK37" s="643"/>
      <c r="DL37" s="649">
        <v>640142</v>
      </c>
      <c r="DM37" s="642"/>
      <c r="DN37" s="642"/>
      <c r="DO37" s="642"/>
      <c r="DP37" s="642"/>
      <c r="DQ37" s="642"/>
      <c r="DR37" s="642"/>
      <c r="DS37" s="642"/>
      <c r="DT37" s="642"/>
      <c r="DU37" s="642"/>
      <c r="DV37" s="643"/>
      <c r="DW37" s="646">
        <v>8.1</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15574852</v>
      </c>
      <c r="S38" s="693"/>
      <c r="T38" s="693"/>
      <c r="U38" s="693"/>
      <c r="V38" s="693"/>
      <c r="W38" s="693"/>
      <c r="X38" s="693"/>
      <c r="Y38" s="698"/>
      <c r="Z38" s="699">
        <v>100</v>
      </c>
      <c r="AA38" s="699"/>
      <c r="AB38" s="699"/>
      <c r="AC38" s="699"/>
      <c r="AD38" s="700">
        <v>7568188</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114015</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5708</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1546351</v>
      </c>
      <c r="CS38" s="644"/>
      <c r="CT38" s="644"/>
      <c r="CU38" s="644"/>
      <c r="CV38" s="644"/>
      <c r="CW38" s="644"/>
      <c r="CX38" s="644"/>
      <c r="CY38" s="645"/>
      <c r="CZ38" s="646">
        <v>10.1</v>
      </c>
      <c r="DA38" s="675"/>
      <c r="DB38" s="675"/>
      <c r="DC38" s="676"/>
      <c r="DD38" s="649">
        <v>1344347</v>
      </c>
      <c r="DE38" s="644"/>
      <c r="DF38" s="644"/>
      <c r="DG38" s="644"/>
      <c r="DH38" s="644"/>
      <c r="DI38" s="644"/>
      <c r="DJ38" s="644"/>
      <c r="DK38" s="645"/>
      <c r="DL38" s="649">
        <v>1158395</v>
      </c>
      <c r="DM38" s="644"/>
      <c r="DN38" s="644"/>
      <c r="DO38" s="644"/>
      <c r="DP38" s="644"/>
      <c r="DQ38" s="644"/>
      <c r="DR38" s="644"/>
      <c r="DS38" s="644"/>
      <c r="DT38" s="644"/>
      <c r="DU38" s="644"/>
      <c r="DV38" s="645"/>
      <c r="DW38" s="646">
        <v>14.6</v>
      </c>
      <c r="DX38" s="675"/>
      <c r="DY38" s="675"/>
      <c r="DZ38" s="675"/>
      <c r="EA38" s="675"/>
      <c r="EB38" s="675"/>
      <c r="EC38" s="677"/>
    </row>
    <row r="39" spans="2:133" ht="11.25" customHeight="1">
      <c r="AQ39" s="678" t="s">
        <v>336</v>
      </c>
      <c r="AR39" s="679"/>
      <c r="AS39" s="679"/>
      <c r="AT39" s="679"/>
      <c r="AU39" s="679"/>
      <c r="AV39" s="679"/>
      <c r="AW39" s="679"/>
      <c r="AX39" s="679"/>
      <c r="AY39" s="680"/>
      <c r="AZ39" s="641">
        <v>80950</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91</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299606</v>
      </c>
      <c r="CS39" s="642"/>
      <c r="CT39" s="642"/>
      <c r="CU39" s="642"/>
      <c r="CV39" s="642"/>
      <c r="CW39" s="642"/>
      <c r="CX39" s="642"/>
      <c r="CY39" s="643"/>
      <c r="CZ39" s="646">
        <v>2</v>
      </c>
      <c r="DA39" s="675"/>
      <c r="DB39" s="675"/>
      <c r="DC39" s="676"/>
      <c r="DD39" s="649">
        <v>130000</v>
      </c>
      <c r="DE39" s="642"/>
      <c r="DF39" s="642"/>
      <c r="DG39" s="642"/>
      <c r="DH39" s="642"/>
      <c r="DI39" s="642"/>
      <c r="DJ39" s="642"/>
      <c r="DK39" s="643"/>
      <c r="DL39" s="649" t="s">
        <v>240</v>
      </c>
      <c r="DM39" s="642"/>
      <c r="DN39" s="642"/>
      <c r="DO39" s="642"/>
      <c r="DP39" s="642"/>
      <c r="DQ39" s="642"/>
      <c r="DR39" s="642"/>
      <c r="DS39" s="642"/>
      <c r="DT39" s="642"/>
      <c r="DU39" s="642"/>
      <c r="DV39" s="643"/>
      <c r="DW39" s="646" t="s">
        <v>240</v>
      </c>
      <c r="DX39" s="675"/>
      <c r="DY39" s="675"/>
      <c r="DZ39" s="675"/>
      <c r="EA39" s="675"/>
      <c r="EB39" s="675"/>
      <c r="EC39" s="677"/>
    </row>
    <row r="40" spans="2:133" ht="11.25" customHeight="1">
      <c r="AQ40" s="678" t="s">
        <v>340</v>
      </c>
      <c r="AR40" s="679"/>
      <c r="AS40" s="679"/>
      <c r="AT40" s="679"/>
      <c r="AU40" s="679"/>
      <c r="AV40" s="679"/>
      <c r="AW40" s="679"/>
      <c r="AX40" s="679"/>
      <c r="AY40" s="680"/>
      <c r="AZ40" s="641">
        <v>258711</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22711</v>
      </c>
      <c r="CS40" s="644"/>
      <c r="CT40" s="644"/>
      <c r="CU40" s="644"/>
      <c r="CV40" s="644"/>
      <c r="CW40" s="644"/>
      <c r="CX40" s="644"/>
      <c r="CY40" s="645"/>
      <c r="CZ40" s="646">
        <v>0.1</v>
      </c>
      <c r="DA40" s="675"/>
      <c r="DB40" s="675"/>
      <c r="DC40" s="676"/>
      <c r="DD40" s="649" t="s">
        <v>240</v>
      </c>
      <c r="DE40" s="644"/>
      <c r="DF40" s="644"/>
      <c r="DG40" s="644"/>
      <c r="DH40" s="644"/>
      <c r="DI40" s="644"/>
      <c r="DJ40" s="644"/>
      <c r="DK40" s="645"/>
      <c r="DL40" s="649" t="s">
        <v>229</v>
      </c>
      <c r="DM40" s="644"/>
      <c r="DN40" s="644"/>
      <c r="DO40" s="644"/>
      <c r="DP40" s="644"/>
      <c r="DQ40" s="644"/>
      <c r="DR40" s="644"/>
      <c r="DS40" s="644"/>
      <c r="DT40" s="644"/>
      <c r="DU40" s="644"/>
      <c r="DV40" s="645"/>
      <c r="DW40" s="646" t="s">
        <v>240</v>
      </c>
      <c r="DX40" s="675"/>
      <c r="DY40" s="675"/>
      <c r="DZ40" s="675"/>
      <c r="EA40" s="675"/>
      <c r="EB40" s="675"/>
      <c r="EC40" s="677"/>
    </row>
    <row r="41" spans="2:133" ht="11.25" customHeight="1">
      <c r="AQ41" s="690" t="s">
        <v>343</v>
      </c>
      <c r="AR41" s="691"/>
      <c r="AS41" s="691"/>
      <c r="AT41" s="691"/>
      <c r="AU41" s="691"/>
      <c r="AV41" s="691"/>
      <c r="AW41" s="691"/>
      <c r="AX41" s="691"/>
      <c r="AY41" s="692"/>
      <c r="AZ41" s="656">
        <v>955138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399</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240</v>
      </c>
      <c r="CS41" s="642"/>
      <c r="CT41" s="642"/>
      <c r="CU41" s="642"/>
      <c r="CV41" s="642"/>
      <c r="CW41" s="642"/>
      <c r="CX41" s="642"/>
      <c r="CY41" s="643"/>
      <c r="CZ41" s="646" t="s">
        <v>240</v>
      </c>
      <c r="DA41" s="675"/>
      <c r="DB41" s="675"/>
      <c r="DC41" s="676"/>
      <c r="DD41" s="649" t="s">
        <v>240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3997546</v>
      </c>
      <c r="CS42" s="644"/>
      <c r="CT42" s="644"/>
      <c r="CU42" s="644"/>
      <c r="CV42" s="644"/>
      <c r="CW42" s="644"/>
      <c r="CX42" s="644"/>
      <c r="CY42" s="645"/>
      <c r="CZ42" s="646">
        <v>26</v>
      </c>
      <c r="DA42" s="647"/>
      <c r="DB42" s="647"/>
      <c r="DC42" s="648"/>
      <c r="DD42" s="649">
        <v>440469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96319</v>
      </c>
      <c r="CS43" s="642"/>
      <c r="CT43" s="642"/>
      <c r="CU43" s="642"/>
      <c r="CV43" s="642"/>
      <c r="CW43" s="642"/>
      <c r="CX43" s="642"/>
      <c r="CY43" s="643"/>
      <c r="CZ43" s="646">
        <v>0.6</v>
      </c>
      <c r="DA43" s="675"/>
      <c r="DB43" s="675"/>
      <c r="DC43" s="676"/>
      <c r="DD43" s="649">
        <v>77319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302</v>
      </c>
      <c r="CE44" s="670"/>
      <c r="CF44" s="638" t="s">
        <v>351</v>
      </c>
      <c r="CG44" s="639"/>
      <c r="CH44" s="639"/>
      <c r="CI44" s="639"/>
      <c r="CJ44" s="639"/>
      <c r="CK44" s="639"/>
      <c r="CL44" s="639"/>
      <c r="CM44" s="639"/>
      <c r="CN44" s="639"/>
      <c r="CO44" s="639"/>
      <c r="CP44" s="639"/>
      <c r="CQ44" s="640"/>
      <c r="CR44" s="641">
        <v>3877536</v>
      </c>
      <c r="CS44" s="644"/>
      <c r="CT44" s="644"/>
      <c r="CU44" s="644"/>
      <c r="CV44" s="644"/>
      <c r="CW44" s="644"/>
      <c r="CX44" s="644"/>
      <c r="CY44" s="645"/>
      <c r="CZ44" s="646">
        <v>25.3</v>
      </c>
      <c r="DA44" s="647"/>
      <c r="DB44" s="647"/>
      <c r="DC44" s="648"/>
      <c r="DD44" s="649">
        <v>381429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2732072</v>
      </c>
      <c r="CS45" s="642"/>
      <c r="CT45" s="642"/>
      <c r="CU45" s="642"/>
      <c r="CV45" s="642"/>
      <c r="CW45" s="642"/>
      <c r="CX45" s="642"/>
      <c r="CY45" s="643"/>
      <c r="CZ45" s="646">
        <v>17.8</v>
      </c>
      <c r="DA45" s="675"/>
      <c r="DB45" s="675"/>
      <c r="DC45" s="676"/>
      <c r="DD45" s="649">
        <v>110931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1088658</v>
      </c>
      <c r="CS46" s="644"/>
      <c r="CT46" s="644"/>
      <c r="CU46" s="644"/>
      <c r="CV46" s="644"/>
      <c r="CW46" s="644"/>
      <c r="CX46" s="644"/>
      <c r="CY46" s="645"/>
      <c r="CZ46" s="646">
        <v>7.1</v>
      </c>
      <c r="DA46" s="647"/>
      <c r="DB46" s="647"/>
      <c r="DC46" s="648"/>
      <c r="DD46" s="649">
        <v>262572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120010</v>
      </c>
      <c r="CS47" s="642"/>
      <c r="CT47" s="642"/>
      <c r="CU47" s="642"/>
      <c r="CV47" s="642"/>
      <c r="CW47" s="642"/>
      <c r="CX47" s="642"/>
      <c r="CY47" s="643"/>
      <c r="CZ47" s="646">
        <v>0.8</v>
      </c>
      <c r="DA47" s="675"/>
      <c r="DB47" s="675"/>
      <c r="DC47" s="676"/>
      <c r="DD47" s="649">
        <v>59040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240</v>
      </c>
      <c r="CS48" s="644"/>
      <c r="CT48" s="644"/>
      <c r="CU48" s="644"/>
      <c r="CV48" s="644"/>
      <c r="CW48" s="644"/>
      <c r="CX48" s="644"/>
      <c r="CY48" s="645"/>
      <c r="CZ48" s="646" t="s">
        <v>240</v>
      </c>
      <c r="DA48" s="647"/>
      <c r="DB48" s="647"/>
      <c r="DC48" s="648"/>
      <c r="DD48" s="649" t="s">
        <v>240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15346534</v>
      </c>
      <c r="CS49" s="657"/>
      <c r="CT49" s="657"/>
      <c r="CU49" s="657"/>
      <c r="CV49" s="657"/>
      <c r="CW49" s="657"/>
      <c r="CX49" s="657"/>
      <c r="CY49" s="658"/>
      <c r="CZ49" s="659">
        <v>100</v>
      </c>
      <c r="DA49" s="660"/>
      <c r="DB49" s="660"/>
      <c r="DC49" s="661"/>
      <c r="DD49" s="662">
        <v>8894954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Mk5Ge3ScleY4qrnVHXi80KS+wFYOrJgHfmbW9DDdIhhXgGEJ7S724gNeqZ/yLDrRC6gZLL8Wtq/sN1f/VAtvnQ==" saltValue="k4fQiOz5kjwmwZeNFIle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5" t="s">
        <v>362</v>
      </c>
      <c r="B5" s="1066"/>
      <c r="C5" s="1066"/>
      <c r="D5" s="1066"/>
      <c r="E5" s="1066"/>
      <c r="F5" s="1066"/>
      <c r="G5" s="1066"/>
      <c r="H5" s="1066"/>
      <c r="I5" s="1066"/>
      <c r="J5" s="1066"/>
      <c r="K5" s="1066"/>
      <c r="L5" s="1066"/>
      <c r="M5" s="1066"/>
      <c r="N5" s="1066"/>
      <c r="O5" s="1066"/>
      <c r="P5" s="1067"/>
      <c r="Q5" s="1071" t="s">
        <v>363</v>
      </c>
      <c r="R5" s="1072"/>
      <c r="S5" s="1072"/>
      <c r="T5" s="1072"/>
      <c r="U5" s="1073"/>
      <c r="V5" s="1071" t="s">
        <v>364</v>
      </c>
      <c r="W5" s="1072"/>
      <c r="X5" s="1072"/>
      <c r="Y5" s="1072"/>
      <c r="Z5" s="1073"/>
      <c r="AA5" s="1071" t="s">
        <v>365</v>
      </c>
      <c r="AB5" s="1072"/>
      <c r="AC5" s="1072"/>
      <c r="AD5" s="1072"/>
      <c r="AE5" s="1072"/>
      <c r="AF5" s="1182" t="s">
        <v>366</v>
      </c>
      <c r="AG5" s="1072"/>
      <c r="AH5" s="1072"/>
      <c r="AI5" s="1072"/>
      <c r="AJ5" s="1087"/>
      <c r="AK5" s="1072" t="s">
        <v>367</v>
      </c>
      <c r="AL5" s="1072"/>
      <c r="AM5" s="1072"/>
      <c r="AN5" s="1072"/>
      <c r="AO5" s="1073"/>
      <c r="AP5" s="1071" t="s">
        <v>368</v>
      </c>
      <c r="AQ5" s="1072"/>
      <c r="AR5" s="1072"/>
      <c r="AS5" s="1072"/>
      <c r="AT5" s="1073"/>
      <c r="AU5" s="1071" t="s">
        <v>369</v>
      </c>
      <c r="AV5" s="1072"/>
      <c r="AW5" s="1072"/>
      <c r="AX5" s="1072"/>
      <c r="AY5" s="1087"/>
      <c r="AZ5" s="236"/>
      <c r="BA5" s="236"/>
      <c r="BB5" s="236"/>
      <c r="BC5" s="236"/>
      <c r="BD5" s="236"/>
      <c r="BE5" s="237"/>
      <c r="BF5" s="237"/>
      <c r="BG5" s="237"/>
      <c r="BH5" s="237"/>
      <c r="BI5" s="237"/>
      <c r="BJ5" s="237"/>
      <c r="BK5" s="237"/>
      <c r="BL5" s="237"/>
      <c r="BM5" s="237"/>
      <c r="BN5" s="237"/>
      <c r="BO5" s="237"/>
      <c r="BP5" s="237"/>
      <c r="BQ5" s="1065" t="s">
        <v>370</v>
      </c>
      <c r="BR5" s="1066"/>
      <c r="BS5" s="1066"/>
      <c r="BT5" s="1066"/>
      <c r="BU5" s="1066"/>
      <c r="BV5" s="1066"/>
      <c r="BW5" s="1066"/>
      <c r="BX5" s="1066"/>
      <c r="BY5" s="1066"/>
      <c r="BZ5" s="1066"/>
      <c r="CA5" s="1066"/>
      <c r="CB5" s="1066"/>
      <c r="CC5" s="1066"/>
      <c r="CD5" s="1066"/>
      <c r="CE5" s="1066"/>
      <c r="CF5" s="1066"/>
      <c r="CG5" s="1067"/>
      <c r="CH5" s="1071" t="s">
        <v>371</v>
      </c>
      <c r="CI5" s="1072"/>
      <c r="CJ5" s="1072"/>
      <c r="CK5" s="1072"/>
      <c r="CL5" s="1073"/>
      <c r="CM5" s="1071" t="s">
        <v>372</v>
      </c>
      <c r="CN5" s="1072"/>
      <c r="CO5" s="1072"/>
      <c r="CP5" s="1072"/>
      <c r="CQ5" s="1073"/>
      <c r="CR5" s="1071" t="s">
        <v>373</v>
      </c>
      <c r="CS5" s="1072"/>
      <c r="CT5" s="1072"/>
      <c r="CU5" s="1072"/>
      <c r="CV5" s="1073"/>
      <c r="CW5" s="1071" t="s">
        <v>374</v>
      </c>
      <c r="CX5" s="1072"/>
      <c r="CY5" s="1072"/>
      <c r="CZ5" s="1072"/>
      <c r="DA5" s="1073"/>
      <c r="DB5" s="1071" t="s">
        <v>375</v>
      </c>
      <c r="DC5" s="1072"/>
      <c r="DD5" s="1072"/>
      <c r="DE5" s="1072"/>
      <c r="DF5" s="1073"/>
      <c r="DG5" s="1167" t="s">
        <v>376</v>
      </c>
      <c r="DH5" s="1168"/>
      <c r="DI5" s="1168"/>
      <c r="DJ5" s="1168"/>
      <c r="DK5" s="1169"/>
      <c r="DL5" s="1167" t="s">
        <v>377</v>
      </c>
      <c r="DM5" s="1168"/>
      <c r="DN5" s="1168"/>
      <c r="DO5" s="1168"/>
      <c r="DP5" s="1169"/>
      <c r="DQ5" s="1071" t="s">
        <v>378</v>
      </c>
      <c r="DR5" s="1072"/>
      <c r="DS5" s="1072"/>
      <c r="DT5" s="1072"/>
      <c r="DU5" s="1073"/>
      <c r="DV5" s="1071" t="s">
        <v>369</v>
      </c>
      <c r="DW5" s="1072"/>
      <c r="DX5" s="1072"/>
      <c r="DY5" s="1072"/>
      <c r="DZ5" s="1087"/>
      <c r="EA5" s="234"/>
    </row>
    <row r="6" spans="1:131" s="235" customFormat="1" ht="26.25" customHeight="1" thickBot="1">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3"/>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0"/>
      <c r="DH6" s="1171"/>
      <c r="DI6" s="1171"/>
      <c r="DJ6" s="1171"/>
      <c r="DK6" s="1172"/>
      <c r="DL6" s="1170"/>
      <c r="DM6" s="1171"/>
      <c r="DN6" s="1171"/>
      <c r="DO6" s="1171"/>
      <c r="DP6" s="1172"/>
      <c r="DQ6" s="1074"/>
      <c r="DR6" s="1075"/>
      <c r="DS6" s="1075"/>
      <c r="DT6" s="1075"/>
      <c r="DU6" s="1076"/>
      <c r="DV6" s="1074"/>
      <c r="DW6" s="1075"/>
      <c r="DX6" s="1075"/>
      <c r="DY6" s="1075"/>
      <c r="DZ6" s="1088"/>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15455</v>
      </c>
      <c r="R7" s="1174"/>
      <c r="S7" s="1174"/>
      <c r="T7" s="1174"/>
      <c r="U7" s="1174"/>
      <c r="V7" s="1174">
        <v>15229</v>
      </c>
      <c r="W7" s="1174"/>
      <c r="X7" s="1174"/>
      <c r="Y7" s="1174"/>
      <c r="Z7" s="1174"/>
      <c r="AA7" s="1174">
        <v>226</v>
      </c>
      <c r="AB7" s="1174"/>
      <c r="AC7" s="1174"/>
      <c r="AD7" s="1174"/>
      <c r="AE7" s="1175"/>
      <c r="AF7" s="1176">
        <v>136</v>
      </c>
      <c r="AG7" s="1177"/>
      <c r="AH7" s="1177"/>
      <c r="AI7" s="1177"/>
      <c r="AJ7" s="1178"/>
      <c r="AK7" s="1160">
        <v>678</v>
      </c>
      <c r="AL7" s="1161"/>
      <c r="AM7" s="1161"/>
      <c r="AN7" s="1161"/>
      <c r="AO7" s="1161"/>
      <c r="AP7" s="1161">
        <v>15201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592</v>
      </c>
      <c r="BT7" s="1165"/>
      <c r="BU7" s="1165"/>
      <c r="BV7" s="1165"/>
      <c r="BW7" s="1165"/>
      <c r="BX7" s="1165"/>
      <c r="BY7" s="1165"/>
      <c r="BZ7" s="1165"/>
      <c r="CA7" s="1165"/>
      <c r="CB7" s="1165"/>
      <c r="CC7" s="1165"/>
      <c r="CD7" s="1165"/>
      <c r="CE7" s="1165"/>
      <c r="CF7" s="1165"/>
      <c r="CG7" s="1166"/>
      <c r="CH7" s="1157">
        <v>-1</v>
      </c>
      <c r="CI7" s="1158"/>
      <c r="CJ7" s="1158"/>
      <c r="CK7" s="1158"/>
      <c r="CL7" s="1159"/>
      <c r="CM7" s="1157">
        <v>40</v>
      </c>
      <c r="CN7" s="1158"/>
      <c r="CO7" s="1158"/>
      <c r="CP7" s="1158"/>
      <c r="CQ7" s="1159"/>
      <c r="CR7" s="1157">
        <v>27</v>
      </c>
      <c r="CS7" s="1158"/>
      <c r="CT7" s="1158"/>
      <c r="CU7" s="1158"/>
      <c r="CV7" s="1159"/>
      <c r="CW7" s="1157">
        <v>1</v>
      </c>
      <c r="CX7" s="1158"/>
      <c r="CY7" s="1158"/>
      <c r="CZ7" s="1158"/>
      <c r="DA7" s="1159"/>
      <c r="DB7" s="1157" t="s">
        <v>604</v>
      </c>
      <c r="DC7" s="1158"/>
      <c r="DD7" s="1158"/>
      <c r="DE7" s="1158"/>
      <c r="DF7" s="1159"/>
      <c r="DG7" s="1157" t="s">
        <v>604</v>
      </c>
      <c r="DH7" s="1158"/>
      <c r="DI7" s="1158"/>
      <c r="DJ7" s="1158"/>
      <c r="DK7" s="1159"/>
      <c r="DL7" s="1157" t="s">
        <v>604</v>
      </c>
      <c r="DM7" s="1158"/>
      <c r="DN7" s="1158"/>
      <c r="DO7" s="1158"/>
      <c r="DP7" s="1159"/>
      <c r="DQ7" s="1157" t="s">
        <v>604</v>
      </c>
      <c r="DR7" s="1158"/>
      <c r="DS7" s="1158"/>
      <c r="DT7" s="1158"/>
      <c r="DU7" s="1159"/>
      <c r="DV7" s="1184"/>
      <c r="DW7" s="1185"/>
      <c r="DX7" s="1185"/>
      <c r="DY7" s="1185"/>
      <c r="DZ7" s="1186"/>
      <c r="EA7" s="234"/>
    </row>
    <row r="8" spans="1:131" s="235" customFormat="1" ht="26.25" customHeight="1">
      <c r="A8" s="241">
        <v>2</v>
      </c>
      <c r="B8" s="1101" t="s">
        <v>380</v>
      </c>
      <c r="C8" s="1102"/>
      <c r="D8" s="1102"/>
      <c r="E8" s="1102"/>
      <c r="F8" s="1102"/>
      <c r="G8" s="1102"/>
      <c r="H8" s="1102"/>
      <c r="I8" s="1102"/>
      <c r="J8" s="1102"/>
      <c r="K8" s="1102"/>
      <c r="L8" s="1102"/>
      <c r="M8" s="1102"/>
      <c r="N8" s="1102"/>
      <c r="O8" s="1102"/>
      <c r="P8" s="1103"/>
      <c r="Q8" s="1113">
        <v>153</v>
      </c>
      <c r="R8" s="1114"/>
      <c r="S8" s="1114"/>
      <c r="T8" s="1114"/>
      <c r="U8" s="1114"/>
      <c r="V8" s="1114">
        <v>152</v>
      </c>
      <c r="W8" s="1114"/>
      <c r="X8" s="1114"/>
      <c r="Y8" s="1114"/>
      <c r="Z8" s="1114"/>
      <c r="AA8" s="1114">
        <v>1</v>
      </c>
      <c r="AB8" s="1114"/>
      <c r="AC8" s="1114"/>
      <c r="AD8" s="1114"/>
      <c r="AE8" s="1115"/>
      <c r="AF8" s="1107">
        <v>1</v>
      </c>
      <c r="AG8" s="1108"/>
      <c r="AH8" s="1108"/>
      <c r="AI8" s="1108"/>
      <c r="AJ8" s="1109"/>
      <c r="AK8" s="1155">
        <v>73</v>
      </c>
      <c r="AL8" s="1156"/>
      <c r="AM8" s="1156"/>
      <c r="AN8" s="1156"/>
      <c r="AO8" s="1156"/>
      <c r="AP8" s="1156" t="s">
        <v>603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4" t="s">
        <v>593</v>
      </c>
      <c r="BT8" s="1085"/>
      <c r="BU8" s="1085"/>
      <c r="BV8" s="1085"/>
      <c r="BW8" s="1085"/>
      <c r="BX8" s="1085"/>
      <c r="BY8" s="1085"/>
      <c r="BZ8" s="1085"/>
      <c r="CA8" s="1085"/>
      <c r="CB8" s="1085"/>
      <c r="CC8" s="1085"/>
      <c r="CD8" s="1085"/>
      <c r="CE8" s="1085"/>
      <c r="CF8" s="1085"/>
      <c r="CG8" s="1086"/>
      <c r="CH8" s="1059">
        <v>2</v>
      </c>
      <c r="CI8" s="1060"/>
      <c r="CJ8" s="1060"/>
      <c r="CK8" s="1060"/>
      <c r="CL8" s="1061"/>
      <c r="CM8" s="1059">
        <v>38</v>
      </c>
      <c r="CN8" s="1060"/>
      <c r="CO8" s="1060"/>
      <c r="CP8" s="1060"/>
      <c r="CQ8" s="1061"/>
      <c r="CR8" s="1059">
        <v>8</v>
      </c>
      <c r="CS8" s="1060"/>
      <c r="CT8" s="1060"/>
      <c r="CU8" s="1060"/>
      <c r="CV8" s="1061"/>
      <c r="CW8" s="1059" t="s">
        <v>604</v>
      </c>
      <c r="CX8" s="1060"/>
      <c r="CY8" s="1060"/>
      <c r="CZ8" s="1060"/>
      <c r="DA8" s="1061"/>
      <c r="DB8" s="1059" t="s">
        <v>604</v>
      </c>
      <c r="DC8" s="1060"/>
      <c r="DD8" s="1060"/>
      <c r="DE8" s="1060"/>
      <c r="DF8" s="1061"/>
      <c r="DG8" s="1059" t="s">
        <v>604</v>
      </c>
      <c r="DH8" s="1060"/>
      <c r="DI8" s="1060"/>
      <c r="DJ8" s="1060"/>
      <c r="DK8" s="1061"/>
      <c r="DL8" s="1059" t="s">
        <v>604</v>
      </c>
      <c r="DM8" s="1060"/>
      <c r="DN8" s="1060"/>
      <c r="DO8" s="1060"/>
      <c r="DP8" s="1061"/>
      <c r="DQ8" s="1059" t="s">
        <v>604</v>
      </c>
      <c r="DR8" s="1060"/>
      <c r="DS8" s="1060"/>
      <c r="DT8" s="1060"/>
      <c r="DU8" s="1061"/>
      <c r="DV8" s="1062"/>
      <c r="DW8" s="1063"/>
      <c r="DX8" s="1063"/>
      <c r="DY8" s="1063"/>
      <c r="DZ8" s="1064"/>
      <c r="EA8" s="234"/>
    </row>
    <row r="9" spans="1:131" s="235" customFormat="1" ht="26.25" customHeight="1">
      <c r="A9" s="241">
        <v>3</v>
      </c>
      <c r="B9" s="1101" t="s">
        <v>381</v>
      </c>
      <c r="C9" s="1102"/>
      <c r="D9" s="1102"/>
      <c r="E9" s="1102"/>
      <c r="F9" s="1102"/>
      <c r="G9" s="1102"/>
      <c r="H9" s="1102"/>
      <c r="I9" s="1102"/>
      <c r="J9" s="1102"/>
      <c r="K9" s="1102"/>
      <c r="L9" s="1102"/>
      <c r="M9" s="1102"/>
      <c r="N9" s="1102"/>
      <c r="O9" s="1102"/>
      <c r="P9" s="1103"/>
      <c r="Q9" s="1113">
        <v>3</v>
      </c>
      <c r="R9" s="1114"/>
      <c r="S9" s="1114"/>
      <c r="T9" s="1114"/>
      <c r="U9" s="1114"/>
      <c r="V9" s="1114">
        <v>3</v>
      </c>
      <c r="W9" s="1114"/>
      <c r="X9" s="1114"/>
      <c r="Y9" s="1114"/>
      <c r="Z9" s="1114"/>
      <c r="AA9" s="1114">
        <v>0</v>
      </c>
      <c r="AB9" s="1114"/>
      <c r="AC9" s="1114"/>
      <c r="AD9" s="1114"/>
      <c r="AE9" s="1115"/>
      <c r="AF9" s="1107">
        <v>0</v>
      </c>
      <c r="AG9" s="1108"/>
      <c r="AH9" s="1108"/>
      <c r="AI9" s="1108"/>
      <c r="AJ9" s="1109"/>
      <c r="AK9" s="1155" t="s">
        <v>604</v>
      </c>
      <c r="AL9" s="1156"/>
      <c r="AM9" s="1156"/>
      <c r="AN9" s="1156"/>
      <c r="AO9" s="1156"/>
      <c r="AP9" s="1156" t="s">
        <v>603</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c r="A10" s="241">
        <v>4</v>
      </c>
      <c r="B10" s="1101" t="s">
        <v>382</v>
      </c>
      <c r="C10" s="1102"/>
      <c r="D10" s="1102"/>
      <c r="E10" s="1102"/>
      <c r="F10" s="1102"/>
      <c r="G10" s="1102"/>
      <c r="H10" s="1102"/>
      <c r="I10" s="1102"/>
      <c r="J10" s="1102"/>
      <c r="K10" s="1102"/>
      <c r="L10" s="1102"/>
      <c r="M10" s="1102"/>
      <c r="N10" s="1102"/>
      <c r="O10" s="1102"/>
      <c r="P10" s="1103"/>
      <c r="Q10" s="1113">
        <v>47</v>
      </c>
      <c r="R10" s="1114"/>
      <c r="S10" s="1114"/>
      <c r="T10" s="1114"/>
      <c r="U10" s="1114"/>
      <c r="V10" s="1114">
        <v>45</v>
      </c>
      <c r="W10" s="1114"/>
      <c r="X10" s="1114"/>
      <c r="Y10" s="1114"/>
      <c r="Z10" s="1114"/>
      <c r="AA10" s="1114">
        <v>2</v>
      </c>
      <c r="AB10" s="1114"/>
      <c r="AC10" s="1114"/>
      <c r="AD10" s="1114"/>
      <c r="AE10" s="1115"/>
      <c r="AF10" s="1107">
        <v>2</v>
      </c>
      <c r="AG10" s="1108"/>
      <c r="AH10" s="1108"/>
      <c r="AI10" s="1108"/>
      <c r="AJ10" s="1109"/>
      <c r="AK10" s="1155" t="s">
        <v>604</v>
      </c>
      <c r="AL10" s="1156"/>
      <c r="AM10" s="1156"/>
      <c r="AN10" s="1156"/>
      <c r="AO10" s="1156"/>
      <c r="AP10" s="1156" t="s">
        <v>603</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c r="A11" s="241">
        <v>5</v>
      </c>
      <c r="B11" s="1101"/>
      <c r="C11" s="1102"/>
      <c r="D11" s="1102"/>
      <c r="E11" s="1102"/>
      <c r="F11" s="1102"/>
      <c r="G11" s="1102"/>
      <c r="H11" s="1102"/>
      <c r="I11" s="1102"/>
      <c r="J11" s="1102"/>
      <c r="K11" s="1102"/>
      <c r="L11" s="1102"/>
      <c r="M11" s="1102"/>
      <c r="N11" s="1102"/>
      <c r="O11" s="1102"/>
      <c r="P11" s="1103"/>
      <c r="Q11" s="1113"/>
      <c r="R11" s="1114"/>
      <c r="S11" s="1114"/>
      <c r="T11" s="1114"/>
      <c r="U11" s="1114"/>
      <c r="V11" s="1114"/>
      <c r="W11" s="1114"/>
      <c r="X11" s="1114"/>
      <c r="Y11" s="1114"/>
      <c r="Z11" s="1114"/>
      <c r="AA11" s="1114"/>
      <c r="AB11" s="1114"/>
      <c r="AC11" s="1114"/>
      <c r="AD11" s="1114"/>
      <c r="AE11" s="1115"/>
      <c r="AF11" s="1107"/>
      <c r="AG11" s="1108"/>
      <c r="AH11" s="1108"/>
      <c r="AI11" s="1108"/>
      <c r="AJ11" s="1109"/>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c r="A12" s="241">
        <v>6</v>
      </c>
      <c r="B12" s="1101"/>
      <c r="C12" s="1102"/>
      <c r="D12" s="1102"/>
      <c r="E12" s="1102"/>
      <c r="F12" s="1102"/>
      <c r="G12" s="1102"/>
      <c r="H12" s="1102"/>
      <c r="I12" s="1102"/>
      <c r="J12" s="1102"/>
      <c r="K12" s="1102"/>
      <c r="L12" s="1102"/>
      <c r="M12" s="1102"/>
      <c r="N12" s="1102"/>
      <c r="O12" s="1102"/>
      <c r="P12" s="1103"/>
      <c r="Q12" s="1113"/>
      <c r="R12" s="1114"/>
      <c r="S12" s="1114"/>
      <c r="T12" s="1114"/>
      <c r="U12" s="1114"/>
      <c r="V12" s="1114"/>
      <c r="W12" s="1114"/>
      <c r="X12" s="1114"/>
      <c r="Y12" s="1114"/>
      <c r="Z12" s="1114"/>
      <c r="AA12" s="1114"/>
      <c r="AB12" s="1114"/>
      <c r="AC12" s="1114"/>
      <c r="AD12" s="1114"/>
      <c r="AE12" s="1115"/>
      <c r="AF12" s="1107"/>
      <c r="AG12" s="1108"/>
      <c r="AH12" s="1108"/>
      <c r="AI12" s="1108"/>
      <c r="AJ12" s="1109"/>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c r="A13" s="241">
        <v>7</v>
      </c>
      <c r="B13" s="1101"/>
      <c r="C13" s="1102"/>
      <c r="D13" s="1102"/>
      <c r="E13" s="1102"/>
      <c r="F13" s="1102"/>
      <c r="G13" s="1102"/>
      <c r="H13" s="1102"/>
      <c r="I13" s="1102"/>
      <c r="J13" s="1102"/>
      <c r="K13" s="1102"/>
      <c r="L13" s="1102"/>
      <c r="M13" s="1102"/>
      <c r="N13" s="1102"/>
      <c r="O13" s="1102"/>
      <c r="P13" s="1103"/>
      <c r="Q13" s="1113"/>
      <c r="R13" s="1114"/>
      <c r="S13" s="1114"/>
      <c r="T13" s="1114"/>
      <c r="U13" s="1114"/>
      <c r="V13" s="1114"/>
      <c r="W13" s="1114"/>
      <c r="X13" s="1114"/>
      <c r="Y13" s="1114"/>
      <c r="Z13" s="1114"/>
      <c r="AA13" s="1114"/>
      <c r="AB13" s="1114"/>
      <c r="AC13" s="1114"/>
      <c r="AD13" s="1114"/>
      <c r="AE13" s="1115"/>
      <c r="AF13" s="1107"/>
      <c r="AG13" s="1108"/>
      <c r="AH13" s="1108"/>
      <c r="AI13" s="1108"/>
      <c r="AJ13" s="1109"/>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c r="A14" s="241">
        <v>8</v>
      </c>
      <c r="B14" s="1101"/>
      <c r="C14" s="1102"/>
      <c r="D14" s="1102"/>
      <c r="E14" s="1102"/>
      <c r="F14" s="1102"/>
      <c r="G14" s="1102"/>
      <c r="H14" s="1102"/>
      <c r="I14" s="1102"/>
      <c r="J14" s="1102"/>
      <c r="K14" s="1102"/>
      <c r="L14" s="1102"/>
      <c r="M14" s="1102"/>
      <c r="N14" s="1102"/>
      <c r="O14" s="1102"/>
      <c r="P14" s="1103"/>
      <c r="Q14" s="1113"/>
      <c r="R14" s="1114"/>
      <c r="S14" s="1114"/>
      <c r="T14" s="1114"/>
      <c r="U14" s="1114"/>
      <c r="V14" s="1114"/>
      <c r="W14" s="1114"/>
      <c r="X14" s="1114"/>
      <c r="Y14" s="1114"/>
      <c r="Z14" s="1114"/>
      <c r="AA14" s="1114"/>
      <c r="AB14" s="1114"/>
      <c r="AC14" s="1114"/>
      <c r="AD14" s="1114"/>
      <c r="AE14" s="1115"/>
      <c r="AF14" s="1107"/>
      <c r="AG14" s="1108"/>
      <c r="AH14" s="1108"/>
      <c r="AI14" s="1108"/>
      <c r="AJ14" s="1109"/>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c r="A15" s="241">
        <v>9</v>
      </c>
      <c r="B15" s="1101"/>
      <c r="C15" s="1102"/>
      <c r="D15" s="1102"/>
      <c r="E15" s="1102"/>
      <c r="F15" s="1102"/>
      <c r="G15" s="1102"/>
      <c r="H15" s="1102"/>
      <c r="I15" s="1102"/>
      <c r="J15" s="1102"/>
      <c r="K15" s="1102"/>
      <c r="L15" s="1102"/>
      <c r="M15" s="1102"/>
      <c r="N15" s="1102"/>
      <c r="O15" s="1102"/>
      <c r="P15" s="1103"/>
      <c r="Q15" s="1113"/>
      <c r="R15" s="1114"/>
      <c r="S15" s="1114"/>
      <c r="T15" s="1114"/>
      <c r="U15" s="1114"/>
      <c r="V15" s="1114"/>
      <c r="W15" s="1114"/>
      <c r="X15" s="1114"/>
      <c r="Y15" s="1114"/>
      <c r="Z15" s="1114"/>
      <c r="AA15" s="1114"/>
      <c r="AB15" s="1114"/>
      <c r="AC15" s="1114"/>
      <c r="AD15" s="1114"/>
      <c r="AE15" s="1115"/>
      <c r="AF15" s="1107"/>
      <c r="AG15" s="1108"/>
      <c r="AH15" s="1108"/>
      <c r="AI15" s="1108"/>
      <c r="AJ15" s="1109"/>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c r="A16" s="241">
        <v>10</v>
      </c>
      <c r="B16" s="1101"/>
      <c r="C16" s="1102"/>
      <c r="D16" s="1102"/>
      <c r="E16" s="1102"/>
      <c r="F16" s="1102"/>
      <c r="G16" s="1102"/>
      <c r="H16" s="1102"/>
      <c r="I16" s="1102"/>
      <c r="J16" s="1102"/>
      <c r="K16" s="1102"/>
      <c r="L16" s="1102"/>
      <c r="M16" s="1102"/>
      <c r="N16" s="1102"/>
      <c r="O16" s="1102"/>
      <c r="P16" s="1103"/>
      <c r="Q16" s="1113"/>
      <c r="R16" s="1114"/>
      <c r="S16" s="1114"/>
      <c r="T16" s="1114"/>
      <c r="U16" s="1114"/>
      <c r="V16" s="1114"/>
      <c r="W16" s="1114"/>
      <c r="X16" s="1114"/>
      <c r="Y16" s="1114"/>
      <c r="Z16" s="1114"/>
      <c r="AA16" s="1114"/>
      <c r="AB16" s="1114"/>
      <c r="AC16" s="1114"/>
      <c r="AD16" s="1114"/>
      <c r="AE16" s="1115"/>
      <c r="AF16" s="1107"/>
      <c r="AG16" s="1108"/>
      <c r="AH16" s="1108"/>
      <c r="AI16" s="1108"/>
      <c r="AJ16" s="1109"/>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c r="A17" s="241">
        <v>11</v>
      </c>
      <c r="B17" s="1101"/>
      <c r="C17" s="1102"/>
      <c r="D17" s="1102"/>
      <c r="E17" s="1102"/>
      <c r="F17" s="1102"/>
      <c r="G17" s="1102"/>
      <c r="H17" s="1102"/>
      <c r="I17" s="1102"/>
      <c r="J17" s="1102"/>
      <c r="K17" s="1102"/>
      <c r="L17" s="1102"/>
      <c r="M17" s="1102"/>
      <c r="N17" s="1102"/>
      <c r="O17" s="1102"/>
      <c r="P17" s="1103"/>
      <c r="Q17" s="1113"/>
      <c r="R17" s="1114"/>
      <c r="S17" s="1114"/>
      <c r="T17" s="1114"/>
      <c r="U17" s="1114"/>
      <c r="V17" s="1114"/>
      <c r="W17" s="1114"/>
      <c r="X17" s="1114"/>
      <c r="Y17" s="1114"/>
      <c r="Z17" s="1114"/>
      <c r="AA17" s="1114"/>
      <c r="AB17" s="1114"/>
      <c r="AC17" s="1114"/>
      <c r="AD17" s="1114"/>
      <c r="AE17" s="1115"/>
      <c r="AF17" s="1107"/>
      <c r="AG17" s="1108"/>
      <c r="AH17" s="1108"/>
      <c r="AI17" s="1108"/>
      <c r="AJ17" s="1109"/>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c r="A18" s="241">
        <v>12</v>
      </c>
      <c r="B18" s="1101"/>
      <c r="C18" s="1102"/>
      <c r="D18" s="1102"/>
      <c r="E18" s="1102"/>
      <c r="F18" s="1102"/>
      <c r="G18" s="1102"/>
      <c r="H18" s="1102"/>
      <c r="I18" s="1102"/>
      <c r="J18" s="1102"/>
      <c r="K18" s="1102"/>
      <c r="L18" s="1102"/>
      <c r="M18" s="1102"/>
      <c r="N18" s="1102"/>
      <c r="O18" s="1102"/>
      <c r="P18" s="1103"/>
      <c r="Q18" s="1113"/>
      <c r="R18" s="1114"/>
      <c r="S18" s="1114"/>
      <c r="T18" s="1114"/>
      <c r="U18" s="1114"/>
      <c r="V18" s="1114"/>
      <c r="W18" s="1114"/>
      <c r="X18" s="1114"/>
      <c r="Y18" s="1114"/>
      <c r="Z18" s="1114"/>
      <c r="AA18" s="1114"/>
      <c r="AB18" s="1114"/>
      <c r="AC18" s="1114"/>
      <c r="AD18" s="1114"/>
      <c r="AE18" s="1115"/>
      <c r="AF18" s="1107"/>
      <c r="AG18" s="1108"/>
      <c r="AH18" s="1108"/>
      <c r="AI18" s="1108"/>
      <c r="AJ18" s="1109"/>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c r="A19" s="241">
        <v>13</v>
      </c>
      <c r="B19" s="1101"/>
      <c r="C19" s="1102"/>
      <c r="D19" s="1102"/>
      <c r="E19" s="1102"/>
      <c r="F19" s="1102"/>
      <c r="G19" s="1102"/>
      <c r="H19" s="1102"/>
      <c r="I19" s="1102"/>
      <c r="J19" s="1102"/>
      <c r="K19" s="1102"/>
      <c r="L19" s="1102"/>
      <c r="M19" s="1102"/>
      <c r="N19" s="1102"/>
      <c r="O19" s="1102"/>
      <c r="P19" s="1103"/>
      <c r="Q19" s="1113"/>
      <c r="R19" s="1114"/>
      <c r="S19" s="1114"/>
      <c r="T19" s="1114"/>
      <c r="U19" s="1114"/>
      <c r="V19" s="1114"/>
      <c r="W19" s="1114"/>
      <c r="X19" s="1114"/>
      <c r="Y19" s="1114"/>
      <c r="Z19" s="1114"/>
      <c r="AA19" s="1114"/>
      <c r="AB19" s="1114"/>
      <c r="AC19" s="1114"/>
      <c r="AD19" s="1114"/>
      <c r="AE19" s="1115"/>
      <c r="AF19" s="1107"/>
      <c r="AG19" s="1108"/>
      <c r="AH19" s="1108"/>
      <c r="AI19" s="1108"/>
      <c r="AJ19" s="1109"/>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c r="A20" s="241">
        <v>14</v>
      </c>
      <c r="B20" s="1101"/>
      <c r="C20" s="1102"/>
      <c r="D20" s="1102"/>
      <c r="E20" s="1102"/>
      <c r="F20" s="1102"/>
      <c r="G20" s="1102"/>
      <c r="H20" s="1102"/>
      <c r="I20" s="1102"/>
      <c r="J20" s="1102"/>
      <c r="K20" s="1102"/>
      <c r="L20" s="1102"/>
      <c r="M20" s="1102"/>
      <c r="N20" s="1102"/>
      <c r="O20" s="1102"/>
      <c r="P20" s="1103"/>
      <c r="Q20" s="1113"/>
      <c r="R20" s="1114"/>
      <c r="S20" s="1114"/>
      <c r="T20" s="1114"/>
      <c r="U20" s="1114"/>
      <c r="V20" s="1114"/>
      <c r="W20" s="1114"/>
      <c r="X20" s="1114"/>
      <c r="Y20" s="1114"/>
      <c r="Z20" s="1114"/>
      <c r="AA20" s="1114"/>
      <c r="AB20" s="1114"/>
      <c r="AC20" s="1114"/>
      <c r="AD20" s="1114"/>
      <c r="AE20" s="1115"/>
      <c r="AF20" s="1107"/>
      <c r="AG20" s="1108"/>
      <c r="AH20" s="1108"/>
      <c r="AI20" s="1108"/>
      <c r="AJ20" s="1109"/>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c r="A21" s="241">
        <v>15</v>
      </c>
      <c r="B21" s="1101"/>
      <c r="C21" s="1102"/>
      <c r="D21" s="1102"/>
      <c r="E21" s="1102"/>
      <c r="F21" s="1102"/>
      <c r="G21" s="1102"/>
      <c r="H21" s="1102"/>
      <c r="I21" s="1102"/>
      <c r="J21" s="1102"/>
      <c r="K21" s="1102"/>
      <c r="L21" s="1102"/>
      <c r="M21" s="1102"/>
      <c r="N21" s="1102"/>
      <c r="O21" s="1102"/>
      <c r="P21" s="1103"/>
      <c r="Q21" s="1113"/>
      <c r="R21" s="1114"/>
      <c r="S21" s="1114"/>
      <c r="T21" s="1114"/>
      <c r="U21" s="1114"/>
      <c r="V21" s="1114"/>
      <c r="W21" s="1114"/>
      <c r="X21" s="1114"/>
      <c r="Y21" s="1114"/>
      <c r="Z21" s="1114"/>
      <c r="AA21" s="1114"/>
      <c r="AB21" s="1114"/>
      <c r="AC21" s="1114"/>
      <c r="AD21" s="1114"/>
      <c r="AE21" s="1115"/>
      <c r="AF21" s="1107"/>
      <c r="AG21" s="1108"/>
      <c r="AH21" s="1108"/>
      <c r="AI21" s="1108"/>
      <c r="AJ21" s="1109"/>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c r="A22" s="241">
        <v>16</v>
      </c>
      <c r="B22" s="1101"/>
      <c r="C22" s="1102"/>
      <c r="D22" s="1102"/>
      <c r="E22" s="1102"/>
      <c r="F22" s="1102"/>
      <c r="G22" s="1102"/>
      <c r="H22" s="1102"/>
      <c r="I22" s="1102"/>
      <c r="J22" s="1102"/>
      <c r="K22" s="1102"/>
      <c r="L22" s="1102"/>
      <c r="M22" s="1102"/>
      <c r="N22" s="1102"/>
      <c r="O22" s="1102"/>
      <c r="P22" s="1103"/>
      <c r="Q22" s="1150"/>
      <c r="R22" s="1151"/>
      <c r="S22" s="1151"/>
      <c r="T22" s="1151"/>
      <c r="U22" s="1151"/>
      <c r="V22" s="1151"/>
      <c r="W22" s="1151"/>
      <c r="X22" s="1151"/>
      <c r="Y22" s="1151"/>
      <c r="Z22" s="1151"/>
      <c r="AA22" s="1151"/>
      <c r="AB22" s="1151"/>
      <c r="AC22" s="1151"/>
      <c r="AD22" s="1151"/>
      <c r="AE22" s="1152"/>
      <c r="AF22" s="1107"/>
      <c r="AG22" s="1108"/>
      <c r="AH22" s="1108"/>
      <c r="AI22" s="1108"/>
      <c r="AJ22" s="1109"/>
      <c r="AK22" s="1146"/>
      <c r="AL22" s="1147"/>
      <c r="AM22" s="1147"/>
      <c r="AN22" s="1147"/>
      <c r="AO22" s="1147"/>
      <c r="AP22" s="1147"/>
      <c r="AQ22" s="1147"/>
      <c r="AR22" s="1147"/>
      <c r="AS22" s="1147"/>
      <c r="AT22" s="1147"/>
      <c r="AU22" s="1148"/>
      <c r="AV22" s="1148"/>
      <c r="AW22" s="1148"/>
      <c r="AX22" s="1148"/>
      <c r="AY22" s="1149"/>
      <c r="AZ22" s="1099" t="s">
        <v>383</v>
      </c>
      <c r="BA22" s="1099"/>
      <c r="BB22" s="1099"/>
      <c r="BC22" s="1099"/>
      <c r="BD22" s="1100"/>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15575</v>
      </c>
      <c r="R23" s="1138"/>
      <c r="S23" s="1138"/>
      <c r="T23" s="1138"/>
      <c r="U23" s="1138"/>
      <c r="V23" s="1138">
        <v>15347</v>
      </c>
      <c r="W23" s="1138"/>
      <c r="X23" s="1138"/>
      <c r="Y23" s="1138"/>
      <c r="Z23" s="1138"/>
      <c r="AA23" s="1138">
        <v>228</v>
      </c>
      <c r="AB23" s="1138"/>
      <c r="AC23" s="1138"/>
      <c r="AD23" s="1138"/>
      <c r="AE23" s="1139"/>
      <c r="AF23" s="1140">
        <v>138</v>
      </c>
      <c r="AG23" s="1138"/>
      <c r="AH23" s="1138"/>
      <c r="AI23" s="1138"/>
      <c r="AJ23" s="1141"/>
      <c r="AK23" s="1142"/>
      <c r="AL23" s="1143"/>
      <c r="AM23" s="1143"/>
      <c r="AN23" s="1143"/>
      <c r="AO23" s="1143"/>
      <c r="AP23" s="1138">
        <v>15201</v>
      </c>
      <c r="AQ23" s="1138"/>
      <c r="AR23" s="1138"/>
      <c r="AS23" s="1138"/>
      <c r="AT23" s="1138"/>
      <c r="AU23" s="1144"/>
      <c r="AV23" s="1144"/>
      <c r="AW23" s="1144"/>
      <c r="AX23" s="1144"/>
      <c r="AY23" s="1145"/>
      <c r="AZ23" s="1134" t="s">
        <v>229</v>
      </c>
      <c r="BA23" s="1135"/>
      <c r="BB23" s="1135"/>
      <c r="BC23" s="1135"/>
      <c r="BD23" s="1136"/>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c r="A26" s="1065" t="s">
        <v>362</v>
      </c>
      <c r="B26" s="1066"/>
      <c r="C26" s="1066"/>
      <c r="D26" s="1066"/>
      <c r="E26" s="1066"/>
      <c r="F26" s="1066"/>
      <c r="G26" s="1066"/>
      <c r="H26" s="1066"/>
      <c r="I26" s="1066"/>
      <c r="J26" s="1066"/>
      <c r="K26" s="1066"/>
      <c r="L26" s="1066"/>
      <c r="M26" s="1066"/>
      <c r="N26" s="1066"/>
      <c r="O26" s="1066"/>
      <c r="P26" s="1067"/>
      <c r="Q26" s="1071" t="s">
        <v>388</v>
      </c>
      <c r="R26" s="1072"/>
      <c r="S26" s="1072"/>
      <c r="T26" s="1072"/>
      <c r="U26" s="1073"/>
      <c r="V26" s="1071" t="s">
        <v>389</v>
      </c>
      <c r="W26" s="1072"/>
      <c r="X26" s="1072"/>
      <c r="Y26" s="1072"/>
      <c r="Z26" s="1073"/>
      <c r="AA26" s="1071" t="s">
        <v>390</v>
      </c>
      <c r="AB26" s="1072"/>
      <c r="AC26" s="1072"/>
      <c r="AD26" s="1072"/>
      <c r="AE26" s="1072"/>
      <c r="AF26" s="1128" t="s">
        <v>391</v>
      </c>
      <c r="AG26" s="1078"/>
      <c r="AH26" s="1078"/>
      <c r="AI26" s="1078"/>
      <c r="AJ26" s="1129"/>
      <c r="AK26" s="1072" t="s">
        <v>392</v>
      </c>
      <c r="AL26" s="1072"/>
      <c r="AM26" s="1072"/>
      <c r="AN26" s="1072"/>
      <c r="AO26" s="1073"/>
      <c r="AP26" s="1071" t="s">
        <v>393</v>
      </c>
      <c r="AQ26" s="1072"/>
      <c r="AR26" s="1072"/>
      <c r="AS26" s="1072"/>
      <c r="AT26" s="1073"/>
      <c r="AU26" s="1071" t="s">
        <v>394</v>
      </c>
      <c r="AV26" s="1072"/>
      <c r="AW26" s="1072"/>
      <c r="AX26" s="1072"/>
      <c r="AY26" s="1073"/>
      <c r="AZ26" s="1071" t="s">
        <v>395</v>
      </c>
      <c r="BA26" s="1072"/>
      <c r="BB26" s="1072"/>
      <c r="BC26" s="1072"/>
      <c r="BD26" s="1073"/>
      <c r="BE26" s="1071" t="s">
        <v>369</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0"/>
      <c r="AG27" s="1081"/>
      <c r="AH27" s="1081"/>
      <c r="AI27" s="1081"/>
      <c r="AJ27" s="1131"/>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3614</v>
      </c>
      <c r="R28" s="1123"/>
      <c r="S28" s="1123"/>
      <c r="T28" s="1123"/>
      <c r="U28" s="1123"/>
      <c r="V28" s="1123">
        <v>3539</v>
      </c>
      <c r="W28" s="1123"/>
      <c r="X28" s="1123"/>
      <c r="Y28" s="1123"/>
      <c r="Z28" s="1123"/>
      <c r="AA28" s="1123">
        <v>75</v>
      </c>
      <c r="AB28" s="1123"/>
      <c r="AC28" s="1123"/>
      <c r="AD28" s="1123"/>
      <c r="AE28" s="1124"/>
      <c r="AF28" s="1125">
        <v>75</v>
      </c>
      <c r="AG28" s="1123"/>
      <c r="AH28" s="1123"/>
      <c r="AI28" s="1123"/>
      <c r="AJ28" s="1126"/>
      <c r="AK28" s="1127">
        <v>214</v>
      </c>
      <c r="AL28" s="1051"/>
      <c r="AM28" s="1051"/>
      <c r="AN28" s="1051"/>
      <c r="AO28" s="1051"/>
      <c r="AP28" s="1051" t="s">
        <v>601</v>
      </c>
      <c r="AQ28" s="1051"/>
      <c r="AR28" s="1051"/>
      <c r="AS28" s="1051"/>
      <c r="AT28" s="1051"/>
      <c r="AU28" s="1051" t="s">
        <v>601</v>
      </c>
      <c r="AV28" s="1051"/>
      <c r="AW28" s="1051"/>
      <c r="AX28" s="1051"/>
      <c r="AY28" s="1051"/>
      <c r="AZ28" s="1116"/>
      <c r="BA28" s="1116"/>
      <c r="BB28" s="1116"/>
      <c r="BC28" s="1116"/>
      <c r="BD28" s="1116"/>
      <c r="BE28" s="1117"/>
      <c r="BF28" s="1117"/>
      <c r="BG28" s="1117"/>
      <c r="BH28" s="1117"/>
      <c r="BI28" s="1118"/>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c r="A29" s="246">
        <v>2</v>
      </c>
      <c r="B29" s="1101" t="s">
        <v>397</v>
      </c>
      <c r="C29" s="1102"/>
      <c r="D29" s="1102"/>
      <c r="E29" s="1102"/>
      <c r="F29" s="1102"/>
      <c r="G29" s="1102"/>
      <c r="H29" s="1102"/>
      <c r="I29" s="1102"/>
      <c r="J29" s="1102"/>
      <c r="K29" s="1102"/>
      <c r="L29" s="1102"/>
      <c r="M29" s="1102"/>
      <c r="N29" s="1102"/>
      <c r="O29" s="1102"/>
      <c r="P29" s="1103"/>
      <c r="Q29" s="1113">
        <v>68</v>
      </c>
      <c r="R29" s="1114"/>
      <c r="S29" s="1114"/>
      <c r="T29" s="1114"/>
      <c r="U29" s="1114"/>
      <c r="V29" s="1114">
        <v>68</v>
      </c>
      <c r="W29" s="1114"/>
      <c r="X29" s="1114"/>
      <c r="Y29" s="1114"/>
      <c r="Z29" s="1114"/>
      <c r="AA29" s="1114">
        <v>0</v>
      </c>
      <c r="AB29" s="1114"/>
      <c r="AC29" s="1114"/>
      <c r="AD29" s="1114"/>
      <c r="AE29" s="1115"/>
      <c r="AF29" s="1107">
        <v>0</v>
      </c>
      <c r="AG29" s="1108"/>
      <c r="AH29" s="1108"/>
      <c r="AI29" s="1108"/>
      <c r="AJ29" s="1109"/>
      <c r="AK29" s="1049">
        <v>30</v>
      </c>
      <c r="AL29" s="1040"/>
      <c r="AM29" s="1040"/>
      <c r="AN29" s="1040"/>
      <c r="AO29" s="1040"/>
      <c r="AP29" s="1040">
        <v>6</v>
      </c>
      <c r="AQ29" s="1040"/>
      <c r="AR29" s="1040"/>
      <c r="AS29" s="1040"/>
      <c r="AT29" s="1040"/>
      <c r="AU29" s="1040">
        <v>2</v>
      </c>
      <c r="AV29" s="1040"/>
      <c r="AW29" s="1040"/>
      <c r="AX29" s="1040"/>
      <c r="AY29" s="1040"/>
      <c r="AZ29" s="1112"/>
      <c r="BA29" s="1112"/>
      <c r="BB29" s="1112"/>
      <c r="BC29" s="1112"/>
      <c r="BD29" s="1112"/>
      <c r="BE29" s="1096"/>
      <c r="BF29" s="1096"/>
      <c r="BG29" s="1096"/>
      <c r="BH29" s="1096"/>
      <c r="BI29" s="1097"/>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c r="A30" s="246">
        <v>3</v>
      </c>
      <c r="B30" s="1101" t="s">
        <v>398</v>
      </c>
      <c r="C30" s="1102"/>
      <c r="D30" s="1102"/>
      <c r="E30" s="1102"/>
      <c r="F30" s="1102"/>
      <c r="G30" s="1102"/>
      <c r="H30" s="1102"/>
      <c r="I30" s="1102"/>
      <c r="J30" s="1102"/>
      <c r="K30" s="1102"/>
      <c r="L30" s="1102"/>
      <c r="M30" s="1102"/>
      <c r="N30" s="1102"/>
      <c r="O30" s="1102"/>
      <c r="P30" s="1103"/>
      <c r="Q30" s="1113">
        <v>2782</v>
      </c>
      <c r="R30" s="1114"/>
      <c r="S30" s="1114"/>
      <c r="T30" s="1114"/>
      <c r="U30" s="1114"/>
      <c r="V30" s="1114">
        <v>2726</v>
      </c>
      <c r="W30" s="1114"/>
      <c r="X30" s="1114"/>
      <c r="Y30" s="1114"/>
      <c r="Z30" s="1114"/>
      <c r="AA30" s="1114">
        <v>56</v>
      </c>
      <c r="AB30" s="1114"/>
      <c r="AC30" s="1114"/>
      <c r="AD30" s="1114"/>
      <c r="AE30" s="1115"/>
      <c r="AF30" s="1107">
        <v>56</v>
      </c>
      <c r="AG30" s="1108"/>
      <c r="AH30" s="1108"/>
      <c r="AI30" s="1108"/>
      <c r="AJ30" s="1109"/>
      <c r="AK30" s="1049">
        <v>387</v>
      </c>
      <c r="AL30" s="1040"/>
      <c r="AM30" s="1040"/>
      <c r="AN30" s="1040"/>
      <c r="AO30" s="1040"/>
      <c r="AP30" s="1040" t="s">
        <v>602</v>
      </c>
      <c r="AQ30" s="1040"/>
      <c r="AR30" s="1040"/>
      <c r="AS30" s="1040"/>
      <c r="AT30" s="1040"/>
      <c r="AU30" s="1040" t="s">
        <v>602</v>
      </c>
      <c r="AV30" s="1040"/>
      <c r="AW30" s="1040"/>
      <c r="AX30" s="1040"/>
      <c r="AY30" s="1040"/>
      <c r="AZ30" s="1112"/>
      <c r="BA30" s="1112"/>
      <c r="BB30" s="1112"/>
      <c r="BC30" s="1112"/>
      <c r="BD30" s="1112"/>
      <c r="BE30" s="1096"/>
      <c r="BF30" s="1096"/>
      <c r="BG30" s="1096"/>
      <c r="BH30" s="1096"/>
      <c r="BI30" s="1097"/>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c r="A31" s="246">
        <v>4</v>
      </c>
      <c r="B31" s="1101" t="s">
        <v>399</v>
      </c>
      <c r="C31" s="1102"/>
      <c r="D31" s="1102"/>
      <c r="E31" s="1102"/>
      <c r="F31" s="1102"/>
      <c r="G31" s="1102"/>
      <c r="H31" s="1102"/>
      <c r="I31" s="1102"/>
      <c r="J31" s="1102"/>
      <c r="K31" s="1102"/>
      <c r="L31" s="1102"/>
      <c r="M31" s="1102"/>
      <c r="N31" s="1102"/>
      <c r="O31" s="1102"/>
      <c r="P31" s="1103"/>
      <c r="Q31" s="1113">
        <v>399</v>
      </c>
      <c r="R31" s="1114"/>
      <c r="S31" s="1114"/>
      <c r="T31" s="1114"/>
      <c r="U31" s="1114"/>
      <c r="V31" s="1114">
        <v>393</v>
      </c>
      <c r="W31" s="1114"/>
      <c r="X31" s="1114"/>
      <c r="Y31" s="1114"/>
      <c r="Z31" s="1114"/>
      <c r="AA31" s="1114">
        <v>6</v>
      </c>
      <c r="AB31" s="1114"/>
      <c r="AC31" s="1114"/>
      <c r="AD31" s="1114"/>
      <c r="AE31" s="1115"/>
      <c r="AF31" s="1107">
        <v>6</v>
      </c>
      <c r="AG31" s="1108"/>
      <c r="AH31" s="1108"/>
      <c r="AI31" s="1108"/>
      <c r="AJ31" s="1109"/>
      <c r="AK31" s="1049">
        <v>110</v>
      </c>
      <c r="AL31" s="1040"/>
      <c r="AM31" s="1040"/>
      <c r="AN31" s="1040"/>
      <c r="AO31" s="1040"/>
      <c r="AP31" s="1040" t="s">
        <v>602</v>
      </c>
      <c r="AQ31" s="1040"/>
      <c r="AR31" s="1040"/>
      <c r="AS31" s="1040"/>
      <c r="AT31" s="1040"/>
      <c r="AU31" s="1040" t="s">
        <v>602</v>
      </c>
      <c r="AV31" s="1040"/>
      <c r="AW31" s="1040"/>
      <c r="AX31" s="1040"/>
      <c r="AY31" s="1040"/>
      <c r="AZ31" s="1112"/>
      <c r="BA31" s="1112"/>
      <c r="BB31" s="1112"/>
      <c r="BC31" s="1112"/>
      <c r="BD31" s="1112"/>
      <c r="BE31" s="1096"/>
      <c r="BF31" s="1096"/>
      <c r="BG31" s="1096"/>
      <c r="BH31" s="1096"/>
      <c r="BI31" s="1097"/>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c r="A32" s="246">
        <v>5</v>
      </c>
      <c r="B32" s="1101" t="s">
        <v>400</v>
      </c>
      <c r="C32" s="1102"/>
      <c r="D32" s="1102"/>
      <c r="E32" s="1102"/>
      <c r="F32" s="1102"/>
      <c r="G32" s="1102"/>
      <c r="H32" s="1102"/>
      <c r="I32" s="1102"/>
      <c r="J32" s="1102"/>
      <c r="K32" s="1102"/>
      <c r="L32" s="1102"/>
      <c r="M32" s="1102"/>
      <c r="N32" s="1102"/>
      <c r="O32" s="1102"/>
      <c r="P32" s="1103"/>
      <c r="Q32" s="1113">
        <v>410</v>
      </c>
      <c r="R32" s="1114"/>
      <c r="S32" s="1114"/>
      <c r="T32" s="1114"/>
      <c r="U32" s="1114"/>
      <c r="V32" s="1114">
        <v>393</v>
      </c>
      <c r="W32" s="1114"/>
      <c r="X32" s="1114"/>
      <c r="Y32" s="1114"/>
      <c r="Z32" s="1114"/>
      <c r="AA32" s="1114">
        <v>17</v>
      </c>
      <c r="AB32" s="1114"/>
      <c r="AC32" s="1114"/>
      <c r="AD32" s="1114"/>
      <c r="AE32" s="1115"/>
      <c r="AF32" s="1107">
        <v>17</v>
      </c>
      <c r="AG32" s="1108"/>
      <c r="AH32" s="1108"/>
      <c r="AI32" s="1108"/>
      <c r="AJ32" s="1109"/>
      <c r="AK32" s="1049">
        <v>81</v>
      </c>
      <c r="AL32" s="1040"/>
      <c r="AM32" s="1040"/>
      <c r="AN32" s="1040"/>
      <c r="AO32" s="1040"/>
      <c r="AP32" s="1040" t="s">
        <v>602</v>
      </c>
      <c r="AQ32" s="1040"/>
      <c r="AR32" s="1040"/>
      <c r="AS32" s="1040"/>
      <c r="AT32" s="1040"/>
      <c r="AU32" s="1040" t="s">
        <v>602</v>
      </c>
      <c r="AV32" s="1040"/>
      <c r="AW32" s="1040"/>
      <c r="AX32" s="1040"/>
      <c r="AY32" s="1040"/>
      <c r="AZ32" s="1112"/>
      <c r="BA32" s="1112"/>
      <c r="BB32" s="1112"/>
      <c r="BC32" s="1112"/>
      <c r="BD32" s="1112"/>
      <c r="BE32" s="1096"/>
      <c r="BF32" s="1096"/>
      <c r="BG32" s="1096"/>
      <c r="BH32" s="1096"/>
      <c r="BI32" s="1097"/>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c r="A33" s="246">
        <v>6</v>
      </c>
      <c r="B33" s="1101" t="s">
        <v>401</v>
      </c>
      <c r="C33" s="1102"/>
      <c r="D33" s="1102"/>
      <c r="E33" s="1102"/>
      <c r="F33" s="1102"/>
      <c r="G33" s="1102"/>
      <c r="H33" s="1102"/>
      <c r="I33" s="1102"/>
      <c r="J33" s="1102"/>
      <c r="K33" s="1102"/>
      <c r="L33" s="1102"/>
      <c r="M33" s="1102"/>
      <c r="N33" s="1102"/>
      <c r="O33" s="1102"/>
      <c r="P33" s="1103"/>
      <c r="Q33" s="1113">
        <v>370</v>
      </c>
      <c r="R33" s="1114"/>
      <c r="S33" s="1114"/>
      <c r="T33" s="1114"/>
      <c r="U33" s="1114"/>
      <c r="V33" s="1114">
        <v>388</v>
      </c>
      <c r="W33" s="1114"/>
      <c r="X33" s="1114"/>
      <c r="Y33" s="1114"/>
      <c r="Z33" s="1114"/>
      <c r="AA33" s="1114">
        <v>-18</v>
      </c>
      <c r="AB33" s="1114"/>
      <c r="AC33" s="1114"/>
      <c r="AD33" s="1114"/>
      <c r="AE33" s="1115"/>
      <c r="AF33" s="1107">
        <v>413</v>
      </c>
      <c r="AG33" s="1108"/>
      <c r="AH33" s="1108"/>
      <c r="AI33" s="1108"/>
      <c r="AJ33" s="1109"/>
      <c r="AK33" s="1049">
        <v>90</v>
      </c>
      <c r="AL33" s="1040"/>
      <c r="AM33" s="1040"/>
      <c r="AN33" s="1040"/>
      <c r="AO33" s="1040"/>
      <c r="AP33" s="1040">
        <v>859</v>
      </c>
      <c r="AQ33" s="1040"/>
      <c r="AR33" s="1040"/>
      <c r="AS33" s="1040"/>
      <c r="AT33" s="1040"/>
      <c r="AU33" s="1040">
        <v>265</v>
      </c>
      <c r="AV33" s="1040"/>
      <c r="AW33" s="1040"/>
      <c r="AX33" s="1040"/>
      <c r="AY33" s="1040"/>
      <c r="AZ33" s="1112"/>
      <c r="BA33" s="1112"/>
      <c r="BB33" s="1112"/>
      <c r="BC33" s="1112"/>
      <c r="BD33" s="1112"/>
      <c r="BE33" s="1096" t="s">
        <v>402</v>
      </c>
      <c r="BF33" s="1096"/>
      <c r="BG33" s="1096"/>
      <c r="BH33" s="1096"/>
      <c r="BI33" s="1097"/>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c r="A34" s="246">
        <v>7</v>
      </c>
      <c r="B34" s="1101" t="s">
        <v>403</v>
      </c>
      <c r="C34" s="1102"/>
      <c r="D34" s="1102"/>
      <c r="E34" s="1102"/>
      <c r="F34" s="1102"/>
      <c r="G34" s="1102"/>
      <c r="H34" s="1102"/>
      <c r="I34" s="1102"/>
      <c r="J34" s="1102"/>
      <c r="K34" s="1102"/>
      <c r="L34" s="1102"/>
      <c r="M34" s="1102"/>
      <c r="N34" s="1102"/>
      <c r="O34" s="1102"/>
      <c r="P34" s="1103"/>
      <c r="Q34" s="1113">
        <v>1911</v>
      </c>
      <c r="R34" s="1114"/>
      <c r="S34" s="1114"/>
      <c r="T34" s="1114"/>
      <c r="U34" s="1114"/>
      <c r="V34" s="1114">
        <v>2046</v>
      </c>
      <c r="W34" s="1114"/>
      <c r="X34" s="1114"/>
      <c r="Y34" s="1114"/>
      <c r="Z34" s="1114"/>
      <c r="AA34" s="1114">
        <v>-135</v>
      </c>
      <c r="AB34" s="1114"/>
      <c r="AC34" s="1114"/>
      <c r="AD34" s="1114"/>
      <c r="AE34" s="1115"/>
      <c r="AF34" s="1107">
        <v>657</v>
      </c>
      <c r="AG34" s="1108"/>
      <c r="AH34" s="1108"/>
      <c r="AI34" s="1108"/>
      <c r="AJ34" s="1109"/>
      <c r="AK34" s="1049">
        <v>312</v>
      </c>
      <c r="AL34" s="1040"/>
      <c r="AM34" s="1040"/>
      <c r="AN34" s="1040"/>
      <c r="AO34" s="1040"/>
      <c r="AP34" s="1040">
        <v>1520</v>
      </c>
      <c r="AQ34" s="1040"/>
      <c r="AR34" s="1040"/>
      <c r="AS34" s="1040"/>
      <c r="AT34" s="1040"/>
      <c r="AU34" s="1040">
        <v>885</v>
      </c>
      <c r="AV34" s="1040"/>
      <c r="AW34" s="1040"/>
      <c r="AX34" s="1040"/>
      <c r="AY34" s="1040"/>
      <c r="AZ34" s="1112"/>
      <c r="BA34" s="1112"/>
      <c r="BB34" s="1112"/>
      <c r="BC34" s="1112"/>
      <c r="BD34" s="1112"/>
      <c r="BE34" s="1096" t="s">
        <v>402</v>
      </c>
      <c r="BF34" s="1096"/>
      <c r="BG34" s="1096"/>
      <c r="BH34" s="1096"/>
      <c r="BI34" s="1097"/>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c r="A35" s="246">
        <v>8</v>
      </c>
      <c r="B35" s="1101" t="s">
        <v>404</v>
      </c>
      <c r="C35" s="1102"/>
      <c r="D35" s="1102"/>
      <c r="E35" s="1102"/>
      <c r="F35" s="1102"/>
      <c r="G35" s="1102"/>
      <c r="H35" s="1102"/>
      <c r="I35" s="1102"/>
      <c r="J35" s="1102"/>
      <c r="K35" s="1102"/>
      <c r="L35" s="1102"/>
      <c r="M35" s="1102"/>
      <c r="N35" s="1102"/>
      <c r="O35" s="1102"/>
      <c r="P35" s="1103"/>
      <c r="Q35" s="1113">
        <v>564</v>
      </c>
      <c r="R35" s="1114"/>
      <c r="S35" s="1114"/>
      <c r="T35" s="1114"/>
      <c r="U35" s="1114"/>
      <c r="V35" s="1114">
        <v>564</v>
      </c>
      <c r="W35" s="1114"/>
      <c r="X35" s="1114"/>
      <c r="Y35" s="1114"/>
      <c r="Z35" s="1114"/>
      <c r="AA35" s="1114">
        <v>0</v>
      </c>
      <c r="AB35" s="1114"/>
      <c r="AC35" s="1114"/>
      <c r="AD35" s="1114"/>
      <c r="AE35" s="1115"/>
      <c r="AF35" s="1107">
        <v>0</v>
      </c>
      <c r="AG35" s="1108"/>
      <c r="AH35" s="1108"/>
      <c r="AI35" s="1108"/>
      <c r="AJ35" s="1109"/>
      <c r="AK35" s="1049">
        <v>215</v>
      </c>
      <c r="AL35" s="1040"/>
      <c r="AM35" s="1040"/>
      <c r="AN35" s="1040"/>
      <c r="AO35" s="1040"/>
      <c r="AP35" s="1040">
        <v>1887</v>
      </c>
      <c r="AQ35" s="1040"/>
      <c r="AR35" s="1040"/>
      <c r="AS35" s="1040"/>
      <c r="AT35" s="1040"/>
      <c r="AU35" s="1040">
        <v>1776</v>
      </c>
      <c r="AV35" s="1040"/>
      <c r="AW35" s="1040"/>
      <c r="AX35" s="1040"/>
      <c r="AY35" s="1040"/>
      <c r="AZ35" s="1112"/>
      <c r="BA35" s="1112"/>
      <c r="BB35" s="1112"/>
      <c r="BC35" s="1112"/>
      <c r="BD35" s="1112"/>
      <c r="BE35" s="1096" t="s">
        <v>405</v>
      </c>
      <c r="BF35" s="1096"/>
      <c r="BG35" s="1096"/>
      <c r="BH35" s="1096"/>
      <c r="BI35" s="1097"/>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c r="A36" s="246">
        <v>9</v>
      </c>
      <c r="B36" s="1101" t="s">
        <v>406</v>
      </c>
      <c r="C36" s="1102"/>
      <c r="D36" s="1102"/>
      <c r="E36" s="1102"/>
      <c r="F36" s="1102"/>
      <c r="G36" s="1102"/>
      <c r="H36" s="1102"/>
      <c r="I36" s="1102"/>
      <c r="J36" s="1102"/>
      <c r="K36" s="1102"/>
      <c r="L36" s="1102"/>
      <c r="M36" s="1102"/>
      <c r="N36" s="1102"/>
      <c r="O36" s="1102"/>
      <c r="P36" s="1103"/>
      <c r="Q36" s="1113">
        <v>44</v>
      </c>
      <c r="R36" s="1114"/>
      <c r="S36" s="1114"/>
      <c r="T36" s="1114"/>
      <c r="U36" s="1114"/>
      <c r="V36" s="1114">
        <v>44</v>
      </c>
      <c r="W36" s="1114"/>
      <c r="X36" s="1114"/>
      <c r="Y36" s="1114"/>
      <c r="Z36" s="1114"/>
      <c r="AA36" s="1114">
        <v>0</v>
      </c>
      <c r="AB36" s="1114"/>
      <c r="AC36" s="1114"/>
      <c r="AD36" s="1114"/>
      <c r="AE36" s="1115"/>
      <c r="AF36" s="1107">
        <v>0</v>
      </c>
      <c r="AG36" s="1108"/>
      <c r="AH36" s="1108"/>
      <c r="AI36" s="1108"/>
      <c r="AJ36" s="1109"/>
      <c r="AK36" s="1049">
        <v>37</v>
      </c>
      <c r="AL36" s="1040"/>
      <c r="AM36" s="1040"/>
      <c r="AN36" s="1040"/>
      <c r="AO36" s="1040"/>
      <c r="AP36" s="1040">
        <v>280</v>
      </c>
      <c r="AQ36" s="1040"/>
      <c r="AR36" s="1040"/>
      <c r="AS36" s="1040"/>
      <c r="AT36" s="1040"/>
      <c r="AU36" s="1040">
        <v>280</v>
      </c>
      <c r="AV36" s="1040"/>
      <c r="AW36" s="1040"/>
      <c r="AX36" s="1040"/>
      <c r="AY36" s="1040"/>
      <c r="AZ36" s="1112"/>
      <c r="BA36" s="1112"/>
      <c r="BB36" s="1112"/>
      <c r="BC36" s="1112"/>
      <c r="BD36" s="1112"/>
      <c r="BE36" s="1096" t="s">
        <v>407</v>
      </c>
      <c r="BF36" s="1096"/>
      <c r="BG36" s="1096"/>
      <c r="BH36" s="1096"/>
      <c r="BI36" s="1097"/>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c r="A37" s="246">
        <v>10</v>
      </c>
      <c r="B37" s="1101"/>
      <c r="C37" s="1102"/>
      <c r="D37" s="1102"/>
      <c r="E37" s="1102"/>
      <c r="F37" s="1102"/>
      <c r="G37" s="1102"/>
      <c r="H37" s="1102"/>
      <c r="I37" s="1102"/>
      <c r="J37" s="1102"/>
      <c r="K37" s="1102"/>
      <c r="L37" s="1102"/>
      <c r="M37" s="1102"/>
      <c r="N37" s="1102"/>
      <c r="O37" s="1102"/>
      <c r="P37" s="1103"/>
      <c r="Q37" s="1113"/>
      <c r="R37" s="1114"/>
      <c r="S37" s="1114"/>
      <c r="T37" s="1114"/>
      <c r="U37" s="1114"/>
      <c r="V37" s="1114"/>
      <c r="W37" s="1114"/>
      <c r="X37" s="1114"/>
      <c r="Y37" s="1114"/>
      <c r="Z37" s="1114"/>
      <c r="AA37" s="1114"/>
      <c r="AB37" s="1114"/>
      <c r="AC37" s="1114"/>
      <c r="AD37" s="1114"/>
      <c r="AE37" s="1115"/>
      <c r="AF37" s="1107"/>
      <c r="AG37" s="1108"/>
      <c r="AH37" s="1108"/>
      <c r="AI37" s="1108"/>
      <c r="AJ37" s="1109"/>
      <c r="AK37" s="1049"/>
      <c r="AL37" s="1040"/>
      <c r="AM37" s="1040"/>
      <c r="AN37" s="1040"/>
      <c r="AO37" s="1040"/>
      <c r="AP37" s="1040"/>
      <c r="AQ37" s="1040"/>
      <c r="AR37" s="1040"/>
      <c r="AS37" s="1040"/>
      <c r="AT37" s="1040"/>
      <c r="AU37" s="1040"/>
      <c r="AV37" s="1040"/>
      <c r="AW37" s="1040"/>
      <c r="AX37" s="1040"/>
      <c r="AY37" s="1040"/>
      <c r="AZ37" s="1112"/>
      <c r="BA37" s="1112"/>
      <c r="BB37" s="1112"/>
      <c r="BC37" s="1112"/>
      <c r="BD37" s="1112"/>
      <c r="BE37" s="1096"/>
      <c r="BF37" s="1096"/>
      <c r="BG37" s="1096"/>
      <c r="BH37" s="1096"/>
      <c r="BI37" s="1097"/>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c r="A38" s="246">
        <v>11</v>
      </c>
      <c r="B38" s="1101"/>
      <c r="C38" s="1102"/>
      <c r="D38" s="1102"/>
      <c r="E38" s="1102"/>
      <c r="F38" s="1102"/>
      <c r="G38" s="1102"/>
      <c r="H38" s="1102"/>
      <c r="I38" s="1102"/>
      <c r="J38" s="1102"/>
      <c r="K38" s="1102"/>
      <c r="L38" s="1102"/>
      <c r="M38" s="1102"/>
      <c r="N38" s="1102"/>
      <c r="O38" s="1102"/>
      <c r="P38" s="1103"/>
      <c r="Q38" s="1113"/>
      <c r="R38" s="1114"/>
      <c r="S38" s="1114"/>
      <c r="T38" s="1114"/>
      <c r="U38" s="1114"/>
      <c r="V38" s="1114"/>
      <c r="W38" s="1114"/>
      <c r="X38" s="1114"/>
      <c r="Y38" s="1114"/>
      <c r="Z38" s="1114"/>
      <c r="AA38" s="1114"/>
      <c r="AB38" s="1114"/>
      <c r="AC38" s="1114"/>
      <c r="AD38" s="1114"/>
      <c r="AE38" s="1115"/>
      <c r="AF38" s="1107"/>
      <c r="AG38" s="1108"/>
      <c r="AH38" s="1108"/>
      <c r="AI38" s="1108"/>
      <c r="AJ38" s="1109"/>
      <c r="AK38" s="1049"/>
      <c r="AL38" s="1040"/>
      <c r="AM38" s="1040"/>
      <c r="AN38" s="1040"/>
      <c r="AO38" s="1040"/>
      <c r="AP38" s="1040"/>
      <c r="AQ38" s="1040"/>
      <c r="AR38" s="1040"/>
      <c r="AS38" s="1040"/>
      <c r="AT38" s="1040"/>
      <c r="AU38" s="1040"/>
      <c r="AV38" s="1040"/>
      <c r="AW38" s="1040"/>
      <c r="AX38" s="1040"/>
      <c r="AY38" s="1040"/>
      <c r="AZ38" s="1112"/>
      <c r="BA38" s="1112"/>
      <c r="BB38" s="1112"/>
      <c r="BC38" s="1112"/>
      <c r="BD38" s="1112"/>
      <c r="BE38" s="1096"/>
      <c r="BF38" s="1096"/>
      <c r="BG38" s="1096"/>
      <c r="BH38" s="1096"/>
      <c r="BI38" s="1097"/>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c r="A39" s="246">
        <v>12</v>
      </c>
      <c r="B39" s="1101"/>
      <c r="C39" s="1102"/>
      <c r="D39" s="1102"/>
      <c r="E39" s="1102"/>
      <c r="F39" s="1102"/>
      <c r="G39" s="1102"/>
      <c r="H39" s="1102"/>
      <c r="I39" s="1102"/>
      <c r="J39" s="1102"/>
      <c r="K39" s="1102"/>
      <c r="L39" s="1102"/>
      <c r="M39" s="1102"/>
      <c r="N39" s="1102"/>
      <c r="O39" s="1102"/>
      <c r="P39" s="1103"/>
      <c r="Q39" s="1113"/>
      <c r="R39" s="1114"/>
      <c r="S39" s="1114"/>
      <c r="T39" s="1114"/>
      <c r="U39" s="1114"/>
      <c r="V39" s="1114"/>
      <c r="W39" s="1114"/>
      <c r="X39" s="1114"/>
      <c r="Y39" s="1114"/>
      <c r="Z39" s="1114"/>
      <c r="AA39" s="1114"/>
      <c r="AB39" s="1114"/>
      <c r="AC39" s="1114"/>
      <c r="AD39" s="1114"/>
      <c r="AE39" s="1115"/>
      <c r="AF39" s="1107"/>
      <c r="AG39" s="1108"/>
      <c r="AH39" s="1108"/>
      <c r="AI39" s="1108"/>
      <c r="AJ39" s="1109"/>
      <c r="AK39" s="1049"/>
      <c r="AL39" s="1040"/>
      <c r="AM39" s="1040"/>
      <c r="AN39" s="1040"/>
      <c r="AO39" s="1040"/>
      <c r="AP39" s="1040"/>
      <c r="AQ39" s="1040"/>
      <c r="AR39" s="1040"/>
      <c r="AS39" s="1040"/>
      <c r="AT39" s="1040"/>
      <c r="AU39" s="1040"/>
      <c r="AV39" s="1040"/>
      <c r="AW39" s="1040"/>
      <c r="AX39" s="1040"/>
      <c r="AY39" s="1040"/>
      <c r="AZ39" s="1112"/>
      <c r="BA39" s="1112"/>
      <c r="BB39" s="1112"/>
      <c r="BC39" s="1112"/>
      <c r="BD39" s="1112"/>
      <c r="BE39" s="1096"/>
      <c r="BF39" s="1096"/>
      <c r="BG39" s="1096"/>
      <c r="BH39" s="1096"/>
      <c r="BI39" s="1097"/>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c r="A40" s="241">
        <v>13</v>
      </c>
      <c r="B40" s="1101"/>
      <c r="C40" s="1102"/>
      <c r="D40" s="1102"/>
      <c r="E40" s="1102"/>
      <c r="F40" s="1102"/>
      <c r="G40" s="1102"/>
      <c r="H40" s="1102"/>
      <c r="I40" s="1102"/>
      <c r="J40" s="1102"/>
      <c r="K40" s="1102"/>
      <c r="L40" s="1102"/>
      <c r="M40" s="1102"/>
      <c r="N40" s="1102"/>
      <c r="O40" s="1102"/>
      <c r="P40" s="1103"/>
      <c r="Q40" s="1113"/>
      <c r="R40" s="1114"/>
      <c r="S40" s="1114"/>
      <c r="T40" s="1114"/>
      <c r="U40" s="1114"/>
      <c r="V40" s="1114"/>
      <c r="W40" s="1114"/>
      <c r="X40" s="1114"/>
      <c r="Y40" s="1114"/>
      <c r="Z40" s="1114"/>
      <c r="AA40" s="1114"/>
      <c r="AB40" s="1114"/>
      <c r="AC40" s="1114"/>
      <c r="AD40" s="1114"/>
      <c r="AE40" s="1115"/>
      <c r="AF40" s="1107"/>
      <c r="AG40" s="1108"/>
      <c r="AH40" s="1108"/>
      <c r="AI40" s="1108"/>
      <c r="AJ40" s="1109"/>
      <c r="AK40" s="1049"/>
      <c r="AL40" s="1040"/>
      <c r="AM40" s="1040"/>
      <c r="AN40" s="1040"/>
      <c r="AO40" s="1040"/>
      <c r="AP40" s="1040"/>
      <c r="AQ40" s="1040"/>
      <c r="AR40" s="1040"/>
      <c r="AS40" s="1040"/>
      <c r="AT40" s="1040"/>
      <c r="AU40" s="1040"/>
      <c r="AV40" s="1040"/>
      <c r="AW40" s="1040"/>
      <c r="AX40" s="1040"/>
      <c r="AY40" s="1040"/>
      <c r="AZ40" s="1112"/>
      <c r="BA40" s="1112"/>
      <c r="BB40" s="1112"/>
      <c r="BC40" s="1112"/>
      <c r="BD40" s="1112"/>
      <c r="BE40" s="1096"/>
      <c r="BF40" s="1096"/>
      <c r="BG40" s="1096"/>
      <c r="BH40" s="1096"/>
      <c r="BI40" s="1097"/>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c r="A41" s="241">
        <v>14</v>
      </c>
      <c r="B41" s="1101"/>
      <c r="C41" s="1102"/>
      <c r="D41" s="1102"/>
      <c r="E41" s="1102"/>
      <c r="F41" s="1102"/>
      <c r="G41" s="1102"/>
      <c r="H41" s="1102"/>
      <c r="I41" s="1102"/>
      <c r="J41" s="1102"/>
      <c r="K41" s="1102"/>
      <c r="L41" s="1102"/>
      <c r="M41" s="1102"/>
      <c r="N41" s="1102"/>
      <c r="O41" s="1102"/>
      <c r="P41" s="1103"/>
      <c r="Q41" s="1113"/>
      <c r="R41" s="1114"/>
      <c r="S41" s="1114"/>
      <c r="T41" s="1114"/>
      <c r="U41" s="1114"/>
      <c r="V41" s="1114"/>
      <c r="W41" s="1114"/>
      <c r="X41" s="1114"/>
      <c r="Y41" s="1114"/>
      <c r="Z41" s="1114"/>
      <c r="AA41" s="1114"/>
      <c r="AB41" s="1114"/>
      <c r="AC41" s="1114"/>
      <c r="AD41" s="1114"/>
      <c r="AE41" s="1115"/>
      <c r="AF41" s="1107"/>
      <c r="AG41" s="1108"/>
      <c r="AH41" s="1108"/>
      <c r="AI41" s="1108"/>
      <c r="AJ41" s="1109"/>
      <c r="AK41" s="1049"/>
      <c r="AL41" s="1040"/>
      <c r="AM41" s="1040"/>
      <c r="AN41" s="1040"/>
      <c r="AO41" s="1040"/>
      <c r="AP41" s="1040"/>
      <c r="AQ41" s="1040"/>
      <c r="AR41" s="1040"/>
      <c r="AS41" s="1040"/>
      <c r="AT41" s="1040"/>
      <c r="AU41" s="1040"/>
      <c r="AV41" s="1040"/>
      <c r="AW41" s="1040"/>
      <c r="AX41" s="1040"/>
      <c r="AY41" s="1040"/>
      <c r="AZ41" s="1112"/>
      <c r="BA41" s="1112"/>
      <c r="BB41" s="1112"/>
      <c r="BC41" s="1112"/>
      <c r="BD41" s="1112"/>
      <c r="BE41" s="1096"/>
      <c r="BF41" s="1096"/>
      <c r="BG41" s="1096"/>
      <c r="BH41" s="1096"/>
      <c r="BI41" s="1097"/>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c r="A42" s="241">
        <v>15</v>
      </c>
      <c r="B42" s="1101"/>
      <c r="C42" s="1102"/>
      <c r="D42" s="1102"/>
      <c r="E42" s="1102"/>
      <c r="F42" s="1102"/>
      <c r="G42" s="1102"/>
      <c r="H42" s="1102"/>
      <c r="I42" s="1102"/>
      <c r="J42" s="1102"/>
      <c r="K42" s="1102"/>
      <c r="L42" s="1102"/>
      <c r="M42" s="1102"/>
      <c r="N42" s="1102"/>
      <c r="O42" s="1102"/>
      <c r="P42" s="1103"/>
      <c r="Q42" s="1113"/>
      <c r="R42" s="1114"/>
      <c r="S42" s="1114"/>
      <c r="T42" s="1114"/>
      <c r="U42" s="1114"/>
      <c r="V42" s="1114"/>
      <c r="W42" s="1114"/>
      <c r="X42" s="1114"/>
      <c r="Y42" s="1114"/>
      <c r="Z42" s="1114"/>
      <c r="AA42" s="1114"/>
      <c r="AB42" s="1114"/>
      <c r="AC42" s="1114"/>
      <c r="AD42" s="1114"/>
      <c r="AE42" s="1115"/>
      <c r="AF42" s="1107"/>
      <c r="AG42" s="1108"/>
      <c r="AH42" s="1108"/>
      <c r="AI42" s="1108"/>
      <c r="AJ42" s="1109"/>
      <c r="AK42" s="1049"/>
      <c r="AL42" s="1040"/>
      <c r="AM42" s="1040"/>
      <c r="AN42" s="1040"/>
      <c r="AO42" s="1040"/>
      <c r="AP42" s="1040"/>
      <c r="AQ42" s="1040"/>
      <c r="AR42" s="1040"/>
      <c r="AS42" s="1040"/>
      <c r="AT42" s="1040"/>
      <c r="AU42" s="1040"/>
      <c r="AV42" s="1040"/>
      <c r="AW42" s="1040"/>
      <c r="AX42" s="1040"/>
      <c r="AY42" s="1040"/>
      <c r="AZ42" s="1112"/>
      <c r="BA42" s="1112"/>
      <c r="BB42" s="1112"/>
      <c r="BC42" s="1112"/>
      <c r="BD42" s="1112"/>
      <c r="BE42" s="1096"/>
      <c r="BF42" s="1096"/>
      <c r="BG42" s="1096"/>
      <c r="BH42" s="1096"/>
      <c r="BI42" s="1097"/>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c r="A43" s="241">
        <v>16</v>
      </c>
      <c r="B43" s="1101"/>
      <c r="C43" s="1102"/>
      <c r="D43" s="1102"/>
      <c r="E43" s="1102"/>
      <c r="F43" s="1102"/>
      <c r="G43" s="1102"/>
      <c r="H43" s="1102"/>
      <c r="I43" s="1102"/>
      <c r="J43" s="1102"/>
      <c r="K43" s="1102"/>
      <c r="L43" s="1102"/>
      <c r="M43" s="1102"/>
      <c r="N43" s="1102"/>
      <c r="O43" s="1102"/>
      <c r="P43" s="1103"/>
      <c r="Q43" s="1113"/>
      <c r="R43" s="1114"/>
      <c r="S43" s="1114"/>
      <c r="T43" s="1114"/>
      <c r="U43" s="1114"/>
      <c r="V43" s="1114"/>
      <c r="W43" s="1114"/>
      <c r="X43" s="1114"/>
      <c r="Y43" s="1114"/>
      <c r="Z43" s="1114"/>
      <c r="AA43" s="1114"/>
      <c r="AB43" s="1114"/>
      <c r="AC43" s="1114"/>
      <c r="AD43" s="1114"/>
      <c r="AE43" s="1115"/>
      <c r="AF43" s="1107"/>
      <c r="AG43" s="1108"/>
      <c r="AH43" s="1108"/>
      <c r="AI43" s="1108"/>
      <c r="AJ43" s="1109"/>
      <c r="AK43" s="1049"/>
      <c r="AL43" s="1040"/>
      <c r="AM43" s="1040"/>
      <c r="AN43" s="1040"/>
      <c r="AO43" s="1040"/>
      <c r="AP43" s="1040"/>
      <c r="AQ43" s="1040"/>
      <c r="AR43" s="1040"/>
      <c r="AS43" s="1040"/>
      <c r="AT43" s="1040"/>
      <c r="AU43" s="1040"/>
      <c r="AV43" s="1040"/>
      <c r="AW43" s="1040"/>
      <c r="AX43" s="1040"/>
      <c r="AY43" s="1040"/>
      <c r="AZ43" s="1112"/>
      <c r="BA43" s="1112"/>
      <c r="BB43" s="1112"/>
      <c r="BC43" s="1112"/>
      <c r="BD43" s="1112"/>
      <c r="BE43" s="1096"/>
      <c r="BF43" s="1096"/>
      <c r="BG43" s="1096"/>
      <c r="BH43" s="1096"/>
      <c r="BI43" s="1097"/>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c r="A44" s="241">
        <v>17</v>
      </c>
      <c r="B44" s="1101"/>
      <c r="C44" s="1102"/>
      <c r="D44" s="1102"/>
      <c r="E44" s="1102"/>
      <c r="F44" s="1102"/>
      <c r="G44" s="1102"/>
      <c r="H44" s="1102"/>
      <c r="I44" s="1102"/>
      <c r="J44" s="1102"/>
      <c r="K44" s="1102"/>
      <c r="L44" s="1102"/>
      <c r="M44" s="1102"/>
      <c r="N44" s="1102"/>
      <c r="O44" s="1102"/>
      <c r="P44" s="1103"/>
      <c r="Q44" s="1113"/>
      <c r="R44" s="1114"/>
      <c r="S44" s="1114"/>
      <c r="T44" s="1114"/>
      <c r="U44" s="1114"/>
      <c r="V44" s="1114"/>
      <c r="W44" s="1114"/>
      <c r="X44" s="1114"/>
      <c r="Y44" s="1114"/>
      <c r="Z44" s="1114"/>
      <c r="AA44" s="1114"/>
      <c r="AB44" s="1114"/>
      <c r="AC44" s="1114"/>
      <c r="AD44" s="1114"/>
      <c r="AE44" s="1115"/>
      <c r="AF44" s="1107"/>
      <c r="AG44" s="1108"/>
      <c r="AH44" s="1108"/>
      <c r="AI44" s="1108"/>
      <c r="AJ44" s="1109"/>
      <c r="AK44" s="1049"/>
      <c r="AL44" s="1040"/>
      <c r="AM44" s="1040"/>
      <c r="AN44" s="1040"/>
      <c r="AO44" s="1040"/>
      <c r="AP44" s="1040"/>
      <c r="AQ44" s="1040"/>
      <c r="AR44" s="1040"/>
      <c r="AS44" s="1040"/>
      <c r="AT44" s="1040"/>
      <c r="AU44" s="1040"/>
      <c r="AV44" s="1040"/>
      <c r="AW44" s="1040"/>
      <c r="AX44" s="1040"/>
      <c r="AY44" s="1040"/>
      <c r="AZ44" s="1112"/>
      <c r="BA44" s="1112"/>
      <c r="BB44" s="1112"/>
      <c r="BC44" s="1112"/>
      <c r="BD44" s="1112"/>
      <c r="BE44" s="1096"/>
      <c r="BF44" s="1096"/>
      <c r="BG44" s="1096"/>
      <c r="BH44" s="1096"/>
      <c r="BI44" s="1097"/>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c r="A45" s="241">
        <v>18</v>
      </c>
      <c r="B45" s="1101"/>
      <c r="C45" s="1102"/>
      <c r="D45" s="1102"/>
      <c r="E45" s="1102"/>
      <c r="F45" s="1102"/>
      <c r="G45" s="1102"/>
      <c r="H45" s="1102"/>
      <c r="I45" s="1102"/>
      <c r="J45" s="1102"/>
      <c r="K45" s="1102"/>
      <c r="L45" s="1102"/>
      <c r="M45" s="1102"/>
      <c r="N45" s="1102"/>
      <c r="O45" s="1102"/>
      <c r="P45" s="1103"/>
      <c r="Q45" s="1113"/>
      <c r="R45" s="1114"/>
      <c r="S45" s="1114"/>
      <c r="T45" s="1114"/>
      <c r="U45" s="1114"/>
      <c r="V45" s="1114"/>
      <c r="W45" s="1114"/>
      <c r="X45" s="1114"/>
      <c r="Y45" s="1114"/>
      <c r="Z45" s="1114"/>
      <c r="AA45" s="1114"/>
      <c r="AB45" s="1114"/>
      <c r="AC45" s="1114"/>
      <c r="AD45" s="1114"/>
      <c r="AE45" s="1115"/>
      <c r="AF45" s="1107"/>
      <c r="AG45" s="1108"/>
      <c r="AH45" s="1108"/>
      <c r="AI45" s="1108"/>
      <c r="AJ45" s="1109"/>
      <c r="AK45" s="1049"/>
      <c r="AL45" s="1040"/>
      <c r="AM45" s="1040"/>
      <c r="AN45" s="1040"/>
      <c r="AO45" s="1040"/>
      <c r="AP45" s="1040"/>
      <c r="AQ45" s="1040"/>
      <c r="AR45" s="1040"/>
      <c r="AS45" s="1040"/>
      <c r="AT45" s="1040"/>
      <c r="AU45" s="1040"/>
      <c r="AV45" s="1040"/>
      <c r="AW45" s="1040"/>
      <c r="AX45" s="1040"/>
      <c r="AY45" s="1040"/>
      <c r="AZ45" s="1112"/>
      <c r="BA45" s="1112"/>
      <c r="BB45" s="1112"/>
      <c r="BC45" s="1112"/>
      <c r="BD45" s="1112"/>
      <c r="BE45" s="1096"/>
      <c r="BF45" s="1096"/>
      <c r="BG45" s="1096"/>
      <c r="BH45" s="1096"/>
      <c r="BI45" s="1097"/>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c r="A46" s="241">
        <v>19</v>
      </c>
      <c r="B46" s="1101"/>
      <c r="C46" s="1102"/>
      <c r="D46" s="1102"/>
      <c r="E46" s="1102"/>
      <c r="F46" s="1102"/>
      <c r="G46" s="1102"/>
      <c r="H46" s="1102"/>
      <c r="I46" s="1102"/>
      <c r="J46" s="1102"/>
      <c r="K46" s="1102"/>
      <c r="L46" s="1102"/>
      <c r="M46" s="1102"/>
      <c r="N46" s="1102"/>
      <c r="O46" s="1102"/>
      <c r="P46" s="1103"/>
      <c r="Q46" s="1113"/>
      <c r="R46" s="1114"/>
      <c r="S46" s="1114"/>
      <c r="T46" s="1114"/>
      <c r="U46" s="1114"/>
      <c r="V46" s="1114"/>
      <c r="W46" s="1114"/>
      <c r="X46" s="1114"/>
      <c r="Y46" s="1114"/>
      <c r="Z46" s="1114"/>
      <c r="AA46" s="1114"/>
      <c r="AB46" s="1114"/>
      <c r="AC46" s="1114"/>
      <c r="AD46" s="1114"/>
      <c r="AE46" s="1115"/>
      <c r="AF46" s="1107"/>
      <c r="AG46" s="1108"/>
      <c r="AH46" s="1108"/>
      <c r="AI46" s="1108"/>
      <c r="AJ46" s="1109"/>
      <c r="AK46" s="1049"/>
      <c r="AL46" s="1040"/>
      <c r="AM46" s="1040"/>
      <c r="AN46" s="1040"/>
      <c r="AO46" s="1040"/>
      <c r="AP46" s="1040"/>
      <c r="AQ46" s="1040"/>
      <c r="AR46" s="1040"/>
      <c r="AS46" s="1040"/>
      <c r="AT46" s="1040"/>
      <c r="AU46" s="1040"/>
      <c r="AV46" s="1040"/>
      <c r="AW46" s="1040"/>
      <c r="AX46" s="1040"/>
      <c r="AY46" s="1040"/>
      <c r="AZ46" s="1112"/>
      <c r="BA46" s="1112"/>
      <c r="BB46" s="1112"/>
      <c r="BC46" s="1112"/>
      <c r="BD46" s="1112"/>
      <c r="BE46" s="1096"/>
      <c r="BF46" s="1096"/>
      <c r="BG46" s="1096"/>
      <c r="BH46" s="1096"/>
      <c r="BI46" s="1097"/>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c r="A47" s="241">
        <v>20</v>
      </c>
      <c r="B47" s="1101"/>
      <c r="C47" s="1102"/>
      <c r="D47" s="1102"/>
      <c r="E47" s="1102"/>
      <c r="F47" s="1102"/>
      <c r="G47" s="1102"/>
      <c r="H47" s="1102"/>
      <c r="I47" s="1102"/>
      <c r="J47" s="1102"/>
      <c r="K47" s="1102"/>
      <c r="L47" s="1102"/>
      <c r="M47" s="1102"/>
      <c r="N47" s="1102"/>
      <c r="O47" s="1102"/>
      <c r="P47" s="1103"/>
      <c r="Q47" s="1113"/>
      <c r="R47" s="1114"/>
      <c r="S47" s="1114"/>
      <c r="T47" s="1114"/>
      <c r="U47" s="1114"/>
      <c r="V47" s="1114"/>
      <c r="W47" s="1114"/>
      <c r="X47" s="1114"/>
      <c r="Y47" s="1114"/>
      <c r="Z47" s="1114"/>
      <c r="AA47" s="1114"/>
      <c r="AB47" s="1114"/>
      <c r="AC47" s="1114"/>
      <c r="AD47" s="1114"/>
      <c r="AE47" s="1115"/>
      <c r="AF47" s="1107"/>
      <c r="AG47" s="1108"/>
      <c r="AH47" s="1108"/>
      <c r="AI47" s="1108"/>
      <c r="AJ47" s="1109"/>
      <c r="AK47" s="1049"/>
      <c r="AL47" s="1040"/>
      <c r="AM47" s="1040"/>
      <c r="AN47" s="1040"/>
      <c r="AO47" s="1040"/>
      <c r="AP47" s="1040"/>
      <c r="AQ47" s="1040"/>
      <c r="AR47" s="1040"/>
      <c r="AS47" s="1040"/>
      <c r="AT47" s="1040"/>
      <c r="AU47" s="1040"/>
      <c r="AV47" s="1040"/>
      <c r="AW47" s="1040"/>
      <c r="AX47" s="1040"/>
      <c r="AY47" s="1040"/>
      <c r="AZ47" s="1112"/>
      <c r="BA47" s="1112"/>
      <c r="BB47" s="1112"/>
      <c r="BC47" s="1112"/>
      <c r="BD47" s="1112"/>
      <c r="BE47" s="1096"/>
      <c r="BF47" s="1096"/>
      <c r="BG47" s="1096"/>
      <c r="BH47" s="1096"/>
      <c r="BI47" s="1097"/>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c r="A48" s="241">
        <v>21</v>
      </c>
      <c r="B48" s="1101"/>
      <c r="C48" s="1102"/>
      <c r="D48" s="1102"/>
      <c r="E48" s="1102"/>
      <c r="F48" s="1102"/>
      <c r="G48" s="1102"/>
      <c r="H48" s="1102"/>
      <c r="I48" s="1102"/>
      <c r="J48" s="1102"/>
      <c r="K48" s="1102"/>
      <c r="L48" s="1102"/>
      <c r="M48" s="1102"/>
      <c r="N48" s="1102"/>
      <c r="O48" s="1102"/>
      <c r="P48" s="1103"/>
      <c r="Q48" s="1113"/>
      <c r="R48" s="1114"/>
      <c r="S48" s="1114"/>
      <c r="T48" s="1114"/>
      <c r="U48" s="1114"/>
      <c r="V48" s="1114"/>
      <c r="W48" s="1114"/>
      <c r="X48" s="1114"/>
      <c r="Y48" s="1114"/>
      <c r="Z48" s="1114"/>
      <c r="AA48" s="1114"/>
      <c r="AB48" s="1114"/>
      <c r="AC48" s="1114"/>
      <c r="AD48" s="1114"/>
      <c r="AE48" s="1115"/>
      <c r="AF48" s="1107"/>
      <c r="AG48" s="1108"/>
      <c r="AH48" s="1108"/>
      <c r="AI48" s="1108"/>
      <c r="AJ48" s="1109"/>
      <c r="AK48" s="1049"/>
      <c r="AL48" s="1040"/>
      <c r="AM48" s="1040"/>
      <c r="AN48" s="1040"/>
      <c r="AO48" s="1040"/>
      <c r="AP48" s="1040"/>
      <c r="AQ48" s="1040"/>
      <c r="AR48" s="1040"/>
      <c r="AS48" s="1040"/>
      <c r="AT48" s="1040"/>
      <c r="AU48" s="1040"/>
      <c r="AV48" s="1040"/>
      <c r="AW48" s="1040"/>
      <c r="AX48" s="1040"/>
      <c r="AY48" s="1040"/>
      <c r="AZ48" s="1112"/>
      <c r="BA48" s="1112"/>
      <c r="BB48" s="1112"/>
      <c r="BC48" s="1112"/>
      <c r="BD48" s="1112"/>
      <c r="BE48" s="1096"/>
      <c r="BF48" s="1096"/>
      <c r="BG48" s="1096"/>
      <c r="BH48" s="1096"/>
      <c r="BI48" s="1097"/>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c r="A49" s="241">
        <v>22</v>
      </c>
      <c r="B49" s="1101"/>
      <c r="C49" s="1102"/>
      <c r="D49" s="1102"/>
      <c r="E49" s="1102"/>
      <c r="F49" s="1102"/>
      <c r="G49" s="1102"/>
      <c r="H49" s="1102"/>
      <c r="I49" s="1102"/>
      <c r="J49" s="1102"/>
      <c r="K49" s="1102"/>
      <c r="L49" s="1102"/>
      <c r="M49" s="1102"/>
      <c r="N49" s="1102"/>
      <c r="O49" s="1102"/>
      <c r="P49" s="1103"/>
      <c r="Q49" s="1113"/>
      <c r="R49" s="1114"/>
      <c r="S49" s="1114"/>
      <c r="T49" s="1114"/>
      <c r="U49" s="1114"/>
      <c r="V49" s="1114"/>
      <c r="W49" s="1114"/>
      <c r="X49" s="1114"/>
      <c r="Y49" s="1114"/>
      <c r="Z49" s="1114"/>
      <c r="AA49" s="1114"/>
      <c r="AB49" s="1114"/>
      <c r="AC49" s="1114"/>
      <c r="AD49" s="1114"/>
      <c r="AE49" s="1115"/>
      <c r="AF49" s="1107"/>
      <c r="AG49" s="1108"/>
      <c r="AH49" s="1108"/>
      <c r="AI49" s="1108"/>
      <c r="AJ49" s="1109"/>
      <c r="AK49" s="1049"/>
      <c r="AL49" s="1040"/>
      <c r="AM49" s="1040"/>
      <c r="AN49" s="1040"/>
      <c r="AO49" s="1040"/>
      <c r="AP49" s="1040"/>
      <c r="AQ49" s="1040"/>
      <c r="AR49" s="1040"/>
      <c r="AS49" s="1040"/>
      <c r="AT49" s="1040"/>
      <c r="AU49" s="1040"/>
      <c r="AV49" s="1040"/>
      <c r="AW49" s="1040"/>
      <c r="AX49" s="1040"/>
      <c r="AY49" s="1040"/>
      <c r="AZ49" s="1112"/>
      <c r="BA49" s="1112"/>
      <c r="BB49" s="1112"/>
      <c r="BC49" s="1112"/>
      <c r="BD49" s="1112"/>
      <c r="BE49" s="1096"/>
      <c r="BF49" s="1096"/>
      <c r="BG49" s="1096"/>
      <c r="BH49" s="1096"/>
      <c r="BI49" s="1097"/>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c r="A50" s="241">
        <v>23</v>
      </c>
      <c r="B50" s="1101"/>
      <c r="C50" s="1102"/>
      <c r="D50" s="1102"/>
      <c r="E50" s="1102"/>
      <c r="F50" s="1102"/>
      <c r="G50" s="1102"/>
      <c r="H50" s="1102"/>
      <c r="I50" s="1102"/>
      <c r="J50" s="1102"/>
      <c r="K50" s="1102"/>
      <c r="L50" s="1102"/>
      <c r="M50" s="1102"/>
      <c r="N50" s="1102"/>
      <c r="O50" s="1102"/>
      <c r="P50" s="1103"/>
      <c r="Q50" s="1104"/>
      <c r="R50" s="1105"/>
      <c r="S50" s="1105"/>
      <c r="T50" s="1105"/>
      <c r="U50" s="1105"/>
      <c r="V50" s="1105"/>
      <c r="W50" s="1105"/>
      <c r="X50" s="1105"/>
      <c r="Y50" s="1105"/>
      <c r="Z50" s="1105"/>
      <c r="AA50" s="1105"/>
      <c r="AB50" s="1105"/>
      <c r="AC50" s="1105"/>
      <c r="AD50" s="1105"/>
      <c r="AE50" s="1106"/>
      <c r="AF50" s="1107"/>
      <c r="AG50" s="1108"/>
      <c r="AH50" s="1108"/>
      <c r="AI50" s="1108"/>
      <c r="AJ50" s="1109"/>
      <c r="AK50" s="1110"/>
      <c r="AL50" s="1105"/>
      <c r="AM50" s="1105"/>
      <c r="AN50" s="1105"/>
      <c r="AO50" s="1105"/>
      <c r="AP50" s="1105"/>
      <c r="AQ50" s="1105"/>
      <c r="AR50" s="1105"/>
      <c r="AS50" s="1105"/>
      <c r="AT50" s="1105"/>
      <c r="AU50" s="1105"/>
      <c r="AV50" s="1105"/>
      <c r="AW50" s="1105"/>
      <c r="AX50" s="1105"/>
      <c r="AY50" s="1105"/>
      <c r="AZ50" s="1111"/>
      <c r="BA50" s="1111"/>
      <c r="BB50" s="1111"/>
      <c r="BC50" s="1111"/>
      <c r="BD50" s="1111"/>
      <c r="BE50" s="1096"/>
      <c r="BF50" s="1096"/>
      <c r="BG50" s="1096"/>
      <c r="BH50" s="1096"/>
      <c r="BI50" s="1097"/>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c r="A51" s="241">
        <v>24</v>
      </c>
      <c r="B51" s="1101"/>
      <c r="C51" s="1102"/>
      <c r="D51" s="1102"/>
      <c r="E51" s="1102"/>
      <c r="F51" s="1102"/>
      <c r="G51" s="1102"/>
      <c r="H51" s="1102"/>
      <c r="I51" s="1102"/>
      <c r="J51" s="1102"/>
      <c r="K51" s="1102"/>
      <c r="L51" s="1102"/>
      <c r="M51" s="1102"/>
      <c r="N51" s="1102"/>
      <c r="O51" s="1102"/>
      <c r="P51" s="1103"/>
      <c r="Q51" s="1104"/>
      <c r="R51" s="1105"/>
      <c r="S51" s="1105"/>
      <c r="T51" s="1105"/>
      <c r="U51" s="1105"/>
      <c r="V51" s="1105"/>
      <c r="W51" s="1105"/>
      <c r="X51" s="1105"/>
      <c r="Y51" s="1105"/>
      <c r="Z51" s="1105"/>
      <c r="AA51" s="1105"/>
      <c r="AB51" s="1105"/>
      <c r="AC51" s="1105"/>
      <c r="AD51" s="1105"/>
      <c r="AE51" s="1106"/>
      <c r="AF51" s="1107"/>
      <c r="AG51" s="1108"/>
      <c r="AH51" s="1108"/>
      <c r="AI51" s="1108"/>
      <c r="AJ51" s="1109"/>
      <c r="AK51" s="1110"/>
      <c r="AL51" s="1105"/>
      <c r="AM51" s="1105"/>
      <c r="AN51" s="1105"/>
      <c r="AO51" s="1105"/>
      <c r="AP51" s="1105"/>
      <c r="AQ51" s="1105"/>
      <c r="AR51" s="1105"/>
      <c r="AS51" s="1105"/>
      <c r="AT51" s="1105"/>
      <c r="AU51" s="1105"/>
      <c r="AV51" s="1105"/>
      <c r="AW51" s="1105"/>
      <c r="AX51" s="1105"/>
      <c r="AY51" s="1105"/>
      <c r="AZ51" s="1111"/>
      <c r="BA51" s="1111"/>
      <c r="BB51" s="1111"/>
      <c r="BC51" s="1111"/>
      <c r="BD51" s="1111"/>
      <c r="BE51" s="1096"/>
      <c r="BF51" s="1096"/>
      <c r="BG51" s="1096"/>
      <c r="BH51" s="1096"/>
      <c r="BI51" s="1097"/>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c r="A52" s="241">
        <v>25</v>
      </c>
      <c r="B52" s="1101"/>
      <c r="C52" s="1102"/>
      <c r="D52" s="1102"/>
      <c r="E52" s="1102"/>
      <c r="F52" s="1102"/>
      <c r="G52" s="1102"/>
      <c r="H52" s="1102"/>
      <c r="I52" s="1102"/>
      <c r="J52" s="1102"/>
      <c r="K52" s="1102"/>
      <c r="L52" s="1102"/>
      <c r="M52" s="1102"/>
      <c r="N52" s="1102"/>
      <c r="O52" s="1102"/>
      <c r="P52" s="1103"/>
      <c r="Q52" s="1104"/>
      <c r="R52" s="1105"/>
      <c r="S52" s="1105"/>
      <c r="T52" s="1105"/>
      <c r="U52" s="1105"/>
      <c r="V52" s="1105"/>
      <c r="W52" s="1105"/>
      <c r="X52" s="1105"/>
      <c r="Y52" s="1105"/>
      <c r="Z52" s="1105"/>
      <c r="AA52" s="1105"/>
      <c r="AB52" s="1105"/>
      <c r="AC52" s="1105"/>
      <c r="AD52" s="1105"/>
      <c r="AE52" s="1106"/>
      <c r="AF52" s="1107"/>
      <c r="AG52" s="1108"/>
      <c r="AH52" s="1108"/>
      <c r="AI52" s="1108"/>
      <c r="AJ52" s="1109"/>
      <c r="AK52" s="1110"/>
      <c r="AL52" s="1105"/>
      <c r="AM52" s="1105"/>
      <c r="AN52" s="1105"/>
      <c r="AO52" s="1105"/>
      <c r="AP52" s="1105"/>
      <c r="AQ52" s="1105"/>
      <c r="AR52" s="1105"/>
      <c r="AS52" s="1105"/>
      <c r="AT52" s="1105"/>
      <c r="AU52" s="1105"/>
      <c r="AV52" s="1105"/>
      <c r="AW52" s="1105"/>
      <c r="AX52" s="1105"/>
      <c r="AY52" s="1105"/>
      <c r="AZ52" s="1111"/>
      <c r="BA52" s="1111"/>
      <c r="BB52" s="1111"/>
      <c r="BC52" s="1111"/>
      <c r="BD52" s="1111"/>
      <c r="BE52" s="1096"/>
      <c r="BF52" s="1096"/>
      <c r="BG52" s="1096"/>
      <c r="BH52" s="1096"/>
      <c r="BI52" s="1097"/>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c r="A53" s="241">
        <v>26</v>
      </c>
      <c r="B53" s="1101"/>
      <c r="C53" s="1102"/>
      <c r="D53" s="1102"/>
      <c r="E53" s="1102"/>
      <c r="F53" s="1102"/>
      <c r="G53" s="1102"/>
      <c r="H53" s="1102"/>
      <c r="I53" s="1102"/>
      <c r="J53" s="1102"/>
      <c r="K53" s="1102"/>
      <c r="L53" s="1102"/>
      <c r="M53" s="1102"/>
      <c r="N53" s="1102"/>
      <c r="O53" s="1102"/>
      <c r="P53" s="1103"/>
      <c r="Q53" s="1104"/>
      <c r="R53" s="1105"/>
      <c r="S53" s="1105"/>
      <c r="T53" s="1105"/>
      <c r="U53" s="1105"/>
      <c r="V53" s="1105"/>
      <c r="W53" s="1105"/>
      <c r="X53" s="1105"/>
      <c r="Y53" s="1105"/>
      <c r="Z53" s="1105"/>
      <c r="AA53" s="1105"/>
      <c r="AB53" s="1105"/>
      <c r="AC53" s="1105"/>
      <c r="AD53" s="1105"/>
      <c r="AE53" s="1106"/>
      <c r="AF53" s="1107"/>
      <c r="AG53" s="1108"/>
      <c r="AH53" s="1108"/>
      <c r="AI53" s="1108"/>
      <c r="AJ53" s="1109"/>
      <c r="AK53" s="1110"/>
      <c r="AL53" s="1105"/>
      <c r="AM53" s="1105"/>
      <c r="AN53" s="1105"/>
      <c r="AO53" s="1105"/>
      <c r="AP53" s="1105"/>
      <c r="AQ53" s="1105"/>
      <c r="AR53" s="1105"/>
      <c r="AS53" s="1105"/>
      <c r="AT53" s="1105"/>
      <c r="AU53" s="1105"/>
      <c r="AV53" s="1105"/>
      <c r="AW53" s="1105"/>
      <c r="AX53" s="1105"/>
      <c r="AY53" s="1105"/>
      <c r="AZ53" s="1111"/>
      <c r="BA53" s="1111"/>
      <c r="BB53" s="1111"/>
      <c r="BC53" s="1111"/>
      <c r="BD53" s="1111"/>
      <c r="BE53" s="1096"/>
      <c r="BF53" s="1096"/>
      <c r="BG53" s="1096"/>
      <c r="BH53" s="1096"/>
      <c r="BI53" s="1097"/>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c r="A54" s="241">
        <v>27</v>
      </c>
      <c r="B54" s="1101"/>
      <c r="C54" s="1102"/>
      <c r="D54" s="1102"/>
      <c r="E54" s="1102"/>
      <c r="F54" s="1102"/>
      <c r="G54" s="1102"/>
      <c r="H54" s="1102"/>
      <c r="I54" s="1102"/>
      <c r="J54" s="1102"/>
      <c r="K54" s="1102"/>
      <c r="L54" s="1102"/>
      <c r="M54" s="1102"/>
      <c r="N54" s="1102"/>
      <c r="O54" s="1102"/>
      <c r="P54" s="1103"/>
      <c r="Q54" s="1104"/>
      <c r="R54" s="1105"/>
      <c r="S54" s="1105"/>
      <c r="T54" s="1105"/>
      <c r="U54" s="1105"/>
      <c r="V54" s="1105"/>
      <c r="W54" s="1105"/>
      <c r="X54" s="1105"/>
      <c r="Y54" s="1105"/>
      <c r="Z54" s="1105"/>
      <c r="AA54" s="1105"/>
      <c r="AB54" s="1105"/>
      <c r="AC54" s="1105"/>
      <c r="AD54" s="1105"/>
      <c r="AE54" s="1106"/>
      <c r="AF54" s="1107"/>
      <c r="AG54" s="1108"/>
      <c r="AH54" s="1108"/>
      <c r="AI54" s="1108"/>
      <c r="AJ54" s="1109"/>
      <c r="AK54" s="1110"/>
      <c r="AL54" s="1105"/>
      <c r="AM54" s="1105"/>
      <c r="AN54" s="1105"/>
      <c r="AO54" s="1105"/>
      <c r="AP54" s="1105"/>
      <c r="AQ54" s="1105"/>
      <c r="AR54" s="1105"/>
      <c r="AS54" s="1105"/>
      <c r="AT54" s="1105"/>
      <c r="AU54" s="1105"/>
      <c r="AV54" s="1105"/>
      <c r="AW54" s="1105"/>
      <c r="AX54" s="1105"/>
      <c r="AY54" s="1105"/>
      <c r="AZ54" s="1111"/>
      <c r="BA54" s="1111"/>
      <c r="BB54" s="1111"/>
      <c r="BC54" s="1111"/>
      <c r="BD54" s="1111"/>
      <c r="BE54" s="1096"/>
      <c r="BF54" s="1096"/>
      <c r="BG54" s="1096"/>
      <c r="BH54" s="1096"/>
      <c r="BI54" s="1097"/>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c r="A55" s="241">
        <v>28</v>
      </c>
      <c r="B55" s="1101"/>
      <c r="C55" s="1102"/>
      <c r="D55" s="1102"/>
      <c r="E55" s="1102"/>
      <c r="F55" s="1102"/>
      <c r="G55" s="1102"/>
      <c r="H55" s="1102"/>
      <c r="I55" s="1102"/>
      <c r="J55" s="1102"/>
      <c r="K55" s="1102"/>
      <c r="L55" s="1102"/>
      <c r="M55" s="1102"/>
      <c r="N55" s="1102"/>
      <c r="O55" s="1102"/>
      <c r="P55" s="1103"/>
      <c r="Q55" s="1104"/>
      <c r="R55" s="1105"/>
      <c r="S55" s="1105"/>
      <c r="T55" s="1105"/>
      <c r="U55" s="1105"/>
      <c r="V55" s="1105"/>
      <c r="W55" s="1105"/>
      <c r="X55" s="1105"/>
      <c r="Y55" s="1105"/>
      <c r="Z55" s="1105"/>
      <c r="AA55" s="1105"/>
      <c r="AB55" s="1105"/>
      <c r="AC55" s="1105"/>
      <c r="AD55" s="1105"/>
      <c r="AE55" s="1106"/>
      <c r="AF55" s="1107"/>
      <c r="AG55" s="1108"/>
      <c r="AH55" s="1108"/>
      <c r="AI55" s="1108"/>
      <c r="AJ55" s="1109"/>
      <c r="AK55" s="1110"/>
      <c r="AL55" s="1105"/>
      <c r="AM55" s="1105"/>
      <c r="AN55" s="1105"/>
      <c r="AO55" s="1105"/>
      <c r="AP55" s="1105"/>
      <c r="AQ55" s="1105"/>
      <c r="AR55" s="1105"/>
      <c r="AS55" s="1105"/>
      <c r="AT55" s="1105"/>
      <c r="AU55" s="1105"/>
      <c r="AV55" s="1105"/>
      <c r="AW55" s="1105"/>
      <c r="AX55" s="1105"/>
      <c r="AY55" s="1105"/>
      <c r="AZ55" s="1111"/>
      <c r="BA55" s="1111"/>
      <c r="BB55" s="1111"/>
      <c r="BC55" s="1111"/>
      <c r="BD55" s="1111"/>
      <c r="BE55" s="1096"/>
      <c r="BF55" s="1096"/>
      <c r="BG55" s="1096"/>
      <c r="BH55" s="1096"/>
      <c r="BI55" s="1097"/>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c r="A56" s="241">
        <v>29</v>
      </c>
      <c r="B56" s="1101"/>
      <c r="C56" s="1102"/>
      <c r="D56" s="1102"/>
      <c r="E56" s="1102"/>
      <c r="F56" s="1102"/>
      <c r="G56" s="1102"/>
      <c r="H56" s="1102"/>
      <c r="I56" s="1102"/>
      <c r="J56" s="1102"/>
      <c r="K56" s="1102"/>
      <c r="L56" s="1102"/>
      <c r="M56" s="1102"/>
      <c r="N56" s="1102"/>
      <c r="O56" s="1102"/>
      <c r="P56" s="1103"/>
      <c r="Q56" s="1104"/>
      <c r="R56" s="1105"/>
      <c r="S56" s="1105"/>
      <c r="T56" s="1105"/>
      <c r="U56" s="1105"/>
      <c r="V56" s="1105"/>
      <c r="W56" s="1105"/>
      <c r="X56" s="1105"/>
      <c r="Y56" s="1105"/>
      <c r="Z56" s="1105"/>
      <c r="AA56" s="1105"/>
      <c r="AB56" s="1105"/>
      <c r="AC56" s="1105"/>
      <c r="AD56" s="1105"/>
      <c r="AE56" s="1106"/>
      <c r="AF56" s="1107"/>
      <c r="AG56" s="1108"/>
      <c r="AH56" s="1108"/>
      <c r="AI56" s="1108"/>
      <c r="AJ56" s="1109"/>
      <c r="AK56" s="1110"/>
      <c r="AL56" s="1105"/>
      <c r="AM56" s="1105"/>
      <c r="AN56" s="1105"/>
      <c r="AO56" s="1105"/>
      <c r="AP56" s="1105"/>
      <c r="AQ56" s="1105"/>
      <c r="AR56" s="1105"/>
      <c r="AS56" s="1105"/>
      <c r="AT56" s="1105"/>
      <c r="AU56" s="1105"/>
      <c r="AV56" s="1105"/>
      <c r="AW56" s="1105"/>
      <c r="AX56" s="1105"/>
      <c r="AY56" s="1105"/>
      <c r="AZ56" s="1111"/>
      <c r="BA56" s="1111"/>
      <c r="BB56" s="1111"/>
      <c r="BC56" s="1111"/>
      <c r="BD56" s="1111"/>
      <c r="BE56" s="1096"/>
      <c r="BF56" s="1096"/>
      <c r="BG56" s="1096"/>
      <c r="BH56" s="1096"/>
      <c r="BI56" s="1097"/>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c r="A57" s="241">
        <v>30</v>
      </c>
      <c r="B57" s="1101"/>
      <c r="C57" s="1102"/>
      <c r="D57" s="1102"/>
      <c r="E57" s="1102"/>
      <c r="F57" s="1102"/>
      <c r="G57" s="1102"/>
      <c r="H57" s="1102"/>
      <c r="I57" s="1102"/>
      <c r="J57" s="1102"/>
      <c r="K57" s="1102"/>
      <c r="L57" s="1102"/>
      <c r="M57" s="1102"/>
      <c r="N57" s="1102"/>
      <c r="O57" s="1102"/>
      <c r="P57" s="1103"/>
      <c r="Q57" s="1104"/>
      <c r="R57" s="1105"/>
      <c r="S57" s="1105"/>
      <c r="T57" s="1105"/>
      <c r="U57" s="1105"/>
      <c r="V57" s="1105"/>
      <c r="W57" s="1105"/>
      <c r="X57" s="1105"/>
      <c r="Y57" s="1105"/>
      <c r="Z57" s="1105"/>
      <c r="AA57" s="1105"/>
      <c r="AB57" s="1105"/>
      <c r="AC57" s="1105"/>
      <c r="AD57" s="1105"/>
      <c r="AE57" s="1106"/>
      <c r="AF57" s="1107"/>
      <c r="AG57" s="1108"/>
      <c r="AH57" s="1108"/>
      <c r="AI57" s="1108"/>
      <c r="AJ57" s="1109"/>
      <c r="AK57" s="1110"/>
      <c r="AL57" s="1105"/>
      <c r="AM57" s="1105"/>
      <c r="AN57" s="1105"/>
      <c r="AO57" s="1105"/>
      <c r="AP57" s="1105"/>
      <c r="AQ57" s="1105"/>
      <c r="AR57" s="1105"/>
      <c r="AS57" s="1105"/>
      <c r="AT57" s="1105"/>
      <c r="AU57" s="1105"/>
      <c r="AV57" s="1105"/>
      <c r="AW57" s="1105"/>
      <c r="AX57" s="1105"/>
      <c r="AY57" s="1105"/>
      <c r="AZ57" s="1111"/>
      <c r="BA57" s="1111"/>
      <c r="BB57" s="1111"/>
      <c r="BC57" s="1111"/>
      <c r="BD57" s="1111"/>
      <c r="BE57" s="1096"/>
      <c r="BF57" s="1096"/>
      <c r="BG57" s="1096"/>
      <c r="BH57" s="1096"/>
      <c r="BI57" s="1097"/>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c r="A58" s="241">
        <v>31</v>
      </c>
      <c r="B58" s="1101"/>
      <c r="C58" s="1102"/>
      <c r="D58" s="1102"/>
      <c r="E58" s="1102"/>
      <c r="F58" s="1102"/>
      <c r="G58" s="1102"/>
      <c r="H58" s="1102"/>
      <c r="I58" s="1102"/>
      <c r="J58" s="1102"/>
      <c r="K58" s="1102"/>
      <c r="L58" s="1102"/>
      <c r="M58" s="1102"/>
      <c r="N58" s="1102"/>
      <c r="O58" s="1102"/>
      <c r="P58" s="1103"/>
      <c r="Q58" s="1104"/>
      <c r="R58" s="1105"/>
      <c r="S58" s="1105"/>
      <c r="T58" s="1105"/>
      <c r="U58" s="1105"/>
      <c r="V58" s="1105"/>
      <c r="W58" s="1105"/>
      <c r="X58" s="1105"/>
      <c r="Y58" s="1105"/>
      <c r="Z58" s="1105"/>
      <c r="AA58" s="1105"/>
      <c r="AB58" s="1105"/>
      <c r="AC58" s="1105"/>
      <c r="AD58" s="1105"/>
      <c r="AE58" s="1106"/>
      <c r="AF58" s="1107"/>
      <c r="AG58" s="1108"/>
      <c r="AH58" s="1108"/>
      <c r="AI58" s="1108"/>
      <c r="AJ58" s="1109"/>
      <c r="AK58" s="1110"/>
      <c r="AL58" s="1105"/>
      <c r="AM58" s="1105"/>
      <c r="AN58" s="1105"/>
      <c r="AO58" s="1105"/>
      <c r="AP58" s="1105"/>
      <c r="AQ58" s="1105"/>
      <c r="AR58" s="1105"/>
      <c r="AS58" s="1105"/>
      <c r="AT58" s="1105"/>
      <c r="AU58" s="1105"/>
      <c r="AV58" s="1105"/>
      <c r="AW58" s="1105"/>
      <c r="AX58" s="1105"/>
      <c r="AY58" s="1105"/>
      <c r="AZ58" s="1111"/>
      <c r="BA58" s="1111"/>
      <c r="BB58" s="1111"/>
      <c r="BC58" s="1111"/>
      <c r="BD58" s="1111"/>
      <c r="BE58" s="1096"/>
      <c r="BF58" s="1096"/>
      <c r="BG58" s="1096"/>
      <c r="BH58" s="1096"/>
      <c r="BI58" s="1097"/>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c r="A59" s="241">
        <v>32</v>
      </c>
      <c r="B59" s="1101"/>
      <c r="C59" s="1102"/>
      <c r="D59" s="1102"/>
      <c r="E59" s="1102"/>
      <c r="F59" s="1102"/>
      <c r="G59" s="1102"/>
      <c r="H59" s="1102"/>
      <c r="I59" s="1102"/>
      <c r="J59" s="1102"/>
      <c r="K59" s="1102"/>
      <c r="L59" s="1102"/>
      <c r="M59" s="1102"/>
      <c r="N59" s="1102"/>
      <c r="O59" s="1102"/>
      <c r="P59" s="1103"/>
      <c r="Q59" s="1104"/>
      <c r="R59" s="1105"/>
      <c r="S59" s="1105"/>
      <c r="T59" s="1105"/>
      <c r="U59" s="1105"/>
      <c r="V59" s="1105"/>
      <c r="W59" s="1105"/>
      <c r="X59" s="1105"/>
      <c r="Y59" s="1105"/>
      <c r="Z59" s="1105"/>
      <c r="AA59" s="1105"/>
      <c r="AB59" s="1105"/>
      <c r="AC59" s="1105"/>
      <c r="AD59" s="1105"/>
      <c r="AE59" s="1106"/>
      <c r="AF59" s="1107"/>
      <c r="AG59" s="1108"/>
      <c r="AH59" s="1108"/>
      <c r="AI59" s="1108"/>
      <c r="AJ59" s="1109"/>
      <c r="AK59" s="1110"/>
      <c r="AL59" s="1105"/>
      <c r="AM59" s="1105"/>
      <c r="AN59" s="1105"/>
      <c r="AO59" s="1105"/>
      <c r="AP59" s="1105"/>
      <c r="AQ59" s="1105"/>
      <c r="AR59" s="1105"/>
      <c r="AS59" s="1105"/>
      <c r="AT59" s="1105"/>
      <c r="AU59" s="1105"/>
      <c r="AV59" s="1105"/>
      <c r="AW59" s="1105"/>
      <c r="AX59" s="1105"/>
      <c r="AY59" s="1105"/>
      <c r="AZ59" s="1111"/>
      <c r="BA59" s="1111"/>
      <c r="BB59" s="1111"/>
      <c r="BC59" s="1111"/>
      <c r="BD59" s="1111"/>
      <c r="BE59" s="1096"/>
      <c r="BF59" s="1096"/>
      <c r="BG59" s="1096"/>
      <c r="BH59" s="1096"/>
      <c r="BI59" s="1097"/>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c r="A60" s="241">
        <v>33</v>
      </c>
      <c r="B60" s="1101"/>
      <c r="C60" s="1102"/>
      <c r="D60" s="1102"/>
      <c r="E60" s="1102"/>
      <c r="F60" s="1102"/>
      <c r="G60" s="1102"/>
      <c r="H60" s="1102"/>
      <c r="I60" s="1102"/>
      <c r="J60" s="1102"/>
      <c r="K60" s="1102"/>
      <c r="L60" s="1102"/>
      <c r="M60" s="1102"/>
      <c r="N60" s="1102"/>
      <c r="O60" s="1102"/>
      <c r="P60" s="1103"/>
      <c r="Q60" s="1104"/>
      <c r="R60" s="1105"/>
      <c r="S60" s="1105"/>
      <c r="T60" s="1105"/>
      <c r="U60" s="1105"/>
      <c r="V60" s="1105"/>
      <c r="W60" s="1105"/>
      <c r="X60" s="1105"/>
      <c r="Y60" s="1105"/>
      <c r="Z60" s="1105"/>
      <c r="AA60" s="1105"/>
      <c r="AB60" s="1105"/>
      <c r="AC60" s="1105"/>
      <c r="AD60" s="1105"/>
      <c r="AE60" s="1106"/>
      <c r="AF60" s="1107"/>
      <c r="AG60" s="1108"/>
      <c r="AH60" s="1108"/>
      <c r="AI60" s="1108"/>
      <c r="AJ60" s="1109"/>
      <c r="AK60" s="1110"/>
      <c r="AL60" s="1105"/>
      <c r="AM60" s="1105"/>
      <c r="AN60" s="1105"/>
      <c r="AO60" s="1105"/>
      <c r="AP60" s="1105"/>
      <c r="AQ60" s="1105"/>
      <c r="AR60" s="1105"/>
      <c r="AS60" s="1105"/>
      <c r="AT60" s="1105"/>
      <c r="AU60" s="1105"/>
      <c r="AV60" s="1105"/>
      <c r="AW60" s="1105"/>
      <c r="AX60" s="1105"/>
      <c r="AY60" s="1105"/>
      <c r="AZ60" s="1111"/>
      <c r="BA60" s="1111"/>
      <c r="BB60" s="1111"/>
      <c r="BC60" s="1111"/>
      <c r="BD60" s="1111"/>
      <c r="BE60" s="1096"/>
      <c r="BF60" s="1096"/>
      <c r="BG60" s="1096"/>
      <c r="BH60" s="1096"/>
      <c r="BI60" s="1097"/>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c r="A61" s="241">
        <v>34</v>
      </c>
      <c r="B61" s="1101"/>
      <c r="C61" s="1102"/>
      <c r="D61" s="1102"/>
      <c r="E61" s="1102"/>
      <c r="F61" s="1102"/>
      <c r="G61" s="1102"/>
      <c r="H61" s="1102"/>
      <c r="I61" s="1102"/>
      <c r="J61" s="1102"/>
      <c r="K61" s="1102"/>
      <c r="L61" s="1102"/>
      <c r="M61" s="1102"/>
      <c r="N61" s="1102"/>
      <c r="O61" s="1102"/>
      <c r="P61" s="1103"/>
      <c r="Q61" s="1104"/>
      <c r="R61" s="1105"/>
      <c r="S61" s="1105"/>
      <c r="T61" s="1105"/>
      <c r="U61" s="1105"/>
      <c r="V61" s="1105"/>
      <c r="W61" s="1105"/>
      <c r="X61" s="1105"/>
      <c r="Y61" s="1105"/>
      <c r="Z61" s="1105"/>
      <c r="AA61" s="1105"/>
      <c r="AB61" s="1105"/>
      <c r="AC61" s="1105"/>
      <c r="AD61" s="1105"/>
      <c r="AE61" s="1106"/>
      <c r="AF61" s="1107"/>
      <c r="AG61" s="1108"/>
      <c r="AH61" s="1108"/>
      <c r="AI61" s="1108"/>
      <c r="AJ61" s="1109"/>
      <c r="AK61" s="1110"/>
      <c r="AL61" s="1105"/>
      <c r="AM61" s="1105"/>
      <c r="AN61" s="1105"/>
      <c r="AO61" s="1105"/>
      <c r="AP61" s="1105"/>
      <c r="AQ61" s="1105"/>
      <c r="AR61" s="1105"/>
      <c r="AS61" s="1105"/>
      <c r="AT61" s="1105"/>
      <c r="AU61" s="1105"/>
      <c r="AV61" s="1105"/>
      <c r="AW61" s="1105"/>
      <c r="AX61" s="1105"/>
      <c r="AY61" s="1105"/>
      <c r="AZ61" s="1111"/>
      <c r="BA61" s="1111"/>
      <c r="BB61" s="1111"/>
      <c r="BC61" s="1111"/>
      <c r="BD61" s="1111"/>
      <c r="BE61" s="1096"/>
      <c r="BF61" s="1096"/>
      <c r="BG61" s="1096"/>
      <c r="BH61" s="1096"/>
      <c r="BI61" s="1097"/>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c r="A62" s="241">
        <v>35</v>
      </c>
      <c r="B62" s="1101"/>
      <c r="C62" s="1102"/>
      <c r="D62" s="1102"/>
      <c r="E62" s="1102"/>
      <c r="F62" s="1102"/>
      <c r="G62" s="1102"/>
      <c r="H62" s="1102"/>
      <c r="I62" s="1102"/>
      <c r="J62" s="1102"/>
      <c r="K62" s="1102"/>
      <c r="L62" s="1102"/>
      <c r="M62" s="1102"/>
      <c r="N62" s="1102"/>
      <c r="O62" s="1102"/>
      <c r="P62" s="1103"/>
      <c r="Q62" s="1104"/>
      <c r="R62" s="1105"/>
      <c r="S62" s="1105"/>
      <c r="T62" s="1105"/>
      <c r="U62" s="1105"/>
      <c r="V62" s="1105"/>
      <c r="W62" s="1105"/>
      <c r="X62" s="1105"/>
      <c r="Y62" s="1105"/>
      <c r="Z62" s="1105"/>
      <c r="AA62" s="1105"/>
      <c r="AB62" s="1105"/>
      <c r="AC62" s="1105"/>
      <c r="AD62" s="1105"/>
      <c r="AE62" s="1106"/>
      <c r="AF62" s="1107"/>
      <c r="AG62" s="1108"/>
      <c r="AH62" s="1108"/>
      <c r="AI62" s="1108"/>
      <c r="AJ62" s="1109"/>
      <c r="AK62" s="1110"/>
      <c r="AL62" s="1105"/>
      <c r="AM62" s="1105"/>
      <c r="AN62" s="1105"/>
      <c r="AO62" s="1105"/>
      <c r="AP62" s="1105"/>
      <c r="AQ62" s="1105"/>
      <c r="AR62" s="1105"/>
      <c r="AS62" s="1105"/>
      <c r="AT62" s="1105"/>
      <c r="AU62" s="1105"/>
      <c r="AV62" s="1105"/>
      <c r="AW62" s="1105"/>
      <c r="AX62" s="1105"/>
      <c r="AY62" s="1105"/>
      <c r="AZ62" s="1111"/>
      <c r="BA62" s="1111"/>
      <c r="BB62" s="1111"/>
      <c r="BC62" s="1111"/>
      <c r="BD62" s="1111"/>
      <c r="BE62" s="1096"/>
      <c r="BF62" s="1096"/>
      <c r="BG62" s="1096"/>
      <c r="BH62" s="1096"/>
      <c r="BI62" s="1097"/>
      <c r="BJ62" s="1098" t="s">
        <v>408</v>
      </c>
      <c r="BK62" s="1099"/>
      <c r="BL62" s="1099"/>
      <c r="BM62" s="1099"/>
      <c r="BN62" s="1100"/>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c r="A63" s="244" t="s">
        <v>384</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2"/>
      <c r="AF63" s="1093">
        <v>1224</v>
      </c>
      <c r="AG63" s="1028"/>
      <c r="AH63" s="1028"/>
      <c r="AI63" s="1028"/>
      <c r="AJ63" s="1094"/>
      <c r="AK63" s="1095"/>
      <c r="AL63" s="1032"/>
      <c r="AM63" s="1032"/>
      <c r="AN63" s="1032"/>
      <c r="AO63" s="1032"/>
      <c r="AP63" s="1028">
        <f>SUM(AP28:AT62)</f>
        <v>4552</v>
      </c>
      <c r="AQ63" s="1028"/>
      <c r="AR63" s="1028"/>
      <c r="AS63" s="1028"/>
      <c r="AT63" s="1028"/>
      <c r="AU63" s="1028">
        <f>SUM(AU28:AY62)</f>
        <v>3208</v>
      </c>
      <c r="AV63" s="1028"/>
      <c r="AW63" s="1028"/>
      <c r="AX63" s="1028"/>
      <c r="AY63" s="1028"/>
      <c r="AZ63" s="1089"/>
      <c r="BA63" s="1089"/>
      <c r="BB63" s="1089"/>
      <c r="BC63" s="1089"/>
      <c r="BD63" s="1089"/>
      <c r="BE63" s="1029"/>
      <c r="BF63" s="1029"/>
      <c r="BG63" s="1029"/>
      <c r="BH63" s="1029"/>
      <c r="BI63" s="1030"/>
      <c r="BJ63" s="1090" t="s">
        <v>410</v>
      </c>
      <c r="BK63" s="1020"/>
      <c r="BL63" s="1020"/>
      <c r="BM63" s="1020"/>
      <c r="BN63" s="1091"/>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c r="A66" s="1065" t="s">
        <v>412</v>
      </c>
      <c r="B66" s="1066"/>
      <c r="C66" s="1066"/>
      <c r="D66" s="1066"/>
      <c r="E66" s="1066"/>
      <c r="F66" s="1066"/>
      <c r="G66" s="1066"/>
      <c r="H66" s="1066"/>
      <c r="I66" s="1066"/>
      <c r="J66" s="1066"/>
      <c r="K66" s="1066"/>
      <c r="L66" s="1066"/>
      <c r="M66" s="1066"/>
      <c r="N66" s="1066"/>
      <c r="O66" s="1066"/>
      <c r="P66" s="1067"/>
      <c r="Q66" s="1071" t="s">
        <v>413</v>
      </c>
      <c r="R66" s="1072"/>
      <c r="S66" s="1072"/>
      <c r="T66" s="1072"/>
      <c r="U66" s="1073"/>
      <c r="V66" s="1071" t="s">
        <v>414</v>
      </c>
      <c r="W66" s="1072"/>
      <c r="X66" s="1072"/>
      <c r="Y66" s="1072"/>
      <c r="Z66" s="1073"/>
      <c r="AA66" s="1071" t="s">
        <v>415</v>
      </c>
      <c r="AB66" s="1072"/>
      <c r="AC66" s="1072"/>
      <c r="AD66" s="1072"/>
      <c r="AE66" s="1073"/>
      <c r="AF66" s="1077" t="s">
        <v>416</v>
      </c>
      <c r="AG66" s="1078"/>
      <c r="AH66" s="1078"/>
      <c r="AI66" s="1078"/>
      <c r="AJ66" s="1079"/>
      <c r="AK66" s="1071" t="s">
        <v>417</v>
      </c>
      <c r="AL66" s="1066"/>
      <c r="AM66" s="1066"/>
      <c r="AN66" s="1066"/>
      <c r="AO66" s="1067"/>
      <c r="AP66" s="1071" t="s">
        <v>418</v>
      </c>
      <c r="AQ66" s="1072"/>
      <c r="AR66" s="1072"/>
      <c r="AS66" s="1072"/>
      <c r="AT66" s="1073"/>
      <c r="AU66" s="1071" t="s">
        <v>419</v>
      </c>
      <c r="AV66" s="1072"/>
      <c r="AW66" s="1072"/>
      <c r="AX66" s="1072"/>
      <c r="AY66" s="1073"/>
      <c r="AZ66" s="1071" t="s">
        <v>369</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584</v>
      </c>
      <c r="C68" s="1055"/>
      <c r="D68" s="1055"/>
      <c r="E68" s="1055"/>
      <c r="F68" s="1055"/>
      <c r="G68" s="1055"/>
      <c r="H68" s="1055"/>
      <c r="I68" s="1055"/>
      <c r="J68" s="1055"/>
      <c r="K68" s="1055"/>
      <c r="L68" s="1055"/>
      <c r="M68" s="1055"/>
      <c r="N68" s="1055"/>
      <c r="O68" s="1055"/>
      <c r="P68" s="1056"/>
      <c r="Q68" s="1057">
        <v>273</v>
      </c>
      <c r="R68" s="1058"/>
      <c r="S68" s="1058"/>
      <c r="T68" s="1058"/>
      <c r="U68" s="1058"/>
      <c r="V68" s="1058">
        <v>249</v>
      </c>
      <c r="W68" s="1058"/>
      <c r="X68" s="1058"/>
      <c r="Y68" s="1058"/>
      <c r="Z68" s="1058"/>
      <c r="AA68" s="1058">
        <v>24</v>
      </c>
      <c r="AB68" s="1058"/>
      <c r="AC68" s="1058"/>
      <c r="AD68" s="1058"/>
      <c r="AE68" s="1058"/>
      <c r="AF68" s="1058">
        <v>24</v>
      </c>
      <c r="AG68" s="1058"/>
      <c r="AH68" s="1058"/>
      <c r="AI68" s="1058"/>
      <c r="AJ68" s="1058"/>
      <c r="AK68" s="1051" t="s">
        <v>601</v>
      </c>
      <c r="AL68" s="1051"/>
      <c r="AM68" s="1051"/>
      <c r="AN68" s="1051"/>
      <c r="AO68" s="1051"/>
      <c r="AP68" s="1051" t="s">
        <v>601</v>
      </c>
      <c r="AQ68" s="1051"/>
      <c r="AR68" s="1051"/>
      <c r="AS68" s="1051"/>
      <c r="AT68" s="1051"/>
      <c r="AU68" s="1051" t="s">
        <v>601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585</v>
      </c>
      <c r="C69" s="1044"/>
      <c r="D69" s="1044"/>
      <c r="E69" s="1044"/>
      <c r="F69" s="1044"/>
      <c r="G69" s="1044"/>
      <c r="H69" s="1044"/>
      <c r="I69" s="1044"/>
      <c r="J69" s="1044"/>
      <c r="K69" s="1044"/>
      <c r="L69" s="1044"/>
      <c r="M69" s="1044"/>
      <c r="N69" s="1044"/>
      <c r="O69" s="1044"/>
      <c r="P69" s="1045"/>
      <c r="Q69" s="1046">
        <v>609</v>
      </c>
      <c r="R69" s="1040"/>
      <c r="S69" s="1040"/>
      <c r="T69" s="1040"/>
      <c r="U69" s="1040"/>
      <c r="V69" s="1040">
        <v>570</v>
      </c>
      <c r="W69" s="1040"/>
      <c r="X69" s="1040"/>
      <c r="Y69" s="1040"/>
      <c r="Z69" s="1040"/>
      <c r="AA69" s="1040">
        <v>39</v>
      </c>
      <c r="AB69" s="1040"/>
      <c r="AC69" s="1040"/>
      <c r="AD69" s="1040"/>
      <c r="AE69" s="1040"/>
      <c r="AF69" s="1040">
        <v>39</v>
      </c>
      <c r="AG69" s="1040"/>
      <c r="AH69" s="1040"/>
      <c r="AI69" s="1040"/>
      <c r="AJ69" s="1040"/>
      <c r="AK69" s="1040" t="s">
        <v>602</v>
      </c>
      <c r="AL69" s="1040"/>
      <c r="AM69" s="1040"/>
      <c r="AN69" s="1040"/>
      <c r="AO69" s="1040"/>
      <c r="AP69" s="1040">
        <v>211</v>
      </c>
      <c r="AQ69" s="1040"/>
      <c r="AR69" s="1040"/>
      <c r="AS69" s="1040"/>
      <c r="AT69" s="1040"/>
      <c r="AU69" s="1040" t="s">
        <v>602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586</v>
      </c>
      <c r="C70" s="1044"/>
      <c r="D70" s="1044"/>
      <c r="E70" s="1044"/>
      <c r="F70" s="1044"/>
      <c r="G70" s="1044"/>
      <c r="H70" s="1044"/>
      <c r="I70" s="1044"/>
      <c r="J70" s="1044"/>
      <c r="K70" s="1044"/>
      <c r="L70" s="1044"/>
      <c r="M70" s="1044"/>
      <c r="N70" s="1044"/>
      <c r="O70" s="1044"/>
      <c r="P70" s="1045"/>
      <c r="Q70" s="1046">
        <v>1466</v>
      </c>
      <c r="R70" s="1040"/>
      <c r="S70" s="1040"/>
      <c r="T70" s="1040"/>
      <c r="U70" s="1040"/>
      <c r="V70" s="1040">
        <v>1441</v>
      </c>
      <c r="W70" s="1040"/>
      <c r="X70" s="1040"/>
      <c r="Y70" s="1040"/>
      <c r="Z70" s="1040"/>
      <c r="AA70" s="1040">
        <v>25</v>
      </c>
      <c r="AB70" s="1040"/>
      <c r="AC70" s="1040"/>
      <c r="AD70" s="1040"/>
      <c r="AE70" s="1040"/>
      <c r="AF70" s="1040">
        <v>25</v>
      </c>
      <c r="AG70" s="1040"/>
      <c r="AH70" s="1040"/>
      <c r="AI70" s="1040"/>
      <c r="AJ70" s="1040"/>
      <c r="AK70" s="1040" t="s">
        <v>602</v>
      </c>
      <c r="AL70" s="1040"/>
      <c r="AM70" s="1040"/>
      <c r="AN70" s="1040"/>
      <c r="AO70" s="1040"/>
      <c r="AP70" s="1040">
        <v>11</v>
      </c>
      <c r="AQ70" s="1040"/>
      <c r="AR70" s="1040"/>
      <c r="AS70" s="1040"/>
      <c r="AT70" s="1040"/>
      <c r="AU70" s="1040">
        <v>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587</v>
      </c>
      <c r="C71" s="1044"/>
      <c r="D71" s="1044"/>
      <c r="E71" s="1044"/>
      <c r="F71" s="1044"/>
      <c r="G71" s="1044"/>
      <c r="H71" s="1044"/>
      <c r="I71" s="1044"/>
      <c r="J71" s="1044"/>
      <c r="K71" s="1044"/>
      <c r="L71" s="1044"/>
      <c r="M71" s="1044"/>
      <c r="N71" s="1044"/>
      <c r="O71" s="1044"/>
      <c r="P71" s="1045"/>
      <c r="Q71" s="1046">
        <v>149</v>
      </c>
      <c r="R71" s="1040"/>
      <c r="S71" s="1040"/>
      <c r="T71" s="1040"/>
      <c r="U71" s="1040"/>
      <c r="V71" s="1040">
        <v>140</v>
      </c>
      <c r="W71" s="1040"/>
      <c r="X71" s="1040"/>
      <c r="Y71" s="1040"/>
      <c r="Z71" s="1040"/>
      <c r="AA71" s="1040">
        <v>9</v>
      </c>
      <c r="AB71" s="1040"/>
      <c r="AC71" s="1040"/>
      <c r="AD71" s="1040"/>
      <c r="AE71" s="1040"/>
      <c r="AF71" s="1040">
        <v>9</v>
      </c>
      <c r="AG71" s="1040"/>
      <c r="AH71" s="1040"/>
      <c r="AI71" s="1040"/>
      <c r="AJ71" s="1040"/>
      <c r="AK71" s="1040" t="s">
        <v>602</v>
      </c>
      <c r="AL71" s="1040"/>
      <c r="AM71" s="1040"/>
      <c r="AN71" s="1040"/>
      <c r="AO71" s="1040"/>
      <c r="AP71" s="1040" t="s">
        <v>602</v>
      </c>
      <c r="AQ71" s="1040"/>
      <c r="AR71" s="1040"/>
      <c r="AS71" s="1040"/>
      <c r="AT71" s="1040"/>
      <c r="AU71" s="1040" t="s">
        <v>602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588</v>
      </c>
      <c r="C72" s="1044"/>
      <c r="D72" s="1044"/>
      <c r="E72" s="1044"/>
      <c r="F72" s="1044"/>
      <c r="G72" s="1044"/>
      <c r="H72" s="1044"/>
      <c r="I72" s="1044"/>
      <c r="J72" s="1044"/>
      <c r="K72" s="1044"/>
      <c r="L72" s="1044"/>
      <c r="M72" s="1044"/>
      <c r="N72" s="1044"/>
      <c r="O72" s="1044"/>
      <c r="P72" s="1045"/>
      <c r="Q72" s="1046">
        <v>33</v>
      </c>
      <c r="R72" s="1040"/>
      <c r="S72" s="1040"/>
      <c r="T72" s="1040"/>
      <c r="U72" s="1040"/>
      <c r="V72" s="1040">
        <v>30</v>
      </c>
      <c r="W72" s="1040"/>
      <c r="X72" s="1040"/>
      <c r="Y72" s="1040"/>
      <c r="Z72" s="1040"/>
      <c r="AA72" s="1040">
        <v>3</v>
      </c>
      <c r="AB72" s="1040"/>
      <c r="AC72" s="1040"/>
      <c r="AD72" s="1040"/>
      <c r="AE72" s="1040"/>
      <c r="AF72" s="1040">
        <v>3</v>
      </c>
      <c r="AG72" s="1040"/>
      <c r="AH72" s="1040"/>
      <c r="AI72" s="1040"/>
      <c r="AJ72" s="1040"/>
      <c r="AK72" s="1040" t="s">
        <v>602</v>
      </c>
      <c r="AL72" s="1040"/>
      <c r="AM72" s="1040"/>
      <c r="AN72" s="1040"/>
      <c r="AO72" s="1040"/>
      <c r="AP72" s="1040" t="s">
        <v>602</v>
      </c>
      <c r="AQ72" s="1040"/>
      <c r="AR72" s="1040"/>
      <c r="AS72" s="1040"/>
      <c r="AT72" s="1040"/>
      <c r="AU72" s="1040" t="s">
        <v>602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589</v>
      </c>
      <c r="C73" s="1044"/>
      <c r="D73" s="1044"/>
      <c r="E73" s="1044"/>
      <c r="F73" s="1044"/>
      <c r="G73" s="1044"/>
      <c r="H73" s="1044"/>
      <c r="I73" s="1044"/>
      <c r="J73" s="1044"/>
      <c r="K73" s="1044"/>
      <c r="L73" s="1044"/>
      <c r="M73" s="1044"/>
      <c r="N73" s="1044"/>
      <c r="O73" s="1044"/>
      <c r="P73" s="1045"/>
      <c r="Q73" s="1046">
        <v>44</v>
      </c>
      <c r="R73" s="1040"/>
      <c r="S73" s="1040"/>
      <c r="T73" s="1040"/>
      <c r="U73" s="1040"/>
      <c r="V73" s="1040">
        <v>11</v>
      </c>
      <c r="W73" s="1040"/>
      <c r="X73" s="1040"/>
      <c r="Y73" s="1040"/>
      <c r="Z73" s="1040"/>
      <c r="AA73" s="1040">
        <v>33</v>
      </c>
      <c r="AB73" s="1040"/>
      <c r="AC73" s="1040"/>
      <c r="AD73" s="1040"/>
      <c r="AE73" s="1040"/>
      <c r="AF73" s="1040">
        <v>33</v>
      </c>
      <c r="AG73" s="1040"/>
      <c r="AH73" s="1040"/>
      <c r="AI73" s="1040"/>
      <c r="AJ73" s="1040"/>
      <c r="AK73" s="1040" t="s">
        <v>602</v>
      </c>
      <c r="AL73" s="1040"/>
      <c r="AM73" s="1040"/>
      <c r="AN73" s="1040"/>
      <c r="AO73" s="1040"/>
      <c r="AP73" s="1040" t="s">
        <v>602</v>
      </c>
      <c r="AQ73" s="1040"/>
      <c r="AR73" s="1040"/>
      <c r="AS73" s="1040"/>
      <c r="AT73" s="1040"/>
      <c r="AU73" s="1040" t="s">
        <v>602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590</v>
      </c>
      <c r="C74" s="1044"/>
      <c r="D74" s="1044"/>
      <c r="E74" s="1044"/>
      <c r="F74" s="1044"/>
      <c r="G74" s="1044"/>
      <c r="H74" s="1044"/>
      <c r="I74" s="1044"/>
      <c r="J74" s="1044"/>
      <c r="K74" s="1044"/>
      <c r="L74" s="1044"/>
      <c r="M74" s="1044"/>
      <c r="N74" s="1044"/>
      <c r="O74" s="1044"/>
      <c r="P74" s="1045"/>
      <c r="Q74" s="1046">
        <v>4961</v>
      </c>
      <c r="R74" s="1040"/>
      <c r="S74" s="1040"/>
      <c r="T74" s="1040"/>
      <c r="U74" s="1040"/>
      <c r="V74" s="1040">
        <v>4165</v>
      </c>
      <c r="W74" s="1040"/>
      <c r="X74" s="1040"/>
      <c r="Y74" s="1040"/>
      <c r="Z74" s="1040"/>
      <c r="AA74" s="1040">
        <v>796</v>
      </c>
      <c r="AB74" s="1040"/>
      <c r="AC74" s="1040"/>
      <c r="AD74" s="1040"/>
      <c r="AE74" s="1040"/>
      <c r="AF74" s="1040">
        <v>796</v>
      </c>
      <c r="AG74" s="1040"/>
      <c r="AH74" s="1040"/>
      <c r="AI74" s="1040"/>
      <c r="AJ74" s="1040"/>
      <c r="AK74" s="1040">
        <v>51</v>
      </c>
      <c r="AL74" s="1040"/>
      <c r="AM74" s="1040"/>
      <c r="AN74" s="1040"/>
      <c r="AO74" s="1040"/>
      <c r="AP74" s="1040" t="s">
        <v>602</v>
      </c>
      <c r="AQ74" s="1040"/>
      <c r="AR74" s="1040"/>
      <c r="AS74" s="1040"/>
      <c r="AT74" s="1040"/>
      <c r="AU74" s="1040" t="s">
        <v>602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591</v>
      </c>
      <c r="C75" s="1044"/>
      <c r="D75" s="1044"/>
      <c r="E75" s="1044"/>
      <c r="F75" s="1044"/>
      <c r="G75" s="1044"/>
      <c r="H75" s="1044"/>
      <c r="I75" s="1044"/>
      <c r="J75" s="1044"/>
      <c r="K75" s="1044"/>
      <c r="L75" s="1044"/>
      <c r="M75" s="1044"/>
      <c r="N75" s="1044"/>
      <c r="O75" s="1044"/>
      <c r="P75" s="1045"/>
      <c r="Q75" s="1047">
        <v>12</v>
      </c>
      <c r="R75" s="1048"/>
      <c r="S75" s="1048"/>
      <c r="T75" s="1048"/>
      <c r="U75" s="1049"/>
      <c r="V75" s="1050">
        <v>12</v>
      </c>
      <c r="W75" s="1048"/>
      <c r="X75" s="1048"/>
      <c r="Y75" s="1048"/>
      <c r="Z75" s="1049"/>
      <c r="AA75" s="1050">
        <v>0</v>
      </c>
      <c r="AB75" s="1048"/>
      <c r="AC75" s="1048"/>
      <c r="AD75" s="1048"/>
      <c r="AE75" s="1049"/>
      <c r="AF75" s="1050">
        <v>0</v>
      </c>
      <c r="AG75" s="1048"/>
      <c r="AH75" s="1048"/>
      <c r="AI75" s="1048"/>
      <c r="AJ75" s="1049"/>
      <c r="AK75" s="1040" t="s">
        <v>602</v>
      </c>
      <c r="AL75" s="1040"/>
      <c r="AM75" s="1040"/>
      <c r="AN75" s="1040"/>
      <c r="AO75" s="1040"/>
      <c r="AP75" s="1040" t="s">
        <v>602</v>
      </c>
      <c r="AQ75" s="1040"/>
      <c r="AR75" s="1040"/>
      <c r="AS75" s="1040"/>
      <c r="AT75" s="1040"/>
      <c r="AU75" s="1040" t="s">
        <v>602</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594</v>
      </c>
      <c r="C76" s="1044"/>
      <c r="D76" s="1044"/>
      <c r="E76" s="1044"/>
      <c r="F76" s="1044"/>
      <c r="G76" s="1044"/>
      <c r="H76" s="1044"/>
      <c r="I76" s="1044"/>
      <c r="J76" s="1044"/>
      <c r="K76" s="1044"/>
      <c r="L76" s="1044"/>
      <c r="M76" s="1044"/>
      <c r="N76" s="1044"/>
      <c r="O76" s="1044"/>
      <c r="P76" s="1045"/>
      <c r="Q76" s="1047">
        <v>57</v>
      </c>
      <c r="R76" s="1048"/>
      <c r="S76" s="1048"/>
      <c r="T76" s="1048"/>
      <c r="U76" s="1049"/>
      <c r="V76" s="1050">
        <v>52</v>
      </c>
      <c r="W76" s="1048"/>
      <c r="X76" s="1048"/>
      <c r="Y76" s="1048"/>
      <c r="Z76" s="1049"/>
      <c r="AA76" s="1050">
        <v>5</v>
      </c>
      <c r="AB76" s="1048"/>
      <c r="AC76" s="1048"/>
      <c r="AD76" s="1048"/>
      <c r="AE76" s="1049"/>
      <c r="AF76" s="1050">
        <v>5</v>
      </c>
      <c r="AG76" s="1048"/>
      <c r="AH76" s="1048"/>
      <c r="AI76" s="1048"/>
      <c r="AJ76" s="1049"/>
      <c r="AK76" s="1040" t="s">
        <v>602</v>
      </c>
      <c r="AL76" s="1040"/>
      <c r="AM76" s="1040"/>
      <c r="AN76" s="1040"/>
      <c r="AO76" s="1040"/>
      <c r="AP76" s="1040" t="s">
        <v>602</v>
      </c>
      <c r="AQ76" s="1040"/>
      <c r="AR76" s="1040"/>
      <c r="AS76" s="1040"/>
      <c r="AT76" s="1040"/>
      <c r="AU76" s="1040" t="s">
        <v>602</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595</v>
      </c>
      <c r="C77" s="1044"/>
      <c r="D77" s="1044"/>
      <c r="E77" s="1044"/>
      <c r="F77" s="1044"/>
      <c r="G77" s="1044"/>
      <c r="H77" s="1044"/>
      <c r="I77" s="1044"/>
      <c r="J77" s="1044"/>
      <c r="K77" s="1044"/>
      <c r="L77" s="1044"/>
      <c r="M77" s="1044"/>
      <c r="N77" s="1044"/>
      <c r="O77" s="1044"/>
      <c r="P77" s="1045"/>
      <c r="Q77" s="1047">
        <v>146276</v>
      </c>
      <c r="R77" s="1048"/>
      <c r="S77" s="1048"/>
      <c r="T77" s="1048"/>
      <c r="U77" s="1049"/>
      <c r="V77" s="1050">
        <v>142795</v>
      </c>
      <c r="W77" s="1048"/>
      <c r="X77" s="1048"/>
      <c r="Y77" s="1048"/>
      <c r="Z77" s="1049"/>
      <c r="AA77" s="1050">
        <v>3481</v>
      </c>
      <c r="AB77" s="1048"/>
      <c r="AC77" s="1048"/>
      <c r="AD77" s="1048"/>
      <c r="AE77" s="1049"/>
      <c r="AF77" s="1050">
        <v>3481</v>
      </c>
      <c r="AG77" s="1048"/>
      <c r="AH77" s="1048"/>
      <c r="AI77" s="1048"/>
      <c r="AJ77" s="1049"/>
      <c r="AK77" s="1040" t="s">
        <v>602</v>
      </c>
      <c r="AL77" s="1040"/>
      <c r="AM77" s="1040"/>
      <c r="AN77" s="1040"/>
      <c r="AO77" s="1040"/>
      <c r="AP77" s="1040" t="s">
        <v>602</v>
      </c>
      <c r="AQ77" s="1040"/>
      <c r="AR77" s="1040"/>
      <c r="AS77" s="1040"/>
      <c r="AT77" s="1040"/>
      <c r="AU77" s="1040" t="s">
        <v>602</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4415</v>
      </c>
      <c r="AG88" s="1028"/>
      <c r="AH88" s="1028"/>
      <c r="AI88" s="1028"/>
      <c r="AJ88" s="1028"/>
      <c r="AK88" s="1032"/>
      <c r="AL88" s="1032"/>
      <c r="AM88" s="1032"/>
      <c r="AN88" s="1032"/>
      <c r="AO88" s="1032"/>
      <c r="AP88" s="1028">
        <v>222</v>
      </c>
      <c r="AQ88" s="1028"/>
      <c r="AR88" s="1028"/>
      <c r="AS88" s="1028"/>
      <c r="AT88" s="1028"/>
      <c r="AU88" s="1028">
        <v>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35</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301</v>
      </c>
      <c r="AG109" s="963"/>
      <c r="AH109" s="963"/>
      <c r="AI109" s="963"/>
      <c r="AJ109" s="964"/>
      <c r="AK109" s="965" t="s">
        <v>300</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301</v>
      </c>
      <c r="BW109" s="963"/>
      <c r="BX109" s="963"/>
      <c r="BY109" s="963"/>
      <c r="BZ109" s="964"/>
      <c r="CA109" s="965" t="s">
        <v>300</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301</v>
      </c>
      <c r="DM109" s="963"/>
      <c r="DN109" s="963"/>
      <c r="DO109" s="963"/>
      <c r="DP109" s="964"/>
      <c r="DQ109" s="965" t="s">
        <v>300</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1705488</v>
      </c>
      <c r="AB110" s="956"/>
      <c r="AC110" s="956"/>
      <c r="AD110" s="956"/>
      <c r="AE110" s="957"/>
      <c r="AF110" s="958">
        <v>1797759</v>
      </c>
      <c r="AG110" s="956"/>
      <c r="AH110" s="956"/>
      <c r="AI110" s="956"/>
      <c r="AJ110" s="957"/>
      <c r="AK110" s="958">
        <v>1740006</v>
      </c>
      <c r="AL110" s="956"/>
      <c r="AM110" s="956"/>
      <c r="AN110" s="956"/>
      <c r="AO110" s="957"/>
      <c r="AP110" s="959">
        <v>27.6</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13973963</v>
      </c>
      <c r="BR110" s="903"/>
      <c r="BS110" s="903"/>
      <c r="BT110" s="903"/>
      <c r="BU110" s="903"/>
      <c r="BV110" s="903">
        <v>13690607</v>
      </c>
      <c r="BW110" s="903"/>
      <c r="BX110" s="903"/>
      <c r="BY110" s="903"/>
      <c r="BZ110" s="903"/>
      <c r="CA110" s="903">
        <v>15201083</v>
      </c>
      <c r="CB110" s="903"/>
      <c r="CC110" s="903"/>
      <c r="CD110" s="903"/>
      <c r="CE110" s="903"/>
      <c r="CF110" s="927">
        <v>241.2</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437</v>
      </c>
      <c r="DM110" s="903"/>
      <c r="DN110" s="903"/>
      <c r="DO110" s="903"/>
      <c r="DP110" s="903"/>
      <c r="DQ110" s="903" t="s">
        <v>436</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229</v>
      </c>
      <c r="AB111" s="984"/>
      <c r="AC111" s="984"/>
      <c r="AD111" s="984"/>
      <c r="AE111" s="985"/>
      <c r="AF111" s="986" t="s">
        <v>437</v>
      </c>
      <c r="AG111" s="984"/>
      <c r="AH111" s="984"/>
      <c r="AI111" s="984"/>
      <c r="AJ111" s="985"/>
      <c r="AK111" s="986" t="s">
        <v>437</v>
      </c>
      <c r="AL111" s="984"/>
      <c r="AM111" s="984"/>
      <c r="AN111" s="984"/>
      <c r="AO111" s="985"/>
      <c r="AP111" s="987" t="s">
        <v>437</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t="s">
        <v>436</v>
      </c>
      <c r="BR111" s="875"/>
      <c r="BS111" s="875"/>
      <c r="BT111" s="875"/>
      <c r="BU111" s="875"/>
      <c r="BV111" s="875" t="s">
        <v>436</v>
      </c>
      <c r="BW111" s="875"/>
      <c r="BX111" s="875"/>
      <c r="BY111" s="875"/>
      <c r="BZ111" s="875"/>
      <c r="CA111" s="875" t="s">
        <v>436</v>
      </c>
      <c r="CB111" s="875"/>
      <c r="CC111" s="875"/>
      <c r="CD111" s="875"/>
      <c r="CE111" s="875"/>
      <c r="CF111" s="936" t="s">
        <v>436</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437</v>
      </c>
      <c r="DM111" s="875"/>
      <c r="DN111" s="875"/>
      <c r="DO111" s="875"/>
      <c r="DP111" s="875"/>
      <c r="DQ111" s="875" t="s">
        <v>436</v>
      </c>
      <c r="DR111" s="875"/>
      <c r="DS111" s="875"/>
      <c r="DT111" s="875"/>
      <c r="DU111" s="875"/>
      <c r="DV111" s="852" t="s">
        <v>436</v>
      </c>
      <c r="DW111" s="852"/>
      <c r="DX111" s="852"/>
      <c r="DY111" s="852"/>
      <c r="DZ111" s="853"/>
    </row>
    <row r="112" spans="1:131" s="226" customFormat="1" ht="26.25" customHeight="1">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436</v>
      </c>
      <c r="AB112" s="838"/>
      <c r="AC112" s="838"/>
      <c r="AD112" s="838"/>
      <c r="AE112" s="839"/>
      <c r="AF112" s="840" t="s">
        <v>437</v>
      </c>
      <c r="AG112" s="838"/>
      <c r="AH112" s="838"/>
      <c r="AI112" s="838"/>
      <c r="AJ112" s="839"/>
      <c r="AK112" s="840" t="s">
        <v>437</v>
      </c>
      <c r="AL112" s="838"/>
      <c r="AM112" s="838"/>
      <c r="AN112" s="838"/>
      <c r="AO112" s="839"/>
      <c r="AP112" s="885" t="s">
        <v>436</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4346131</v>
      </c>
      <c r="BR112" s="875"/>
      <c r="BS112" s="875"/>
      <c r="BT112" s="875"/>
      <c r="BU112" s="875"/>
      <c r="BV112" s="875">
        <v>4225545</v>
      </c>
      <c r="BW112" s="875"/>
      <c r="BX112" s="875"/>
      <c r="BY112" s="875"/>
      <c r="BZ112" s="875"/>
      <c r="CA112" s="875">
        <v>3206931</v>
      </c>
      <c r="CB112" s="875"/>
      <c r="CC112" s="875"/>
      <c r="CD112" s="875"/>
      <c r="CE112" s="875"/>
      <c r="CF112" s="936">
        <v>50.9</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436</v>
      </c>
      <c r="DM112" s="875"/>
      <c r="DN112" s="875"/>
      <c r="DO112" s="875"/>
      <c r="DP112" s="875"/>
      <c r="DQ112" s="875" t="s">
        <v>445</v>
      </c>
      <c r="DR112" s="875"/>
      <c r="DS112" s="875"/>
      <c r="DT112" s="875"/>
      <c r="DU112" s="875"/>
      <c r="DV112" s="852" t="s">
        <v>436</v>
      </c>
      <c r="DW112" s="852"/>
      <c r="DX112" s="852"/>
      <c r="DY112" s="852"/>
      <c r="DZ112" s="853"/>
    </row>
    <row r="113" spans="1:130" s="226" customFormat="1" ht="26.25" customHeight="1">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442055</v>
      </c>
      <c r="AB113" s="984"/>
      <c r="AC113" s="984"/>
      <c r="AD113" s="984"/>
      <c r="AE113" s="985"/>
      <c r="AF113" s="986">
        <v>416297</v>
      </c>
      <c r="AG113" s="984"/>
      <c r="AH113" s="984"/>
      <c r="AI113" s="984"/>
      <c r="AJ113" s="985"/>
      <c r="AK113" s="986">
        <v>367628</v>
      </c>
      <c r="AL113" s="984"/>
      <c r="AM113" s="984"/>
      <c r="AN113" s="984"/>
      <c r="AO113" s="985"/>
      <c r="AP113" s="987">
        <v>5.8</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52472</v>
      </c>
      <c r="BR113" s="875"/>
      <c r="BS113" s="875"/>
      <c r="BT113" s="875"/>
      <c r="BU113" s="875"/>
      <c r="BV113" s="875">
        <v>24594</v>
      </c>
      <c r="BW113" s="875"/>
      <c r="BX113" s="875"/>
      <c r="BY113" s="875"/>
      <c r="BZ113" s="875"/>
      <c r="CA113" s="875">
        <v>8314</v>
      </c>
      <c r="CB113" s="875"/>
      <c r="CC113" s="875"/>
      <c r="CD113" s="875"/>
      <c r="CE113" s="875"/>
      <c r="CF113" s="936">
        <v>0.1</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436</v>
      </c>
      <c r="DH113" s="838"/>
      <c r="DI113" s="838"/>
      <c r="DJ113" s="838"/>
      <c r="DK113" s="839"/>
      <c r="DL113" s="840" t="s">
        <v>436</v>
      </c>
      <c r="DM113" s="838"/>
      <c r="DN113" s="838"/>
      <c r="DO113" s="838"/>
      <c r="DP113" s="839"/>
      <c r="DQ113" s="840" t="s">
        <v>437</v>
      </c>
      <c r="DR113" s="838"/>
      <c r="DS113" s="838"/>
      <c r="DT113" s="838"/>
      <c r="DU113" s="839"/>
      <c r="DV113" s="885" t="s">
        <v>436</v>
      </c>
      <c r="DW113" s="886"/>
      <c r="DX113" s="886"/>
      <c r="DY113" s="886"/>
      <c r="DZ113" s="887"/>
    </row>
    <row r="114" spans="1:130" s="226" customFormat="1" ht="26.25" customHeight="1">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6919</v>
      </c>
      <c r="AB114" s="838"/>
      <c r="AC114" s="838"/>
      <c r="AD114" s="838"/>
      <c r="AE114" s="839"/>
      <c r="AF114" s="840">
        <v>40329</v>
      </c>
      <c r="AG114" s="838"/>
      <c r="AH114" s="838"/>
      <c r="AI114" s="838"/>
      <c r="AJ114" s="839"/>
      <c r="AK114" s="840">
        <v>41448</v>
      </c>
      <c r="AL114" s="838"/>
      <c r="AM114" s="838"/>
      <c r="AN114" s="838"/>
      <c r="AO114" s="839"/>
      <c r="AP114" s="885">
        <v>0.7</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1462401</v>
      </c>
      <c r="BR114" s="875"/>
      <c r="BS114" s="875"/>
      <c r="BT114" s="875"/>
      <c r="BU114" s="875"/>
      <c r="BV114" s="875">
        <v>1300321</v>
      </c>
      <c r="BW114" s="875"/>
      <c r="BX114" s="875"/>
      <c r="BY114" s="875"/>
      <c r="BZ114" s="875"/>
      <c r="CA114" s="875">
        <v>1363529</v>
      </c>
      <c r="CB114" s="875"/>
      <c r="CC114" s="875"/>
      <c r="CD114" s="875"/>
      <c r="CE114" s="875"/>
      <c r="CF114" s="936">
        <v>21.6</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436</v>
      </c>
      <c r="DM114" s="838"/>
      <c r="DN114" s="838"/>
      <c r="DO114" s="838"/>
      <c r="DP114" s="839"/>
      <c r="DQ114" s="840" t="s">
        <v>436</v>
      </c>
      <c r="DR114" s="838"/>
      <c r="DS114" s="838"/>
      <c r="DT114" s="838"/>
      <c r="DU114" s="839"/>
      <c r="DV114" s="885" t="s">
        <v>436</v>
      </c>
      <c r="DW114" s="886"/>
      <c r="DX114" s="886"/>
      <c r="DY114" s="886"/>
      <c r="DZ114" s="887"/>
    </row>
    <row r="115" spans="1:130" s="226" customFormat="1" ht="26.25" customHeight="1">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436</v>
      </c>
      <c r="AB115" s="984"/>
      <c r="AC115" s="984"/>
      <c r="AD115" s="984"/>
      <c r="AE115" s="985"/>
      <c r="AF115" s="986" t="s">
        <v>453</v>
      </c>
      <c r="AG115" s="984"/>
      <c r="AH115" s="984"/>
      <c r="AI115" s="984"/>
      <c r="AJ115" s="985"/>
      <c r="AK115" s="986" t="s">
        <v>436</v>
      </c>
      <c r="AL115" s="984"/>
      <c r="AM115" s="984"/>
      <c r="AN115" s="984"/>
      <c r="AO115" s="985"/>
      <c r="AP115" s="987" t="s">
        <v>437</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t="s">
        <v>436</v>
      </c>
      <c r="BR115" s="875"/>
      <c r="BS115" s="875"/>
      <c r="BT115" s="875"/>
      <c r="BU115" s="875"/>
      <c r="BV115" s="875" t="s">
        <v>436</v>
      </c>
      <c r="BW115" s="875"/>
      <c r="BX115" s="875"/>
      <c r="BY115" s="875"/>
      <c r="BZ115" s="875"/>
      <c r="CA115" s="875" t="s">
        <v>436</v>
      </c>
      <c r="CB115" s="875"/>
      <c r="CC115" s="875"/>
      <c r="CD115" s="875"/>
      <c r="CE115" s="875"/>
      <c r="CF115" s="936" t="s">
        <v>436</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436</v>
      </c>
      <c r="DM115" s="838"/>
      <c r="DN115" s="838"/>
      <c r="DO115" s="838"/>
      <c r="DP115" s="839"/>
      <c r="DQ115" s="840" t="s">
        <v>437</v>
      </c>
      <c r="DR115" s="838"/>
      <c r="DS115" s="838"/>
      <c r="DT115" s="838"/>
      <c r="DU115" s="839"/>
      <c r="DV115" s="885" t="s">
        <v>445</v>
      </c>
      <c r="DW115" s="886"/>
      <c r="DX115" s="886"/>
      <c r="DY115" s="886"/>
      <c r="DZ115" s="887"/>
    </row>
    <row r="116" spans="1:130" s="226" customFormat="1" ht="26.25" customHeight="1">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436</v>
      </c>
      <c r="AB116" s="838"/>
      <c r="AC116" s="838"/>
      <c r="AD116" s="838"/>
      <c r="AE116" s="839"/>
      <c r="AF116" s="840" t="s">
        <v>436</v>
      </c>
      <c r="AG116" s="838"/>
      <c r="AH116" s="838"/>
      <c r="AI116" s="838"/>
      <c r="AJ116" s="839"/>
      <c r="AK116" s="840" t="s">
        <v>436</v>
      </c>
      <c r="AL116" s="838"/>
      <c r="AM116" s="838"/>
      <c r="AN116" s="838"/>
      <c r="AO116" s="839"/>
      <c r="AP116" s="885" t="s">
        <v>436</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436</v>
      </c>
      <c r="BR116" s="875"/>
      <c r="BS116" s="875"/>
      <c r="BT116" s="875"/>
      <c r="BU116" s="875"/>
      <c r="BV116" s="875" t="s">
        <v>437</v>
      </c>
      <c r="BW116" s="875"/>
      <c r="BX116" s="875"/>
      <c r="BY116" s="875"/>
      <c r="BZ116" s="875"/>
      <c r="CA116" s="875" t="s">
        <v>445</v>
      </c>
      <c r="CB116" s="875"/>
      <c r="CC116" s="875"/>
      <c r="CD116" s="875"/>
      <c r="CE116" s="875"/>
      <c r="CF116" s="936" t="s">
        <v>436</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453</v>
      </c>
      <c r="DH116" s="838"/>
      <c r="DI116" s="838"/>
      <c r="DJ116" s="838"/>
      <c r="DK116" s="839"/>
      <c r="DL116" s="840" t="s">
        <v>436</v>
      </c>
      <c r="DM116" s="838"/>
      <c r="DN116" s="838"/>
      <c r="DO116" s="838"/>
      <c r="DP116" s="839"/>
      <c r="DQ116" s="840" t="s">
        <v>436</v>
      </c>
      <c r="DR116" s="838"/>
      <c r="DS116" s="838"/>
      <c r="DT116" s="838"/>
      <c r="DU116" s="839"/>
      <c r="DV116" s="885" t="s">
        <v>445</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2154462</v>
      </c>
      <c r="AB117" s="970"/>
      <c r="AC117" s="970"/>
      <c r="AD117" s="970"/>
      <c r="AE117" s="971"/>
      <c r="AF117" s="972">
        <v>2254385</v>
      </c>
      <c r="AG117" s="970"/>
      <c r="AH117" s="970"/>
      <c r="AI117" s="970"/>
      <c r="AJ117" s="971"/>
      <c r="AK117" s="972">
        <v>2149082</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453</v>
      </c>
      <c r="BR117" s="875"/>
      <c r="BS117" s="875"/>
      <c r="BT117" s="875"/>
      <c r="BU117" s="875"/>
      <c r="BV117" s="875" t="s">
        <v>453</v>
      </c>
      <c r="BW117" s="875"/>
      <c r="BX117" s="875"/>
      <c r="BY117" s="875"/>
      <c r="BZ117" s="875"/>
      <c r="CA117" s="875" t="s">
        <v>436</v>
      </c>
      <c r="CB117" s="875"/>
      <c r="CC117" s="875"/>
      <c r="CD117" s="875"/>
      <c r="CE117" s="875"/>
      <c r="CF117" s="936" t="s">
        <v>436</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436</v>
      </c>
      <c r="DH117" s="838"/>
      <c r="DI117" s="838"/>
      <c r="DJ117" s="838"/>
      <c r="DK117" s="839"/>
      <c r="DL117" s="840" t="s">
        <v>436</v>
      </c>
      <c r="DM117" s="838"/>
      <c r="DN117" s="838"/>
      <c r="DO117" s="838"/>
      <c r="DP117" s="839"/>
      <c r="DQ117" s="840" t="s">
        <v>436</v>
      </c>
      <c r="DR117" s="838"/>
      <c r="DS117" s="838"/>
      <c r="DT117" s="838"/>
      <c r="DU117" s="839"/>
      <c r="DV117" s="885" t="s">
        <v>453</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301</v>
      </c>
      <c r="AG118" s="963"/>
      <c r="AH118" s="963"/>
      <c r="AI118" s="963"/>
      <c r="AJ118" s="964"/>
      <c r="AK118" s="965" t="s">
        <v>300</v>
      </c>
      <c r="AL118" s="963"/>
      <c r="AM118" s="963"/>
      <c r="AN118" s="963"/>
      <c r="AO118" s="964"/>
      <c r="AP118" s="966" t="s">
        <v>430</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437</v>
      </c>
      <c r="BR118" s="906"/>
      <c r="BS118" s="906"/>
      <c r="BT118" s="906"/>
      <c r="BU118" s="906"/>
      <c r="BV118" s="906" t="s">
        <v>229</v>
      </c>
      <c r="BW118" s="906"/>
      <c r="BX118" s="906"/>
      <c r="BY118" s="906"/>
      <c r="BZ118" s="906"/>
      <c r="CA118" s="906" t="s">
        <v>463</v>
      </c>
      <c r="CB118" s="906"/>
      <c r="CC118" s="906"/>
      <c r="CD118" s="906"/>
      <c r="CE118" s="906"/>
      <c r="CF118" s="936" t="s">
        <v>464</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229</v>
      </c>
      <c r="DH118" s="838"/>
      <c r="DI118" s="838"/>
      <c r="DJ118" s="838"/>
      <c r="DK118" s="839"/>
      <c r="DL118" s="840" t="s">
        <v>229</v>
      </c>
      <c r="DM118" s="838"/>
      <c r="DN118" s="838"/>
      <c r="DO118" s="838"/>
      <c r="DP118" s="839"/>
      <c r="DQ118" s="840" t="s">
        <v>229</v>
      </c>
      <c r="DR118" s="838"/>
      <c r="DS118" s="838"/>
      <c r="DT118" s="838"/>
      <c r="DU118" s="839"/>
      <c r="DV118" s="885" t="s">
        <v>466</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467</v>
      </c>
      <c r="AB119" s="956"/>
      <c r="AC119" s="956"/>
      <c r="AD119" s="956"/>
      <c r="AE119" s="957"/>
      <c r="AF119" s="958" t="s">
        <v>468</v>
      </c>
      <c r="AG119" s="956"/>
      <c r="AH119" s="956"/>
      <c r="AI119" s="956"/>
      <c r="AJ119" s="957"/>
      <c r="AK119" s="958" t="s">
        <v>229</v>
      </c>
      <c r="AL119" s="956"/>
      <c r="AM119" s="956"/>
      <c r="AN119" s="956"/>
      <c r="AO119" s="957"/>
      <c r="AP119" s="959" t="s">
        <v>469</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470</v>
      </c>
      <c r="BP119" s="939"/>
      <c r="BQ119" s="943">
        <v>19834967</v>
      </c>
      <c r="BR119" s="906"/>
      <c r="BS119" s="906"/>
      <c r="BT119" s="906"/>
      <c r="BU119" s="906"/>
      <c r="BV119" s="906">
        <v>19241067</v>
      </c>
      <c r="BW119" s="906"/>
      <c r="BX119" s="906"/>
      <c r="BY119" s="906"/>
      <c r="BZ119" s="906"/>
      <c r="CA119" s="906">
        <v>19779857</v>
      </c>
      <c r="CB119" s="906"/>
      <c r="CC119" s="906"/>
      <c r="CD119" s="906"/>
      <c r="CE119" s="906"/>
      <c r="CF119" s="804"/>
      <c r="CG119" s="805"/>
      <c r="CH119" s="805"/>
      <c r="CI119" s="805"/>
      <c r="CJ119" s="895"/>
      <c r="CK119" s="993"/>
      <c r="CL119" s="881"/>
      <c r="CM119" s="899" t="s">
        <v>471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229</v>
      </c>
      <c r="DH119" s="821"/>
      <c r="DI119" s="821"/>
      <c r="DJ119" s="821"/>
      <c r="DK119" s="822"/>
      <c r="DL119" s="823" t="s">
        <v>467</v>
      </c>
      <c r="DM119" s="821"/>
      <c r="DN119" s="821"/>
      <c r="DO119" s="821"/>
      <c r="DP119" s="822"/>
      <c r="DQ119" s="823" t="s">
        <v>472</v>
      </c>
      <c r="DR119" s="821"/>
      <c r="DS119" s="821"/>
      <c r="DT119" s="821"/>
      <c r="DU119" s="822"/>
      <c r="DV119" s="909" t="s">
        <v>472</v>
      </c>
      <c r="DW119" s="910"/>
      <c r="DX119" s="910"/>
      <c r="DY119" s="910"/>
      <c r="DZ119" s="911"/>
    </row>
    <row r="120" spans="1:130" s="226" customFormat="1" ht="26.25" customHeight="1">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229</v>
      </c>
      <c r="AB120" s="838"/>
      <c r="AC120" s="838"/>
      <c r="AD120" s="838"/>
      <c r="AE120" s="839"/>
      <c r="AF120" s="840" t="s">
        <v>229</v>
      </c>
      <c r="AG120" s="838"/>
      <c r="AH120" s="838"/>
      <c r="AI120" s="838"/>
      <c r="AJ120" s="839"/>
      <c r="AK120" s="840" t="s">
        <v>229</v>
      </c>
      <c r="AL120" s="838"/>
      <c r="AM120" s="838"/>
      <c r="AN120" s="838"/>
      <c r="AO120" s="839"/>
      <c r="AP120" s="885" t="s">
        <v>229</v>
      </c>
      <c r="AQ120" s="886"/>
      <c r="AR120" s="886"/>
      <c r="AS120" s="886"/>
      <c r="AT120" s="887"/>
      <c r="AU120" s="944" t="s">
        <v>473</v>
      </c>
      <c r="AV120" s="945"/>
      <c r="AW120" s="945"/>
      <c r="AX120" s="945"/>
      <c r="AY120" s="946"/>
      <c r="AZ120" s="921" t="s">
        <v>474</v>
      </c>
      <c r="BA120" s="866"/>
      <c r="BB120" s="866"/>
      <c r="BC120" s="866"/>
      <c r="BD120" s="866"/>
      <c r="BE120" s="866"/>
      <c r="BF120" s="866"/>
      <c r="BG120" s="866"/>
      <c r="BH120" s="866"/>
      <c r="BI120" s="866"/>
      <c r="BJ120" s="866"/>
      <c r="BK120" s="866"/>
      <c r="BL120" s="866"/>
      <c r="BM120" s="866"/>
      <c r="BN120" s="866"/>
      <c r="BO120" s="866"/>
      <c r="BP120" s="867"/>
      <c r="BQ120" s="922">
        <v>9691387</v>
      </c>
      <c r="BR120" s="903"/>
      <c r="BS120" s="903"/>
      <c r="BT120" s="903"/>
      <c r="BU120" s="903"/>
      <c r="BV120" s="903">
        <v>9900450</v>
      </c>
      <c r="BW120" s="903"/>
      <c r="BX120" s="903"/>
      <c r="BY120" s="903"/>
      <c r="BZ120" s="903"/>
      <c r="CA120" s="903">
        <v>9740847</v>
      </c>
      <c r="CB120" s="903"/>
      <c r="CC120" s="903"/>
      <c r="CD120" s="903"/>
      <c r="CE120" s="903"/>
      <c r="CF120" s="927">
        <v>154.5</v>
      </c>
      <c r="CG120" s="928"/>
      <c r="CH120" s="928"/>
      <c r="CI120" s="928"/>
      <c r="CJ120" s="928"/>
      <c r="CK120" s="929" t="s">
        <v>475</v>
      </c>
      <c r="CL120" s="913"/>
      <c r="CM120" s="913"/>
      <c r="CN120" s="913"/>
      <c r="CO120" s="914"/>
      <c r="CP120" s="933" t="s">
        <v>476</v>
      </c>
      <c r="CQ120" s="934"/>
      <c r="CR120" s="934"/>
      <c r="CS120" s="934"/>
      <c r="CT120" s="934"/>
      <c r="CU120" s="934"/>
      <c r="CV120" s="934"/>
      <c r="CW120" s="934"/>
      <c r="CX120" s="934"/>
      <c r="CY120" s="934"/>
      <c r="CZ120" s="934"/>
      <c r="DA120" s="934"/>
      <c r="DB120" s="934"/>
      <c r="DC120" s="934"/>
      <c r="DD120" s="934"/>
      <c r="DE120" s="934"/>
      <c r="DF120" s="935"/>
      <c r="DG120" s="922">
        <v>1975067</v>
      </c>
      <c r="DH120" s="903"/>
      <c r="DI120" s="903"/>
      <c r="DJ120" s="903"/>
      <c r="DK120" s="903"/>
      <c r="DL120" s="903">
        <v>1870781</v>
      </c>
      <c r="DM120" s="903"/>
      <c r="DN120" s="903"/>
      <c r="DO120" s="903"/>
      <c r="DP120" s="903"/>
      <c r="DQ120" s="903">
        <v>1775906</v>
      </c>
      <c r="DR120" s="903"/>
      <c r="DS120" s="903"/>
      <c r="DT120" s="903"/>
      <c r="DU120" s="903"/>
      <c r="DV120" s="904">
        <v>28.2</v>
      </c>
      <c r="DW120" s="904"/>
      <c r="DX120" s="904"/>
      <c r="DY120" s="904"/>
      <c r="DZ120" s="905"/>
    </row>
    <row r="121" spans="1:130" s="226" customFormat="1" ht="26.25" customHeight="1">
      <c r="A121" s="878"/>
      <c r="B121" s="879"/>
      <c r="C121" s="924" t="s">
        <v>477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229</v>
      </c>
      <c r="AB121" s="838"/>
      <c r="AC121" s="838"/>
      <c r="AD121" s="838"/>
      <c r="AE121" s="839"/>
      <c r="AF121" s="840" t="s">
        <v>229</v>
      </c>
      <c r="AG121" s="838"/>
      <c r="AH121" s="838"/>
      <c r="AI121" s="838"/>
      <c r="AJ121" s="839"/>
      <c r="AK121" s="840" t="s">
        <v>229</v>
      </c>
      <c r="AL121" s="838"/>
      <c r="AM121" s="838"/>
      <c r="AN121" s="838"/>
      <c r="AO121" s="839"/>
      <c r="AP121" s="885" t="s">
        <v>229</v>
      </c>
      <c r="AQ121" s="886"/>
      <c r="AR121" s="886"/>
      <c r="AS121" s="886"/>
      <c r="AT121" s="887"/>
      <c r="AU121" s="947"/>
      <c r="AV121" s="948"/>
      <c r="AW121" s="948"/>
      <c r="AX121" s="948"/>
      <c r="AY121" s="949"/>
      <c r="AZ121" s="873" t="s">
        <v>478</v>
      </c>
      <c r="BA121" s="808"/>
      <c r="BB121" s="808"/>
      <c r="BC121" s="808"/>
      <c r="BD121" s="808"/>
      <c r="BE121" s="808"/>
      <c r="BF121" s="808"/>
      <c r="BG121" s="808"/>
      <c r="BH121" s="808"/>
      <c r="BI121" s="808"/>
      <c r="BJ121" s="808"/>
      <c r="BK121" s="808"/>
      <c r="BL121" s="808"/>
      <c r="BM121" s="808"/>
      <c r="BN121" s="808"/>
      <c r="BO121" s="808"/>
      <c r="BP121" s="809"/>
      <c r="BQ121" s="874">
        <v>50275</v>
      </c>
      <c r="BR121" s="875"/>
      <c r="BS121" s="875"/>
      <c r="BT121" s="875"/>
      <c r="BU121" s="875"/>
      <c r="BV121" s="875">
        <v>43553</v>
      </c>
      <c r="BW121" s="875"/>
      <c r="BX121" s="875"/>
      <c r="BY121" s="875"/>
      <c r="BZ121" s="875"/>
      <c r="CA121" s="875">
        <v>36680</v>
      </c>
      <c r="CB121" s="875"/>
      <c r="CC121" s="875"/>
      <c r="CD121" s="875"/>
      <c r="CE121" s="875"/>
      <c r="CF121" s="936">
        <v>0.6</v>
      </c>
      <c r="CG121" s="937"/>
      <c r="CH121" s="937"/>
      <c r="CI121" s="937"/>
      <c r="CJ121" s="937"/>
      <c r="CK121" s="930"/>
      <c r="CL121" s="916"/>
      <c r="CM121" s="916"/>
      <c r="CN121" s="916"/>
      <c r="CO121" s="917"/>
      <c r="CP121" s="896" t="s">
        <v>479</v>
      </c>
      <c r="CQ121" s="897"/>
      <c r="CR121" s="897"/>
      <c r="CS121" s="897"/>
      <c r="CT121" s="897"/>
      <c r="CU121" s="897"/>
      <c r="CV121" s="897"/>
      <c r="CW121" s="897"/>
      <c r="CX121" s="897"/>
      <c r="CY121" s="897"/>
      <c r="CZ121" s="897"/>
      <c r="DA121" s="897"/>
      <c r="DB121" s="897"/>
      <c r="DC121" s="897"/>
      <c r="DD121" s="897"/>
      <c r="DE121" s="897"/>
      <c r="DF121" s="898"/>
      <c r="DG121" s="874">
        <v>1011009</v>
      </c>
      <c r="DH121" s="875"/>
      <c r="DI121" s="875"/>
      <c r="DJ121" s="875"/>
      <c r="DK121" s="875"/>
      <c r="DL121" s="875">
        <v>943997</v>
      </c>
      <c r="DM121" s="875"/>
      <c r="DN121" s="875"/>
      <c r="DO121" s="875"/>
      <c r="DP121" s="875"/>
      <c r="DQ121" s="875">
        <v>884615</v>
      </c>
      <c r="DR121" s="875"/>
      <c r="DS121" s="875"/>
      <c r="DT121" s="875"/>
      <c r="DU121" s="875"/>
      <c r="DV121" s="852">
        <v>14</v>
      </c>
      <c r="DW121" s="852"/>
      <c r="DX121" s="852"/>
      <c r="DY121" s="852"/>
      <c r="DZ121" s="853"/>
    </row>
    <row r="122" spans="1:130" s="226" customFormat="1" ht="26.25" customHeight="1">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229</v>
      </c>
      <c r="AB122" s="838"/>
      <c r="AC122" s="838"/>
      <c r="AD122" s="838"/>
      <c r="AE122" s="839"/>
      <c r="AF122" s="840" t="s">
        <v>480</v>
      </c>
      <c r="AG122" s="838"/>
      <c r="AH122" s="838"/>
      <c r="AI122" s="838"/>
      <c r="AJ122" s="839"/>
      <c r="AK122" s="840" t="s">
        <v>229</v>
      </c>
      <c r="AL122" s="838"/>
      <c r="AM122" s="838"/>
      <c r="AN122" s="838"/>
      <c r="AO122" s="839"/>
      <c r="AP122" s="885" t="s">
        <v>472</v>
      </c>
      <c r="AQ122" s="886"/>
      <c r="AR122" s="886"/>
      <c r="AS122" s="886"/>
      <c r="AT122" s="887"/>
      <c r="AU122" s="947"/>
      <c r="AV122" s="948"/>
      <c r="AW122" s="948"/>
      <c r="AX122" s="948"/>
      <c r="AY122" s="949"/>
      <c r="AZ122" s="940" t="s">
        <v>481</v>
      </c>
      <c r="BA122" s="941"/>
      <c r="BB122" s="941"/>
      <c r="BC122" s="941"/>
      <c r="BD122" s="941"/>
      <c r="BE122" s="941"/>
      <c r="BF122" s="941"/>
      <c r="BG122" s="941"/>
      <c r="BH122" s="941"/>
      <c r="BI122" s="941"/>
      <c r="BJ122" s="941"/>
      <c r="BK122" s="941"/>
      <c r="BL122" s="941"/>
      <c r="BM122" s="941"/>
      <c r="BN122" s="941"/>
      <c r="BO122" s="941"/>
      <c r="BP122" s="942"/>
      <c r="BQ122" s="943">
        <v>14458608</v>
      </c>
      <c r="BR122" s="906"/>
      <c r="BS122" s="906"/>
      <c r="BT122" s="906"/>
      <c r="BU122" s="906"/>
      <c r="BV122" s="906">
        <v>14682893</v>
      </c>
      <c r="BW122" s="906"/>
      <c r="BX122" s="906"/>
      <c r="BY122" s="906"/>
      <c r="BZ122" s="906"/>
      <c r="CA122" s="906">
        <v>15364397</v>
      </c>
      <c r="CB122" s="906"/>
      <c r="CC122" s="906"/>
      <c r="CD122" s="906"/>
      <c r="CE122" s="906"/>
      <c r="CF122" s="907">
        <v>243.8</v>
      </c>
      <c r="CG122" s="908"/>
      <c r="CH122" s="908"/>
      <c r="CI122" s="908"/>
      <c r="CJ122" s="908"/>
      <c r="CK122" s="930"/>
      <c r="CL122" s="916"/>
      <c r="CM122" s="916"/>
      <c r="CN122" s="916"/>
      <c r="CO122" s="917"/>
      <c r="CP122" s="896" t="s">
        <v>482</v>
      </c>
      <c r="CQ122" s="897"/>
      <c r="CR122" s="897"/>
      <c r="CS122" s="897"/>
      <c r="CT122" s="897"/>
      <c r="CU122" s="897"/>
      <c r="CV122" s="897"/>
      <c r="CW122" s="897"/>
      <c r="CX122" s="897"/>
      <c r="CY122" s="897"/>
      <c r="CZ122" s="897"/>
      <c r="DA122" s="897"/>
      <c r="DB122" s="897"/>
      <c r="DC122" s="897"/>
      <c r="DD122" s="897"/>
      <c r="DE122" s="897"/>
      <c r="DF122" s="898"/>
      <c r="DG122" s="874">
        <v>328522</v>
      </c>
      <c r="DH122" s="875"/>
      <c r="DI122" s="875"/>
      <c r="DJ122" s="875"/>
      <c r="DK122" s="875"/>
      <c r="DL122" s="875">
        <v>304516</v>
      </c>
      <c r="DM122" s="875"/>
      <c r="DN122" s="875"/>
      <c r="DO122" s="875"/>
      <c r="DP122" s="875"/>
      <c r="DQ122" s="875">
        <v>279983</v>
      </c>
      <c r="DR122" s="875"/>
      <c r="DS122" s="875"/>
      <c r="DT122" s="875"/>
      <c r="DU122" s="875"/>
      <c r="DV122" s="852">
        <v>4.4000000000000004</v>
      </c>
      <c r="DW122" s="852"/>
      <c r="DX122" s="852"/>
      <c r="DY122" s="852"/>
      <c r="DZ122" s="853"/>
    </row>
    <row r="123" spans="1:130" s="226" customFormat="1" ht="26.25" customHeight="1">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229</v>
      </c>
      <c r="AB123" s="838"/>
      <c r="AC123" s="838"/>
      <c r="AD123" s="838"/>
      <c r="AE123" s="839"/>
      <c r="AF123" s="840" t="s">
        <v>483</v>
      </c>
      <c r="AG123" s="838"/>
      <c r="AH123" s="838"/>
      <c r="AI123" s="838"/>
      <c r="AJ123" s="839"/>
      <c r="AK123" s="840" t="s">
        <v>472</v>
      </c>
      <c r="AL123" s="838"/>
      <c r="AM123" s="838"/>
      <c r="AN123" s="838"/>
      <c r="AO123" s="839"/>
      <c r="AP123" s="885" t="s">
        <v>483</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484</v>
      </c>
      <c r="BP123" s="939"/>
      <c r="BQ123" s="893">
        <v>24200270</v>
      </c>
      <c r="BR123" s="894"/>
      <c r="BS123" s="894"/>
      <c r="BT123" s="894"/>
      <c r="BU123" s="894"/>
      <c r="BV123" s="894">
        <v>24626896</v>
      </c>
      <c r="BW123" s="894"/>
      <c r="BX123" s="894"/>
      <c r="BY123" s="894"/>
      <c r="BZ123" s="894"/>
      <c r="CA123" s="894">
        <v>25141924</v>
      </c>
      <c r="CB123" s="894"/>
      <c r="CC123" s="894"/>
      <c r="CD123" s="894"/>
      <c r="CE123" s="894"/>
      <c r="CF123" s="804"/>
      <c r="CG123" s="805"/>
      <c r="CH123" s="805"/>
      <c r="CI123" s="805"/>
      <c r="CJ123" s="895"/>
      <c r="CK123" s="930"/>
      <c r="CL123" s="916"/>
      <c r="CM123" s="916"/>
      <c r="CN123" s="916"/>
      <c r="CO123" s="917"/>
      <c r="CP123" s="896" t="s">
        <v>485</v>
      </c>
      <c r="CQ123" s="897"/>
      <c r="CR123" s="897"/>
      <c r="CS123" s="897"/>
      <c r="CT123" s="897"/>
      <c r="CU123" s="897"/>
      <c r="CV123" s="897"/>
      <c r="CW123" s="897"/>
      <c r="CX123" s="897"/>
      <c r="CY123" s="897"/>
      <c r="CZ123" s="897"/>
      <c r="DA123" s="897"/>
      <c r="DB123" s="897"/>
      <c r="DC123" s="897"/>
      <c r="DD123" s="897"/>
      <c r="DE123" s="897"/>
      <c r="DF123" s="898"/>
      <c r="DG123" s="837">
        <v>247441</v>
      </c>
      <c r="DH123" s="838"/>
      <c r="DI123" s="838"/>
      <c r="DJ123" s="838"/>
      <c r="DK123" s="839"/>
      <c r="DL123" s="840">
        <v>234263</v>
      </c>
      <c r="DM123" s="838"/>
      <c r="DN123" s="838"/>
      <c r="DO123" s="838"/>
      <c r="DP123" s="839"/>
      <c r="DQ123" s="840">
        <v>264597</v>
      </c>
      <c r="DR123" s="838"/>
      <c r="DS123" s="838"/>
      <c r="DT123" s="838"/>
      <c r="DU123" s="839"/>
      <c r="DV123" s="885">
        <v>4.2</v>
      </c>
      <c r="DW123" s="886"/>
      <c r="DX123" s="886"/>
      <c r="DY123" s="886"/>
      <c r="DZ123" s="887"/>
    </row>
    <row r="124" spans="1:130" s="226" customFormat="1" ht="26.25" customHeight="1" thickBot="1">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229</v>
      </c>
      <c r="AB124" s="838"/>
      <c r="AC124" s="838"/>
      <c r="AD124" s="838"/>
      <c r="AE124" s="839"/>
      <c r="AF124" s="840" t="s">
        <v>466</v>
      </c>
      <c r="AG124" s="838"/>
      <c r="AH124" s="838"/>
      <c r="AI124" s="838"/>
      <c r="AJ124" s="839"/>
      <c r="AK124" s="840" t="s">
        <v>229</v>
      </c>
      <c r="AL124" s="838"/>
      <c r="AM124" s="838"/>
      <c r="AN124" s="838"/>
      <c r="AO124" s="839"/>
      <c r="AP124" s="885" t="s">
        <v>229</v>
      </c>
      <c r="AQ124" s="886"/>
      <c r="AR124" s="886"/>
      <c r="AS124" s="886"/>
      <c r="AT124" s="887"/>
      <c r="AU124" s="888" t="s">
        <v>486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487</v>
      </c>
      <c r="BR124" s="892"/>
      <c r="BS124" s="892"/>
      <c r="BT124" s="892"/>
      <c r="BU124" s="892"/>
      <c r="BV124" s="892" t="s">
        <v>487</v>
      </c>
      <c r="BW124" s="892"/>
      <c r="BX124" s="892"/>
      <c r="BY124" s="892"/>
      <c r="BZ124" s="892"/>
      <c r="CA124" s="892" t="s">
        <v>229</v>
      </c>
      <c r="CB124" s="892"/>
      <c r="CC124" s="892"/>
      <c r="CD124" s="892"/>
      <c r="CE124" s="892"/>
      <c r="CF124" s="782"/>
      <c r="CG124" s="783"/>
      <c r="CH124" s="783"/>
      <c r="CI124" s="783"/>
      <c r="CJ124" s="923"/>
      <c r="CK124" s="931"/>
      <c r="CL124" s="931"/>
      <c r="CM124" s="931"/>
      <c r="CN124" s="931"/>
      <c r="CO124" s="932"/>
      <c r="CP124" s="896" t="s">
        <v>488</v>
      </c>
      <c r="CQ124" s="897"/>
      <c r="CR124" s="897"/>
      <c r="CS124" s="897"/>
      <c r="CT124" s="897"/>
      <c r="CU124" s="897"/>
      <c r="CV124" s="897"/>
      <c r="CW124" s="897"/>
      <c r="CX124" s="897"/>
      <c r="CY124" s="897"/>
      <c r="CZ124" s="897"/>
      <c r="DA124" s="897"/>
      <c r="DB124" s="897"/>
      <c r="DC124" s="897"/>
      <c r="DD124" s="897"/>
      <c r="DE124" s="897"/>
      <c r="DF124" s="898"/>
      <c r="DG124" s="820">
        <v>784092</v>
      </c>
      <c r="DH124" s="821"/>
      <c r="DI124" s="821"/>
      <c r="DJ124" s="821"/>
      <c r="DK124" s="822"/>
      <c r="DL124" s="823">
        <v>871988</v>
      </c>
      <c r="DM124" s="821"/>
      <c r="DN124" s="821"/>
      <c r="DO124" s="821"/>
      <c r="DP124" s="822"/>
      <c r="DQ124" s="823">
        <v>1830</v>
      </c>
      <c r="DR124" s="821"/>
      <c r="DS124" s="821"/>
      <c r="DT124" s="821"/>
      <c r="DU124" s="822"/>
      <c r="DV124" s="909">
        <v>0</v>
      </c>
      <c r="DW124" s="910"/>
      <c r="DX124" s="910"/>
      <c r="DY124" s="910"/>
      <c r="DZ124" s="911"/>
    </row>
    <row r="125" spans="1:130" s="226" customFormat="1" ht="26.25" customHeight="1">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468</v>
      </c>
      <c r="AB125" s="838"/>
      <c r="AC125" s="838"/>
      <c r="AD125" s="838"/>
      <c r="AE125" s="839"/>
      <c r="AF125" s="840" t="s">
        <v>437</v>
      </c>
      <c r="AG125" s="838"/>
      <c r="AH125" s="838"/>
      <c r="AI125" s="838"/>
      <c r="AJ125" s="839"/>
      <c r="AK125" s="840" t="s">
        <v>229</v>
      </c>
      <c r="AL125" s="838"/>
      <c r="AM125" s="838"/>
      <c r="AN125" s="838"/>
      <c r="AO125" s="839"/>
      <c r="AP125" s="885" t="s">
        <v>472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489</v>
      </c>
      <c r="CL125" s="913"/>
      <c r="CM125" s="913"/>
      <c r="CN125" s="913"/>
      <c r="CO125" s="914"/>
      <c r="CP125" s="921" t="s">
        <v>490</v>
      </c>
      <c r="CQ125" s="866"/>
      <c r="CR125" s="866"/>
      <c r="CS125" s="866"/>
      <c r="CT125" s="866"/>
      <c r="CU125" s="866"/>
      <c r="CV125" s="866"/>
      <c r="CW125" s="866"/>
      <c r="CX125" s="866"/>
      <c r="CY125" s="866"/>
      <c r="CZ125" s="866"/>
      <c r="DA125" s="866"/>
      <c r="DB125" s="866"/>
      <c r="DC125" s="866"/>
      <c r="DD125" s="866"/>
      <c r="DE125" s="866"/>
      <c r="DF125" s="867"/>
      <c r="DG125" s="922" t="s">
        <v>487</v>
      </c>
      <c r="DH125" s="903"/>
      <c r="DI125" s="903"/>
      <c r="DJ125" s="903"/>
      <c r="DK125" s="903"/>
      <c r="DL125" s="903" t="s">
        <v>466</v>
      </c>
      <c r="DM125" s="903"/>
      <c r="DN125" s="903"/>
      <c r="DO125" s="903"/>
      <c r="DP125" s="903"/>
      <c r="DQ125" s="903" t="s">
        <v>229</v>
      </c>
      <c r="DR125" s="903"/>
      <c r="DS125" s="903"/>
      <c r="DT125" s="903"/>
      <c r="DU125" s="903"/>
      <c r="DV125" s="904" t="s">
        <v>229</v>
      </c>
      <c r="DW125" s="904"/>
      <c r="DX125" s="904"/>
      <c r="DY125" s="904"/>
      <c r="DZ125" s="905"/>
    </row>
    <row r="126" spans="1:130" s="226" customFormat="1" ht="26.25" customHeight="1" thickBot="1">
      <c r="A126" s="878"/>
      <c r="B126" s="879"/>
      <c r="C126" s="882" t="s">
        <v>471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229</v>
      </c>
      <c r="AB126" s="838"/>
      <c r="AC126" s="838"/>
      <c r="AD126" s="838"/>
      <c r="AE126" s="839"/>
      <c r="AF126" s="840" t="s">
        <v>464</v>
      </c>
      <c r="AG126" s="838"/>
      <c r="AH126" s="838"/>
      <c r="AI126" s="838"/>
      <c r="AJ126" s="839"/>
      <c r="AK126" s="840" t="s">
        <v>229</v>
      </c>
      <c r="AL126" s="838"/>
      <c r="AM126" s="838"/>
      <c r="AN126" s="838"/>
      <c r="AO126" s="839"/>
      <c r="AP126" s="885" t="s">
        <v>229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491</v>
      </c>
      <c r="CQ126" s="808"/>
      <c r="CR126" s="808"/>
      <c r="CS126" s="808"/>
      <c r="CT126" s="808"/>
      <c r="CU126" s="808"/>
      <c r="CV126" s="808"/>
      <c r="CW126" s="808"/>
      <c r="CX126" s="808"/>
      <c r="CY126" s="808"/>
      <c r="CZ126" s="808"/>
      <c r="DA126" s="808"/>
      <c r="DB126" s="808"/>
      <c r="DC126" s="808"/>
      <c r="DD126" s="808"/>
      <c r="DE126" s="808"/>
      <c r="DF126" s="809"/>
      <c r="DG126" s="874" t="s">
        <v>229</v>
      </c>
      <c r="DH126" s="875"/>
      <c r="DI126" s="875"/>
      <c r="DJ126" s="875"/>
      <c r="DK126" s="875"/>
      <c r="DL126" s="875" t="s">
        <v>229</v>
      </c>
      <c r="DM126" s="875"/>
      <c r="DN126" s="875"/>
      <c r="DO126" s="875"/>
      <c r="DP126" s="875"/>
      <c r="DQ126" s="875" t="s">
        <v>487</v>
      </c>
      <c r="DR126" s="875"/>
      <c r="DS126" s="875"/>
      <c r="DT126" s="875"/>
      <c r="DU126" s="875"/>
      <c r="DV126" s="852" t="s">
        <v>483</v>
      </c>
      <c r="DW126" s="852"/>
      <c r="DX126" s="852"/>
      <c r="DY126" s="852"/>
      <c r="DZ126" s="853"/>
    </row>
    <row r="127" spans="1:130" s="226" customFormat="1" ht="26.25" customHeight="1">
      <c r="A127" s="880"/>
      <c r="B127" s="881"/>
      <c r="C127" s="899" t="s">
        <v>492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229</v>
      </c>
      <c r="AB127" s="838"/>
      <c r="AC127" s="838"/>
      <c r="AD127" s="838"/>
      <c r="AE127" s="839"/>
      <c r="AF127" s="840" t="s">
        <v>463</v>
      </c>
      <c r="AG127" s="838"/>
      <c r="AH127" s="838"/>
      <c r="AI127" s="838"/>
      <c r="AJ127" s="839"/>
      <c r="AK127" s="840" t="s">
        <v>229</v>
      </c>
      <c r="AL127" s="838"/>
      <c r="AM127" s="838"/>
      <c r="AN127" s="838"/>
      <c r="AO127" s="839"/>
      <c r="AP127" s="885" t="s">
        <v>466</v>
      </c>
      <c r="AQ127" s="886"/>
      <c r="AR127" s="886"/>
      <c r="AS127" s="886"/>
      <c r="AT127" s="887"/>
      <c r="AU127" s="262"/>
      <c r="AV127" s="262"/>
      <c r="AW127" s="262"/>
      <c r="AX127" s="902" t="s">
        <v>493</v>
      </c>
      <c r="AY127" s="870"/>
      <c r="AZ127" s="870"/>
      <c r="BA127" s="870"/>
      <c r="BB127" s="870"/>
      <c r="BC127" s="870"/>
      <c r="BD127" s="870"/>
      <c r="BE127" s="871"/>
      <c r="BF127" s="869" t="s">
        <v>494</v>
      </c>
      <c r="BG127" s="870"/>
      <c r="BH127" s="870"/>
      <c r="BI127" s="870"/>
      <c r="BJ127" s="870"/>
      <c r="BK127" s="870"/>
      <c r="BL127" s="871"/>
      <c r="BM127" s="869" t="s">
        <v>495</v>
      </c>
      <c r="BN127" s="870"/>
      <c r="BO127" s="870"/>
      <c r="BP127" s="870"/>
      <c r="BQ127" s="870"/>
      <c r="BR127" s="870"/>
      <c r="BS127" s="871"/>
      <c r="BT127" s="869" t="s">
        <v>496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497</v>
      </c>
      <c r="CQ127" s="808"/>
      <c r="CR127" s="808"/>
      <c r="CS127" s="808"/>
      <c r="CT127" s="808"/>
      <c r="CU127" s="808"/>
      <c r="CV127" s="808"/>
      <c r="CW127" s="808"/>
      <c r="CX127" s="808"/>
      <c r="CY127" s="808"/>
      <c r="CZ127" s="808"/>
      <c r="DA127" s="808"/>
      <c r="DB127" s="808"/>
      <c r="DC127" s="808"/>
      <c r="DD127" s="808"/>
      <c r="DE127" s="808"/>
      <c r="DF127" s="809"/>
      <c r="DG127" s="874" t="s">
        <v>472</v>
      </c>
      <c r="DH127" s="875"/>
      <c r="DI127" s="875"/>
      <c r="DJ127" s="875"/>
      <c r="DK127" s="875"/>
      <c r="DL127" s="875" t="s">
        <v>229</v>
      </c>
      <c r="DM127" s="875"/>
      <c r="DN127" s="875"/>
      <c r="DO127" s="875"/>
      <c r="DP127" s="875"/>
      <c r="DQ127" s="875" t="s">
        <v>480</v>
      </c>
      <c r="DR127" s="875"/>
      <c r="DS127" s="875"/>
      <c r="DT127" s="875"/>
      <c r="DU127" s="875"/>
      <c r="DV127" s="852" t="s">
        <v>229</v>
      </c>
      <c r="DW127" s="852"/>
      <c r="DX127" s="852"/>
      <c r="DY127" s="852"/>
      <c r="DZ127" s="853"/>
    </row>
    <row r="128" spans="1:130" s="226" customFormat="1" ht="26.25" customHeight="1" thickBot="1">
      <c r="A128" s="854" t="s">
        <v>498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499</v>
      </c>
      <c r="X128" s="856"/>
      <c r="Y128" s="856"/>
      <c r="Z128" s="857"/>
      <c r="AA128" s="858">
        <v>7788</v>
      </c>
      <c r="AB128" s="859"/>
      <c r="AC128" s="859"/>
      <c r="AD128" s="859"/>
      <c r="AE128" s="860"/>
      <c r="AF128" s="861">
        <v>7788</v>
      </c>
      <c r="AG128" s="859"/>
      <c r="AH128" s="859"/>
      <c r="AI128" s="859"/>
      <c r="AJ128" s="860"/>
      <c r="AK128" s="861">
        <v>7788</v>
      </c>
      <c r="AL128" s="859"/>
      <c r="AM128" s="859"/>
      <c r="AN128" s="859"/>
      <c r="AO128" s="860"/>
      <c r="AP128" s="862"/>
      <c r="AQ128" s="863"/>
      <c r="AR128" s="863"/>
      <c r="AS128" s="863"/>
      <c r="AT128" s="864"/>
      <c r="AU128" s="262"/>
      <c r="AV128" s="262"/>
      <c r="AW128" s="262"/>
      <c r="AX128" s="865" t="s">
        <v>500</v>
      </c>
      <c r="AY128" s="866"/>
      <c r="AZ128" s="866"/>
      <c r="BA128" s="866"/>
      <c r="BB128" s="866"/>
      <c r="BC128" s="866"/>
      <c r="BD128" s="866"/>
      <c r="BE128" s="867"/>
      <c r="BF128" s="844" t="s">
        <v>229</v>
      </c>
      <c r="BG128" s="845"/>
      <c r="BH128" s="845"/>
      <c r="BI128" s="845"/>
      <c r="BJ128" s="845"/>
      <c r="BK128" s="845"/>
      <c r="BL128" s="868"/>
      <c r="BM128" s="844">
        <v>13.79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501</v>
      </c>
      <c r="CQ128" s="786"/>
      <c r="CR128" s="786"/>
      <c r="CS128" s="786"/>
      <c r="CT128" s="786"/>
      <c r="CU128" s="786"/>
      <c r="CV128" s="786"/>
      <c r="CW128" s="786"/>
      <c r="CX128" s="786"/>
      <c r="CY128" s="786"/>
      <c r="CZ128" s="786"/>
      <c r="DA128" s="786"/>
      <c r="DB128" s="786"/>
      <c r="DC128" s="786"/>
      <c r="DD128" s="786"/>
      <c r="DE128" s="786"/>
      <c r="DF128" s="787"/>
      <c r="DG128" s="848" t="s">
        <v>463</v>
      </c>
      <c r="DH128" s="849"/>
      <c r="DI128" s="849"/>
      <c r="DJ128" s="849"/>
      <c r="DK128" s="849"/>
      <c r="DL128" s="849" t="s">
        <v>229</v>
      </c>
      <c r="DM128" s="849"/>
      <c r="DN128" s="849"/>
      <c r="DO128" s="849"/>
      <c r="DP128" s="849"/>
      <c r="DQ128" s="849" t="s">
        <v>229</v>
      </c>
      <c r="DR128" s="849"/>
      <c r="DS128" s="849"/>
      <c r="DT128" s="849"/>
      <c r="DU128" s="849"/>
      <c r="DV128" s="850" t="s">
        <v>469</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502</v>
      </c>
      <c r="X129" s="835"/>
      <c r="Y129" s="835"/>
      <c r="Z129" s="836"/>
      <c r="AA129" s="837">
        <v>8868566</v>
      </c>
      <c r="AB129" s="838"/>
      <c r="AC129" s="838"/>
      <c r="AD129" s="838"/>
      <c r="AE129" s="839"/>
      <c r="AF129" s="840">
        <v>8141433</v>
      </c>
      <c r="AG129" s="838"/>
      <c r="AH129" s="838"/>
      <c r="AI129" s="838"/>
      <c r="AJ129" s="839"/>
      <c r="AK129" s="840">
        <v>7856002</v>
      </c>
      <c r="AL129" s="838"/>
      <c r="AM129" s="838"/>
      <c r="AN129" s="838"/>
      <c r="AO129" s="839"/>
      <c r="AP129" s="841"/>
      <c r="AQ129" s="842"/>
      <c r="AR129" s="842"/>
      <c r="AS129" s="842"/>
      <c r="AT129" s="843"/>
      <c r="AU129" s="264"/>
      <c r="AV129" s="264"/>
      <c r="AW129" s="264"/>
      <c r="AX129" s="807" t="s">
        <v>503</v>
      </c>
      <c r="AY129" s="808"/>
      <c r="AZ129" s="808"/>
      <c r="BA129" s="808"/>
      <c r="BB129" s="808"/>
      <c r="BC129" s="808"/>
      <c r="BD129" s="808"/>
      <c r="BE129" s="809"/>
      <c r="BF129" s="827" t="s">
        <v>468</v>
      </c>
      <c r="BG129" s="828"/>
      <c r="BH129" s="828"/>
      <c r="BI129" s="828"/>
      <c r="BJ129" s="828"/>
      <c r="BK129" s="828"/>
      <c r="BL129" s="829"/>
      <c r="BM129" s="827">
        <v>18.79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505</v>
      </c>
      <c r="X130" s="835"/>
      <c r="Y130" s="835"/>
      <c r="Z130" s="836"/>
      <c r="AA130" s="837">
        <v>1628096</v>
      </c>
      <c r="AB130" s="838"/>
      <c r="AC130" s="838"/>
      <c r="AD130" s="838"/>
      <c r="AE130" s="839"/>
      <c r="AF130" s="840">
        <v>1632437</v>
      </c>
      <c r="AG130" s="838"/>
      <c r="AH130" s="838"/>
      <c r="AI130" s="838"/>
      <c r="AJ130" s="839"/>
      <c r="AK130" s="840">
        <v>1552941</v>
      </c>
      <c r="AL130" s="838"/>
      <c r="AM130" s="838"/>
      <c r="AN130" s="838"/>
      <c r="AO130" s="839"/>
      <c r="AP130" s="841"/>
      <c r="AQ130" s="842"/>
      <c r="AR130" s="842"/>
      <c r="AS130" s="842"/>
      <c r="AT130" s="843"/>
      <c r="AU130" s="264"/>
      <c r="AV130" s="264"/>
      <c r="AW130" s="264"/>
      <c r="AX130" s="807" t="s">
        <v>506</v>
      </c>
      <c r="AY130" s="808"/>
      <c r="AZ130" s="808"/>
      <c r="BA130" s="808"/>
      <c r="BB130" s="808"/>
      <c r="BC130" s="808"/>
      <c r="BD130" s="808"/>
      <c r="BE130" s="809"/>
      <c r="BF130" s="810">
        <v>8.6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507</v>
      </c>
      <c r="X131" s="818"/>
      <c r="Y131" s="818"/>
      <c r="Z131" s="819"/>
      <c r="AA131" s="820">
        <v>7240470</v>
      </c>
      <c r="AB131" s="821"/>
      <c r="AC131" s="821"/>
      <c r="AD131" s="821"/>
      <c r="AE131" s="822"/>
      <c r="AF131" s="823">
        <v>6508996</v>
      </c>
      <c r="AG131" s="821"/>
      <c r="AH131" s="821"/>
      <c r="AI131" s="821"/>
      <c r="AJ131" s="822"/>
      <c r="AK131" s="823">
        <v>6303061</v>
      </c>
      <c r="AL131" s="821"/>
      <c r="AM131" s="821"/>
      <c r="AN131" s="821"/>
      <c r="AO131" s="822"/>
      <c r="AP131" s="824"/>
      <c r="AQ131" s="825"/>
      <c r="AR131" s="825"/>
      <c r="AS131" s="825"/>
      <c r="AT131" s="826"/>
      <c r="AU131" s="264"/>
      <c r="AV131" s="264"/>
      <c r="AW131" s="264"/>
      <c r="AX131" s="785" t="s">
        <v>508</v>
      </c>
      <c r="AY131" s="786"/>
      <c r="AZ131" s="786"/>
      <c r="BA131" s="786"/>
      <c r="BB131" s="786"/>
      <c r="BC131" s="786"/>
      <c r="BD131" s="786"/>
      <c r="BE131" s="787"/>
      <c r="BF131" s="788" t="s">
        <v>480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510</v>
      </c>
      <c r="W132" s="798"/>
      <c r="X132" s="798"/>
      <c r="Y132" s="798"/>
      <c r="Z132" s="799"/>
      <c r="AA132" s="800">
        <v>7.1622146080000002</v>
      </c>
      <c r="AB132" s="801"/>
      <c r="AC132" s="801"/>
      <c r="AD132" s="801"/>
      <c r="AE132" s="802"/>
      <c r="AF132" s="803">
        <v>9.4355565739999996</v>
      </c>
      <c r="AG132" s="801"/>
      <c r="AH132" s="801"/>
      <c r="AI132" s="801"/>
      <c r="AJ132" s="802"/>
      <c r="AK132" s="803">
        <v>9.3344011739999999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511</v>
      </c>
      <c r="W133" s="777"/>
      <c r="X133" s="777"/>
      <c r="Y133" s="777"/>
      <c r="Z133" s="778"/>
      <c r="AA133" s="779">
        <v>8.6999999999999993</v>
      </c>
      <c r="AB133" s="780"/>
      <c r="AC133" s="780"/>
      <c r="AD133" s="780"/>
      <c r="AE133" s="781"/>
      <c r="AF133" s="779">
        <v>8.4</v>
      </c>
      <c r="AG133" s="780"/>
      <c r="AH133" s="780"/>
      <c r="AI133" s="780"/>
      <c r="AJ133" s="781"/>
      <c r="AK133" s="779">
        <v>8.6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FSKcW9pAxF9y83NkRmD3VfYUSgMczhrQDhNsBCCntoZwn7rnYd1Ebnql+fWrVo7YB2n9hZeoeHnf2ANn+p5AQ==" saltValue="VKZ6IYrxqh+lh/N0Jwbj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0"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bArtGFi+OYRlBlrj/KqsgF6QB/ccbPgInFQTLC8Dxxfx9cL0NhCRFIyhoozhT1SMV5jCxUkeXW/uTK5EFwMFw==" saltValue="3ztAEhJwMnjpAfG2VnHIh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mISle4Cg/7sMGQ0KZZZf+MVCZammNj3vVVY5dQ0Ckdjr07pbc1jA5NQlZTOmkh7ZBGQedf+KoPvgahg1z7qtw==" saltValue="jhF3YOs4aIGeQd4ESD7hQ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515</v>
      </c>
      <c r="AP7" s="283"/>
      <c r="AQ7" s="284" t="s">
        <v>516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517</v>
      </c>
      <c r="AQ8" s="290" t="s">
        <v>518</v>
      </c>
      <c r="AR8" s="291" t="s">
        <v>519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520</v>
      </c>
      <c r="AL9" s="1207"/>
      <c r="AM9" s="1207"/>
      <c r="AN9" s="1208"/>
      <c r="AO9" s="292">
        <v>1922749</v>
      </c>
      <c r="AP9" s="292">
        <v>82348</v>
      </c>
      <c r="AQ9" s="293">
        <v>55995</v>
      </c>
      <c r="AR9" s="294">
        <v>47.1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521</v>
      </c>
      <c r="AL10" s="1207"/>
      <c r="AM10" s="1207"/>
      <c r="AN10" s="1208"/>
      <c r="AO10" s="295">
        <v>299241</v>
      </c>
      <c r="AP10" s="295">
        <v>12816</v>
      </c>
      <c r="AQ10" s="296">
        <v>5813</v>
      </c>
      <c r="AR10" s="297">
        <v>120.5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522</v>
      </c>
      <c r="AL11" s="1207"/>
      <c r="AM11" s="1207"/>
      <c r="AN11" s="1208"/>
      <c r="AO11" s="295">
        <v>395476</v>
      </c>
      <c r="AP11" s="295">
        <v>16938</v>
      </c>
      <c r="AQ11" s="296">
        <v>8381</v>
      </c>
      <c r="AR11" s="297">
        <v>102.1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523</v>
      </c>
      <c r="AL12" s="1207"/>
      <c r="AM12" s="1207"/>
      <c r="AN12" s="1208"/>
      <c r="AO12" s="295">
        <v>84820</v>
      </c>
      <c r="AP12" s="295">
        <v>3633</v>
      </c>
      <c r="AQ12" s="296">
        <v>170</v>
      </c>
      <c r="AR12" s="297">
        <v>2037.1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524</v>
      </c>
      <c r="AL13" s="1207"/>
      <c r="AM13" s="1207"/>
      <c r="AN13" s="1208"/>
      <c r="AO13" s="295" t="s">
        <v>525</v>
      </c>
      <c r="AP13" s="295" t="s">
        <v>525</v>
      </c>
      <c r="AQ13" s="296">
        <v>1</v>
      </c>
      <c r="AR13" s="297" t="s">
        <v>525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526</v>
      </c>
      <c r="AL14" s="1207"/>
      <c r="AM14" s="1207"/>
      <c r="AN14" s="1208"/>
      <c r="AO14" s="295">
        <v>134945</v>
      </c>
      <c r="AP14" s="295">
        <v>5779</v>
      </c>
      <c r="AQ14" s="296">
        <v>2724</v>
      </c>
      <c r="AR14" s="297">
        <v>112.2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527</v>
      </c>
      <c r="AL15" s="1207"/>
      <c r="AM15" s="1207"/>
      <c r="AN15" s="1208"/>
      <c r="AO15" s="295">
        <v>96319</v>
      </c>
      <c r="AP15" s="295">
        <v>4125</v>
      </c>
      <c r="AQ15" s="296">
        <v>1180</v>
      </c>
      <c r="AR15" s="297">
        <v>249.6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528</v>
      </c>
      <c r="AL16" s="1210"/>
      <c r="AM16" s="1210"/>
      <c r="AN16" s="1211"/>
      <c r="AO16" s="295">
        <v>-200321</v>
      </c>
      <c r="AP16" s="295">
        <v>-8579</v>
      </c>
      <c r="AQ16" s="296">
        <v>-5022</v>
      </c>
      <c r="AR16" s="297">
        <v>70.8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2733229</v>
      </c>
      <c r="AP17" s="295">
        <v>117060</v>
      </c>
      <c r="AQ17" s="296">
        <v>69242</v>
      </c>
      <c r="AR17" s="297">
        <v>69.099999999999994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530</v>
      </c>
      <c r="AP20" s="303" t="s">
        <v>531</v>
      </c>
      <c r="AQ20" s="304" t="s">
        <v>532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533</v>
      </c>
      <c r="AL21" s="1204"/>
      <c r="AM21" s="1204"/>
      <c r="AN21" s="1205"/>
      <c r="AO21" s="307">
        <v>11.26</v>
      </c>
      <c r="AP21" s="308">
        <v>6.42</v>
      </c>
      <c r="AQ21" s="309">
        <v>4.84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534</v>
      </c>
      <c r="AL22" s="1204"/>
      <c r="AM22" s="1204"/>
      <c r="AN22" s="1205"/>
      <c r="AO22" s="312">
        <v>97</v>
      </c>
      <c r="AP22" s="313">
        <v>97.3</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536</v>
      </c>
      <c r="AO27" s="273"/>
      <c r="AP27" s="273"/>
      <c r="AQ27" s="273"/>
      <c r="AR27" s="273"/>
      <c r="AS27" s="273"/>
      <c r="AT27" s="273"/>
    </row>
    <row r="28" spans="1:46" ht="17.25">
      <c r="A28" s="274" t="s">
        <v>537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515</v>
      </c>
      <c r="AP30" s="283"/>
      <c r="AQ30" s="284" t="s">
        <v>516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517</v>
      </c>
      <c r="AQ31" s="290" t="s">
        <v>518</v>
      </c>
      <c r="AR31" s="291" t="s">
        <v>519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539</v>
      </c>
      <c r="AL32" s="1195"/>
      <c r="AM32" s="1195"/>
      <c r="AN32" s="1196"/>
      <c r="AO32" s="322">
        <v>1740006</v>
      </c>
      <c r="AP32" s="322">
        <v>74522</v>
      </c>
      <c r="AQ32" s="323">
        <v>31321</v>
      </c>
      <c r="AR32" s="324">
        <v>137.9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540</v>
      </c>
      <c r="AL33" s="1195"/>
      <c r="AM33" s="1195"/>
      <c r="AN33" s="1196"/>
      <c r="AO33" s="322" t="s">
        <v>525</v>
      </c>
      <c r="AP33" s="322" t="s">
        <v>525</v>
      </c>
      <c r="AQ33" s="323" t="s">
        <v>525</v>
      </c>
      <c r="AR33" s="324" t="s">
        <v>525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541</v>
      </c>
      <c r="AL34" s="1195"/>
      <c r="AM34" s="1195"/>
      <c r="AN34" s="1196"/>
      <c r="AO34" s="322" t="s">
        <v>525</v>
      </c>
      <c r="AP34" s="322" t="s">
        <v>525</v>
      </c>
      <c r="AQ34" s="323" t="s">
        <v>525</v>
      </c>
      <c r="AR34" s="324" t="s">
        <v>525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542</v>
      </c>
      <c r="AL35" s="1195"/>
      <c r="AM35" s="1195"/>
      <c r="AN35" s="1196"/>
      <c r="AO35" s="322">
        <v>367628</v>
      </c>
      <c r="AP35" s="322">
        <v>15745</v>
      </c>
      <c r="AQ35" s="323">
        <v>9685</v>
      </c>
      <c r="AR35" s="324">
        <v>62.6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543</v>
      </c>
      <c r="AL36" s="1195"/>
      <c r="AM36" s="1195"/>
      <c r="AN36" s="1196"/>
      <c r="AO36" s="322">
        <v>41448</v>
      </c>
      <c r="AP36" s="322">
        <v>1775</v>
      </c>
      <c r="AQ36" s="323">
        <v>2454</v>
      </c>
      <c r="AR36" s="324">
        <v>-27.7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544</v>
      </c>
      <c r="AL37" s="1195"/>
      <c r="AM37" s="1195"/>
      <c r="AN37" s="1196"/>
      <c r="AO37" s="322" t="s">
        <v>525</v>
      </c>
      <c r="AP37" s="322" t="s">
        <v>525</v>
      </c>
      <c r="AQ37" s="323">
        <v>1182</v>
      </c>
      <c r="AR37" s="324" t="s">
        <v>525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545</v>
      </c>
      <c r="AL38" s="1198"/>
      <c r="AM38" s="1198"/>
      <c r="AN38" s="1199"/>
      <c r="AO38" s="325" t="s">
        <v>525</v>
      </c>
      <c r="AP38" s="325" t="s">
        <v>525</v>
      </c>
      <c r="AQ38" s="326">
        <v>1</v>
      </c>
      <c r="AR38" s="314" t="s">
        <v>525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546</v>
      </c>
      <c r="AL39" s="1198"/>
      <c r="AM39" s="1198"/>
      <c r="AN39" s="1199"/>
      <c r="AO39" s="322">
        <v>-7788</v>
      </c>
      <c r="AP39" s="322">
        <v>-334</v>
      </c>
      <c r="AQ39" s="323">
        <v>-3213</v>
      </c>
      <c r="AR39" s="324">
        <v>-89.6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547</v>
      </c>
      <c r="AL40" s="1195"/>
      <c r="AM40" s="1195"/>
      <c r="AN40" s="1196"/>
      <c r="AO40" s="322">
        <v>-1552941</v>
      </c>
      <c r="AP40" s="322">
        <v>-66510</v>
      </c>
      <c r="AQ40" s="323">
        <v>-28480</v>
      </c>
      <c r="AR40" s="324">
        <v>133.5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588353</v>
      </c>
      <c r="AP41" s="322">
        <v>25198</v>
      </c>
      <c r="AQ41" s="323">
        <v>12950</v>
      </c>
      <c r="AR41" s="324">
        <v>94.6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515</v>
      </c>
      <c r="AN49" s="1189" t="s">
        <v>551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552</v>
      </c>
      <c r="AO50" s="339" t="s">
        <v>553</v>
      </c>
      <c r="AP50" s="340" t="s">
        <v>554</v>
      </c>
      <c r="AQ50" s="341" t="s">
        <v>555</v>
      </c>
      <c r="AR50" s="342" t="s">
        <v>556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557</v>
      </c>
      <c r="AL51" s="335"/>
      <c r="AM51" s="343">
        <v>1700785</v>
      </c>
      <c r="AN51" s="344">
        <v>67642</v>
      </c>
      <c r="AO51" s="345">
        <v>-10.1</v>
      </c>
      <c r="AP51" s="346">
        <v>53270</v>
      </c>
      <c r="AQ51" s="347">
        <v>13.8</v>
      </c>
      <c r="AR51" s="348">
        <v>-23.9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558</v>
      </c>
      <c r="AM52" s="351">
        <v>849968</v>
      </c>
      <c r="AN52" s="352">
        <v>33804</v>
      </c>
      <c r="AO52" s="353">
        <v>-27.4</v>
      </c>
      <c r="AP52" s="354">
        <v>24316</v>
      </c>
      <c r="AQ52" s="355">
        <v>0.8</v>
      </c>
      <c r="AR52" s="356">
        <v>-28.2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559</v>
      </c>
      <c r="AL53" s="335"/>
      <c r="AM53" s="343">
        <v>4498721</v>
      </c>
      <c r="AN53" s="344">
        <v>182667</v>
      </c>
      <c r="AO53" s="345">
        <v>170</v>
      </c>
      <c r="AP53" s="346">
        <v>53292</v>
      </c>
      <c r="AQ53" s="347">
        <v>0</v>
      </c>
      <c r="AR53" s="348">
        <v>170</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558</v>
      </c>
      <c r="AM54" s="351">
        <v>3530953</v>
      </c>
      <c r="AN54" s="352">
        <v>143371</v>
      </c>
      <c r="AO54" s="353">
        <v>324.10000000000002</v>
      </c>
      <c r="AP54" s="354">
        <v>28900</v>
      </c>
      <c r="AQ54" s="355">
        <v>18.899999999999999</v>
      </c>
      <c r="AR54" s="356">
        <v>305.2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560</v>
      </c>
      <c r="AL55" s="335"/>
      <c r="AM55" s="343">
        <v>1854601</v>
      </c>
      <c r="AN55" s="344">
        <v>77031</v>
      </c>
      <c r="AO55" s="345">
        <v>-57.8</v>
      </c>
      <c r="AP55" s="346">
        <v>49919</v>
      </c>
      <c r="AQ55" s="347">
        <v>-6.3</v>
      </c>
      <c r="AR55" s="348">
        <v>-51.5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558</v>
      </c>
      <c r="AM56" s="351">
        <v>886113</v>
      </c>
      <c r="AN56" s="352">
        <v>36805</v>
      </c>
      <c r="AO56" s="353">
        <v>-74.3</v>
      </c>
      <c r="AP56" s="354">
        <v>26398</v>
      </c>
      <c r="AQ56" s="355">
        <v>-8.6999999999999993</v>
      </c>
      <c r="AR56" s="356">
        <v>-65.599999999999994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561</v>
      </c>
      <c r="AL57" s="335"/>
      <c r="AM57" s="343">
        <v>1908591</v>
      </c>
      <c r="AN57" s="344">
        <v>80491</v>
      </c>
      <c r="AO57" s="345">
        <v>4.5</v>
      </c>
      <c r="AP57" s="346">
        <v>47738</v>
      </c>
      <c r="AQ57" s="347">
        <v>-4.4000000000000004</v>
      </c>
      <c r="AR57" s="348">
        <v>8.9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558</v>
      </c>
      <c r="AM58" s="351">
        <v>822642</v>
      </c>
      <c r="AN58" s="352">
        <v>34693</v>
      </c>
      <c r="AO58" s="353">
        <v>-5.7</v>
      </c>
      <c r="AP58" s="354">
        <v>24937</v>
      </c>
      <c r="AQ58" s="355">
        <v>-5.5</v>
      </c>
      <c r="AR58" s="356">
        <v>-0.2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562</v>
      </c>
      <c r="AL59" s="335"/>
      <c r="AM59" s="343">
        <v>3877536</v>
      </c>
      <c r="AN59" s="344">
        <v>166069</v>
      </c>
      <c r="AO59" s="345">
        <v>106.3</v>
      </c>
      <c r="AP59" s="346">
        <v>52191</v>
      </c>
      <c r="AQ59" s="347">
        <v>9.3000000000000007</v>
      </c>
      <c r="AR59" s="348">
        <v>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558</v>
      </c>
      <c r="AM60" s="351">
        <v>1088658</v>
      </c>
      <c r="AN60" s="352">
        <v>46625</v>
      </c>
      <c r="AO60" s="353">
        <v>34.4</v>
      </c>
      <c r="AP60" s="354">
        <v>24843</v>
      </c>
      <c r="AQ60" s="355">
        <v>-0.4</v>
      </c>
      <c r="AR60" s="356">
        <v>34.799999999999997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563</v>
      </c>
      <c r="AL61" s="357"/>
      <c r="AM61" s="358">
        <v>2768047</v>
      </c>
      <c r="AN61" s="359">
        <v>114780</v>
      </c>
      <c r="AO61" s="360">
        <v>42.6</v>
      </c>
      <c r="AP61" s="361">
        <v>51282</v>
      </c>
      <c r="AQ61" s="362">
        <v>2.5</v>
      </c>
      <c r="AR61" s="348">
        <v>40.1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558</v>
      </c>
      <c r="AM62" s="351">
        <v>1435667</v>
      </c>
      <c r="AN62" s="352">
        <v>59060</v>
      </c>
      <c r="AO62" s="353">
        <v>50.2</v>
      </c>
      <c r="AP62" s="354">
        <v>25879</v>
      </c>
      <c r="AQ62" s="355">
        <v>1</v>
      </c>
      <c r="AR62" s="356">
        <v>49.2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ti0aqBgDjIePnQCjpSHTIBE5nOwL8Vy+GYjO1uLExEjVeKZByuzd/Rotbx89MzGqFy2agxyX1lZNLIQgnUCKg==" saltValue="Gco/2gaXBJ9wxyH6Z5Cv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4EjNJrvXgcXlYZyRVjlTyFt28dis/HEno3zrFi7tbhrkouh6591rXGzhMtN1IkoyhUI5j+I8Ta3I7f+4dcTWw==" saltValue="YT1oixXttM1ZzQ+g/jp6R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GZCew52E3bC/ieLx8O0Lx2RiyT2RdEURwMyGEXK39a1n8Pp3M9XIIggp3+P3QxXDwJq1I9aPLzEXvipy4ZwRg==" saltValue="9C3pPTMQmANXAYDhbqwEv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12" t="s">
        <v>3</v>
      </c>
      <c r="D47" s="1212"/>
      <c r="E47" s="1213"/>
      <c r="F47" s="11">
        <v>9.75</v>
      </c>
      <c r="G47" s="12">
        <v>11.8</v>
      </c>
      <c r="H47" s="12">
        <v>18.09</v>
      </c>
      <c r="I47" s="12">
        <v>23.02</v>
      </c>
      <c r="J47" s="13">
        <v>25.83</v>
      </c>
    </row>
    <row r="48" spans="2:10" ht="57.75" customHeight="1">
      <c r="B48" s="14"/>
      <c r="C48" s="1214" t="s">
        <v>4</v>
      </c>
      <c r="D48" s="1214"/>
      <c r="E48" s="1215"/>
      <c r="F48" s="15">
        <v>3.57</v>
      </c>
      <c r="G48" s="16">
        <v>3.62</v>
      </c>
      <c r="H48" s="16">
        <v>3.52</v>
      </c>
      <c r="I48" s="16">
        <v>3.69</v>
      </c>
      <c r="J48" s="17">
        <v>1.76</v>
      </c>
    </row>
    <row r="49" spans="2:10" ht="57.75" customHeight="1" thickBot="1">
      <c r="B49" s="18"/>
      <c r="C49" s="1216" t="s">
        <v>5</v>
      </c>
      <c r="D49" s="1216"/>
      <c r="E49" s="1217"/>
      <c r="F49" s="19">
        <v>0.15</v>
      </c>
      <c r="G49" s="20" t="s">
        <v>572</v>
      </c>
      <c r="H49" s="20">
        <v>5.43</v>
      </c>
      <c r="I49" s="20">
        <v>1.28</v>
      </c>
      <c r="J49" s="21" t="s">
        <v>573</v>
      </c>
    </row>
    <row r="50" spans="2:10" ht="13.5" customHeight="1"/>
    <row r="51" spans="2:10" ht="13.5" hidden="1" customHeight="1"/>
    <row r="52" spans="2:10" ht="13.5" hidden="1" customHeight="1"/>
    <row r="53" spans="2:10" ht="13.5" hidden="1" customHeight="1"/>
  </sheetData>
  <sheetProtection algorithmName="SHA-512" hashValue="3lLimQO2XcAvKaSw4woApTHcrzrS4KZH0z9WDp1zBU/eu9p0vh/RVClcIxBay9ILakIxzHSESZRfWKBQsCayYw==" saltValue="bVxC7L1hSNOaLGqjLsMWA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2019-03-23T03:38:58Z</cp:lastPrinted>
  <dcterms:created xsi:type="dcterms:W3CDTF">2019-02-14T04:42:27Z</dcterms:created>
  <dcterms:modified xsi:type="dcterms:W3CDTF">2019-10-16T07:36:16Z</dcterms:modified>
</cp:coreProperties>
</file>